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8. Labour Market Review (LMR)\1. Statistical Table\2025\Q2 2025\"/>
    </mc:Choice>
  </mc:AlternateContent>
  <xr:revisionPtr revIDLastSave="0" documentId="13_ncr:1_{31019443-527B-400C-A503-2D24A678F71C}" xr6:coauthVersionLast="47" xr6:coauthVersionMax="47" xr10:uidLastSave="{00000000-0000-0000-0000-000000000000}"/>
  <bookViews>
    <workbookView xWindow="-110" yWindow="-110" windowWidth="19420" windowHeight="10300" tabRatio="649" activeTab="9" xr2:uid="{00000000-000D-0000-FFFF-FFFF00000000}"/>
  </bookViews>
  <sheets>
    <sheet name="List of Tables" sheetId="26" r:id="rId1"/>
    <sheet name="A.1" sheetId="2" r:id="rId2"/>
    <sheet name="A.2" sheetId="48" r:id="rId3"/>
    <sheet name="A.3" sheetId="6" r:id="rId4"/>
    <sheet name="A.4" sheetId="7" r:id="rId5"/>
    <sheet name="A.5" sheetId="8" r:id="rId6"/>
    <sheet name="A.6" sheetId="32" r:id="rId7"/>
    <sheet name="A.7.1" sheetId="46" r:id="rId8"/>
    <sheet name="A.7.2" sheetId="45" r:id="rId9"/>
    <sheet name="A.7.3" sheetId="44" r:id="rId10"/>
    <sheet name="B.1" sheetId="50" r:id="rId11"/>
    <sheet name="B.2" sheetId="51" r:id="rId12"/>
    <sheet name="B.3" sheetId="52" r:id="rId13"/>
    <sheet name="B.4" sheetId="53" r:id="rId14"/>
    <sheet name="B.5" sheetId="54" r:id="rId15"/>
    <sheet name="B.6" sheetId="55" r:id="rId16"/>
    <sheet name="B.7" sheetId="56" state="hidden" r:id="rId17"/>
    <sheet name="B.8 &amp; B.9" sheetId="57" state="hidden" r:id="rId18"/>
    <sheet name="C.1" sheetId="5" r:id="rId19"/>
    <sheet name="C.1.1" sheetId="61" r:id="rId20"/>
    <sheet name="C.1.2" sheetId="38" r:id="rId21"/>
    <sheet name="C.2" sheetId="17" r:id="rId22"/>
    <sheet name="C.2.1" sheetId="62" r:id="rId23"/>
    <sheet name="C.2.2" sheetId="39" r:id="rId24"/>
    <sheet name="C.3" sheetId="18" r:id="rId25"/>
    <sheet name="C.3.1" sheetId="63" r:id="rId26"/>
    <sheet name="c.3.2" sheetId="64" r:id="rId27"/>
    <sheet name="C.4" sheetId="19" r:id="rId28"/>
    <sheet name="C.4.1" sheetId="65" r:id="rId29"/>
    <sheet name="C.4.2" sheetId="66" r:id="rId30"/>
    <sheet name="C.5" sheetId="20" r:id="rId31"/>
    <sheet name="C.5.1" sheetId="67" r:id="rId32"/>
    <sheet name="C.5.2" sheetId="42" r:id="rId33"/>
    <sheet name="D.1" sheetId="58" r:id="rId34"/>
    <sheet name="D.2" sheetId="59" r:id="rId35"/>
  </sheets>
  <definedNames>
    <definedName name="_xlnm.Print_Area" localSheetId="1">A.1!$A$1:$W$41</definedName>
    <definedName name="_xlnm.Print_Area" localSheetId="2">A.2!$A$1:$W$41</definedName>
    <definedName name="_xlnm.Print_Area" localSheetId="3">A.3!$A$1:$W$60</definedName>
    <definedName name="_xlnm.Print_Area" localSheetId="4">A.4!$A$1:$W$35</definedName>
    <definedName name="_xlnm.Print_Area" localSheetId="6">A.6!$A$1:$W$35</definedName>
    <definedName name="_xlnm.Print_Area" localSheetId="7">'A.7.1'!$A$1:$W$47</definedName>
    <definedName name="_xlnm.Print_Area" localSheetId="8">'A.7.2'!$A$1:$W$48</definedName>
    <definedName name="_xlnm.Print_Area" localSheetId="9">'A.7.3'!$A$1:$W$41</definedName>
    <definedName name="_xlnm.Print_Area" localSheetId="11">B.2!$A$1:$W$35</definedName>
    <definedName name="_xlnm.Print_Area" localSheetId="17">'B.8 &amp; B.9'!$A$1:$AQ$43</definedName>
    <definedName name="_xlnm.Print_Area" localSheetId="33">D.1!$A$1:$Q$63</definedName>
    <definedName name="_xlnm.Print_Area" localSheetId="34">D.2!$A$1:$Q$61</definedName>
    <definedName name="_xlnm.Print_Titles" localSheetId="7">'A.7.1'!$1:$5</definedName>
    <definedName name="_xlnm.Print_Titles" localSheetId="8">'A.7.2'!$1:$5</definedName>
    <definedName name="_xlnm.Print_Titles" localSheetId="9">'A.7.3'!$1:$5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57" i="8" l="1"/>
  <c r="AE157" i="8"/>
  <c r="AD157" i="8"/>
  <c r="AC157" i="8"/>
  <c r="AB157" i="8"/>
  <c r="AA157" i="8"/>
  <c r="Z157" i="8"/>
  <c r="Y157" i="8"/>
  <c r="X157" i="8"/>
  <c r="W157" i="8"/>
  <c r="V157" i="8"/>
  <c r="U157" i="8"/>
  <c r="T157" i="8"/>
  <c r="S157" i="8"/>
  <c r="R157" i="8"/>
  <c r="Q157" i="8"/>
  <c r="P157" i="8"/>
  <c r="O157" i="8"/>
  <c r="N157" i="8"/>
  <c r="M157" i="8"/>
  <c r="L157" i="8"/>
  <c r="K157" i="8"/>
  <c r="J157" i="8"/>
  <c r="I157" i="8"/>
  <c r="H157" i="8"/>
  <c r="G157" i="8"/>
  <c r="AF156" i="8"/>
  <c r="AE156" i="8"/>
  <c r="AD156" i="8"/>
  <c r="AC156" i="8"/>
  <c r="AB156" i="8"/>
  <c r="AA156" i="8"/>
  <c r="Z156" i="8"/>
  <c r="Y156" i="8"/>
  <c r="X156" i="8"/>
  <c r="W156" i="8"/>
  <c r="V156" i="8"/>
  <c r="U156" i="8"/>
  <c r="T156" i="8"/>
  <c r="S156" i="8"/>
  <c r="R156" i="8"/>
  <c r="Q156" i="8"/>
  <c r="P156" i="8"/>
  <c r="O156" i="8"/>
  <c r="N156" i="8"/>
  <c r="M156" i="8"/>
  <c r="L156" i="8"/>
  <c r="K156" i="8"/>
  <c r="J156" i="8"/>
  <c r="I156" i="8"/>
  <c r="H156" i="8"/>
  <c r="G156" i="8"/>
  <c r="AF155" i="8"/>
  <c r="AE155" i="8"/>
  <c r="AD155" i="8"/>
  <c r="AC155" i="8"/>
  <c r="AB155" i="8"/>
  <c r="AA155" i="8"/>
  <c r="Z155" i="8"/>
  <c r="Y155" i="8"/>
  <c r="X155" i="8"/>
  <c r="W155" i="8"/>
  <c r="V155" i="8"/>
  <c r="U155" i="8"/>
  <c r="T155" i="8"/>
  <c r="S155" i="8"/>
  <c r="R155" i="8"/>
  <c r="Q155" i="8"/>
  <c r="P155" i="8"/>
  <c r="O155" i="8"/>
  <c r="N155" i="8"/>
  <c r="M155" i="8"/>
  <c r="L155" i="8"/>
  <c r="K155" i="8"/>
  <c r="J155" i="8"/>
  <c r="I155" i="8"/>
  <c r="H155" i="8"/>
  <c r="G155" i="8"/>
  <c r="AF154" i="8"/>
  <c r="AE154" i="8"/>
  <c r="AD154" i="8"/>
  <c r="AC154" i="8"/>
  <c r="AB154" i="8"/>
  <c r="AA154" i="8"/>
  <c r="Z154" i="8"/>
  <c r="Y154" i="8"/>
  <c r="X154" i="8"/>
  <c r="W154" i="8"/>
  <c r="V154" i="8"/>
  <c r="U154" i="8"/>
  <c r="T154" i="8"/>
  <c r="S154" i="8"/>
  <c r="R154" i="8"/>
  <c r="Q154" i="8"/>
  <c r="P154" i="8"/>
  <c r="O154" i="8"/>
  <c r="N154" i="8"/>
  <c r="M154" i="8"/>
  <c r="L154" i="8"/>
  <c r="K154" i="8"/>
  <c r="J154" i="8"/>
  <c r="I154" i="8"/>
  <c r="H154" i="8"/>
  <c r="G154" i="8"/>
  <c r="AF153" i="8"/>
  <c r="AE153" i="8"/>
  <c r="AD153" i="8"/>
  <c r="AC153" i="8"/>
  <c r="AB153" i="8"/>
  <c r="AA153" i="8"/>
  <c r="Z153" i="8"/>
  <c r="Y153" i="8"/>
  <c r="X153" i="8"/>
  <c r="W153" i="8"/>
  <c r="V153" i="8"/>
  <c r="U153" i="8"/>
  <c r="T153" i="8"/>
  <c r="S153" i="8"/>
  <c r="R153" i="8"/>
  <c r="Q153" i="8"/>
  <c r="P153" i="8"/>
  <c r="O153" i="8"/>
  <c r="N153" i="8"/>
  <c r="M153" i="8"/>
  <c r="L153" i="8"/>
  <c r="K153" i="8"/>
  <c r="J153" i="8"/>
  <c r="I153" i="8"/>
  <c r="H153" i="8"/>
  <c r="G153" i="8"/>
  <c r="AF152" i="8"/>
  <c r="AE152" i="8"/>
  <c r="AD152" i="8"/>
  <c r="AC152" i="8"/>
  <c r="AB152" i="8"/>
  <c r="AA152" i="8"/>
  <c r="Z152" i="8"/>
  <c r="Y152" i="8"/>
  <c r="X152" i="8"/>
  <c r="W152" i="8"/>
  <c r="V152" i="8"/>
  <c r="U152" i="8"/>
  <c r="T152" i="8"/>
  <c r="S152" i="8"/>
  <c r="R152" i="8"/>
  <c r="Q152" i="8"/>
  <c r="P152" i="8"/>
  <c r="O152" i="8"/>
  <c r="N152" i="8"/>
  <c r="M152" i="8"/>
  <c r="L152" i="8"/>
  <c r="K152" i="8"/>
  <c r="J152" i="8"/>
  <c r="I152" i="8"/>
  <c r="H152" i="8"/>
  <c r="G152" i="8"/>
  <c r="AF150" i="8"/>
  <c r="AE150" i="8"/>
  <c r="AD150" i="8"/>
  <c r="AC150" i="8"/>
  <c r="AB150" i="8"/>
  <c r="AA150" i="8"/>
  <c r="Z150" i="8"/>
  <c r="Y150" i="8"/>
  <c r="X150" i="8"/>
  <c r="W150" i="8"/>
  <c r="V150" i="8"/>
  <c r="U150" i="8"/>
  <c r="T150" i="8"/>
  <c r="S150" i="8"/>
  <c r="R150" i="8"/>
  <c r="Q150" i="8"/>
  <c r="P150" i="8"/>
  <c r="O150" i="8"/>
  <c r="N150" i="8"/>
  <c r="M150" i="8"/>
  <c r="L150" i="8"/>
  <c r="K150" i="8"/>
  <c r="J150" i="8"/>
  <c r="I150" i="8"/>
  <c r="H150" i="8"/>
  <c r="G150" i="8"/>
  <c r="AF149" i="8"/>
  <c r="AE149" i="8"/>
  <c r="AD149" i="8"/>
  <c r="AC149" i="8"/>
  <c r="AB149" i="8"/>
  <c r="AA149" i="8"/>
  <c r="Z149" i="8"/>
  <c r="Y149" i="8"/>
  <c r="X149" i="8"/>
  <c r="W149" i="8"/>
  <c r="V149" i="8"/>
  <c r="U149" i="8"/>
  <c r="T149" i="8"/>
  <c r="S149" i="8"/>
  <c r="R149" i="8"/>
  <c r="Q149" i="8"/>
  <c r="P149" i="8"/>
  <c r="O149" i="8"/>
  <c r="N149" i="8"/>
  <c r="M149" i="8"/>
  <c r="L149" i="8"/>
  <c r="K149" i="8"/>
  <c r="J149" i="8"/>
  <c r="I149" i="8"/>
  <c r="H149" i="8"/>
  <c r="G149" i="8"/>
  <c r="AF148" i="8"/>
  <c r="AE148" i="8"/>
  <c r="AD148" i="8"/>
  <c r="AC148" i="8"/>
  <c r="AB148" i="8"/>
  <c r="AA148" i="8"/>
  <c r="Z148" i="8"/>
  <c r="Y148" i="8"/>
  <c r="X148" i="8"/>
  <c r="W148" i="8"/>
  <c r="V148" i="8"/>
  <c r="U148" i="8"/>
  <c r="T148" i="8"/>
  <c r="S148" i="8"/>
  <c r="R148" i="8"/>
  <c r="Q148" i="8"/>
  <c r="P148" i="8"/>
  <c r="O148" i="8"/>
  <c r="N148" i="8"/>
  <c r="M148" i="8"/>
  <c r="L148" i="8"/>
  <c r="K148" i="8"/>
  <c r="J148" i="8"/>
  <c r="I148" i="8"/>
  <c r="H148" i="8"/>
  <c r="G148" i="8"/>
  <c r="AF147" i="8"/>
  <c r="AE147" i="8"/>
  <c r="AD147" i="8"/>
  <c r="AC147" i="8"/>
  <c r="AB147" i="8"/>
  <c r="AA147" i="8"/>
  <c r="Z147" i="8"/>
  <c r="Y147" i="8"/>
  <c r="X147" i="8"/>
  <c r="W147" i="8"/>
  <c r="V147" i="8"/>
  <c r="U147" i="8"/>
  <c r="T147" i="8"/>
  <c r="S147" i="8"/>
  <c r="R147" i="8"/>
  <c r="Q147" i="8"/>
  <c r="P147" i="8"/>
  <c r="O147" i="8"/>
  <c r="N147" i="8"/>
  <c r="M147" i="8"/>
  <c r="L147" i="8"/>
  <c r="K147" i="8"/>
  <c r="J147" i="8"/>
  <c r="I147" i="8"/>
  <c r="H147" i="8"/>
  <c r="G147" i="8"/>
  <c r="AF146" i="8"/>
  <c r="AE146" i="8"/>
  <c r="AD146" i="8"/>
  <c r="AC146" i="8"/>
  <c r="AB146" i="8"/>
  <c r="AA146" i="8"/>
  <c r="Z146" i="8"/>
  <c r="Y146" i="8"/>
  <c r="X146" i="8"/>
  <c r="W146" i="8"/>
  <c r="V146" i="8"/>
  <c r="U146" i="8"/>
  <c r="T146" i="8"/>
  <c r="S146" i="8"/>
  <c r="R146" i="8"/>
  <c r="Q146" i="8"/>
  <c r="P146" i="8"/>
  <c r="O146" i="8"/>
  <c r="N146" i="8"/>
  <c r="M146" i="8"/>
  <c r="L146" i="8"/>
  <c r="K146" i="8"/>
  <c r="J146" i="8"/>
  <c r="I146" i="8"/>
  <c r="H146" i="8"/>
  <c r="G146" i="8"/>
  <c r="AF144" i="8"/>
  <c r="AE144" i="8"/>
  <c r="AD144" i="8"/>
  <c r="AC144" i="8"/>
  <c r="AB144" i="8"/>
  <c r="AA144" i="8"/>
  <c r="Z144" i="8"/>
  <c r="Y144" i="8"/>
  <c r="X144" i="8"/>
  <c r="W144" i="8"/>
  <c r="V144" i="8"/>
  <c r="U144" i="8"/>
  <c r="T144" i="8"/>
  <c r="S144" i="8"/>
  <c r="R144" i="8"/>
  <c r="Q144" i="8"/>
  <c r="P144" i="8"/>
  <c r="O144" i="8"/>
  <c r="N144" i="8"/>
  <c r="M144" i="8"/>
  <c r="L144" i="8"/>
  <c r="K144" i="8"/>
  <c r="J144" i="8"/>
  <c r="I144" i="8"/>
  <c r="H144" i="8"/>
  <c r="G144" i="8"/>
  <c r="AF143" i="8"/>
  <c r="AE143" i="8"/>
  <c r="AD143" i="8"/>
  <c r="AC143" i="8"/>
  <c r="AB143" i="8"/>
  <c r="AA143" i="8"/>
  <c r="Z143" i="8"/>
  <c r="Y143" i="8"/>
  <c r="X143" i="8"/>
  <c r="W143" i="8"/>
  <c r="V143" i="8"/>
  <c r="U143" i="8"/>
  <c r="T143" i="8"/>
  <c r="S143" i="8"/>
  <c r="R143" i="8"/>
  <c r="Q143" i="8"/>
  <c r="P143" i="8"/>
  <c r="O143" i="8"/>
  <c r="N143" i="8"/>
  <c r="M143" i="8"/>
  <c r="L143" i="8"/>
  <c r="K143" i="8"/>
  <c r="J143" i="8"/>
  <c r="I143" i="8"/>
  <c r="H143" i="8"/>
  <c r="G143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AF138" i="8"/>
  <c r="AE138" i="8"/>
  <c r="AD138" i="8"/>
  <c r="AC138" i="8"/>
  <c r="AB138" i="8"/>
  <c r="AA138" i="8"/>
  <c r="Z138" i="8"/>
  <c r="Y138" i="8"/>
  <c r="X138" i="8"/>
  <c r="W138" i="8"/>
  <c r="V138" i="8"/>
  <c r="U138" i="8"/>
  <c r="T138" i="8"/>
  <c r="S138" i="8"/>
  <c r="R138" i="8"/>
  <c r="Q138" i="8"/>
  <c r="P138" i="8"/>
  <c r="O138" i="8"/>
  <c r="N138" i="8"/>
  <c r="M138" i="8"/>
  <c r="L138" i="8"/>
  <c r="K138" i="8"/>
  <c r="J138" i="8"/>
  <c r="I138" i="8"/>
  <c r="H138" i="8"/>
  <c r="G138" i="8"/>
  <c r="AF88" i="8"/>
  <c r="U108" i="48"/>
  <c r="AA79" i="50" l="1"/>
  <c r="D66" i="50"/>
  <c r="D71" i="50"/>
  <c r="D73" i="50"/>
  <c r="D74" i="50"/>
  <c r="D76" i="50"/>
  <c r="D77" i="50"/>
  <c r="D78" i="50"/>
  <c r="D79" i="50"/>
  <c r="D80" i="50"/>
  <c r="D81" i="50"/>
  <c r="D83" i="50"/>
  <c r="D84" i="50"/>
  <c r="D85" i="50"/>
  <c r="D87" i="50"/>
  <c r="D57" i="50"/>
  <c r="E57" i="50"/>
  <c r="F57" i="50"/>
  <c r="G57" i="50"/>
  <c r="H57" i="50"/>
  <c r="I57" i="50"/>
  <c r="J57" i="50"/>
  <c r="K57" i="50"/>
  <c r="L57" i="50"/>
  <c r="M57" i="50"/>
  <c r="N57" i="50"/>
  <c r="O57" i="50"/>
  <c r="P57" i="50"/>
  <c r="Q57" i="50"/>
  <c r="R57" i="50"/>
  <c r="S57" i="50"/>
  <c r="T57" i="50"/>
  <c r="U57" i="50"/>
  <c r="V57" i="50"/>
  <c r="W57" i="50"/>
  <c r="X57" i="50"/>
  <c r="Y57" i="50"/>
  <c r="Z57" i="50"/>
  <c r="AA57" i="50"/>
  <c r="AB57" i="50"/>
  <c r="AC57" i="50"/>
  <c r="AD57" i="50"/>
  <c r="AE57" i="50"/>
  <c r="AG30" i="48" l="1"/>
  <c r="AE69" i="48"/>
  <c r="AG11" i="48" l="1"/>
  <c r="G99" i="45" l="1"/>
  <c r="Y99" i="45"/>
  <c r="Z181" i="59" l="1"/>
  <c r="Y181" i="59"/>
  <c r="X181" i="59"/>
  <c r="W181" i="59"/>
  <c r="V181" i="59"/>
  <c r="U181" i="59"/>
  <c r="T181" i="59"/>
  <c r="S181" i="59"/>
  <c r="R181" i="59"/>
  <c r="Q181" i="59"/>
  <c r="P181" i="59"/>
  <c r="O181" i="59"/>
  <c r="Z180" i="59"/>
  <c r="Y180" i="59"/>
  <c r="X180" i="59"/>
  <c r="W180" i="59"/>
  <c r="V180" i="59"/>
  <c r="U180" i="59"/>
  <c r="T180" i="59"/>
  <c r="S180" i="59"/>
  <c r="R180" i="59"/>
  <c r="Q180" i="59"/>
  <c r="P180" i="59"/>
  <c r="O180" i="59"/>
  <c r="Z179" i="59"/>
  <c r="Y179" i="59"/>
  <c r="X179" i="59"/>
  <c r="W179" i="59"/>
  <c r="V179" i="59"/>
  <c r="U179" i="59"/>
  <c r="T179" i="59"/>
  <c r="S179" i="59"/>
  <c r="R179" i="59"/>
  <c r="Q179" i="59"/>
  <c r="P179" i="59"/>
  <c r="O179" i="59"/>
  <c r="Z178" i="59"/>
  <c r="Y178" i="59"/>
  <c r="X178" i="59"/>
  <c r="W178" i="59"/>
  <c r="V178" i="59"/>
  <c r="U178" i="59"/>
  <c r="T178" i="59"/>
  <c r="S178" i="59"/>
  <c r="R178" i="59"/>
  <c r="Q178" i="59"/>
  <c r="P178" i="59"/>
  <c r="O178" i="59"/>
  <c r="Z177" i="59"/>
  <c r="Y177" i="59"/>
  <c r="X177" i="59"/>
  <c r="W177" i="59"/>
  <c r="V177" i="59"/>
  <c r="U177" i="59"/>
  <c r="T177" i="59"/>
  <c r="S177" i="59"/>
  <c r="R177" i="59"/>
  <c r="Q177" i="59"/>
  <c r="P177" i="59"/>
  <c r="O177" i="59"/>
  <c r="Z176" i="59"/>
  <c r="Y176" i="59"/>
  <c r="X176" i="59"/>
  <c r="W176" i="59"/>
  <c r="V176" i="59"/>
  <c r="U176" i="59"/>
  <c r="T176" i="59"/>
  <c r="S176" i="59"/>
  <c r="R176" i="59"/>
  <c r="Q176" i="59"/>
  <c r="P176" i="59"/>
  <c r="O176" i="59"/>
  <c r="Z175" i="59"/>
  <c r="Y175" i="59"/>
  <c r="X175" i="59"/>
  <c r="W175" i="59"/>
  <c r="V175" i="59"/>
  <c r="U175" i="59"/>
  <c r="T175" i="59"/>
  <c r="S175" i="59"/>
  <c r="R175" i="59"/>
  <c r="Q175" i="59"/>
  <c r="P175" i="59"/>
  <c r="O175" i="59"/>
  <c r="Z174" i="59"/>
  <c r="Y174" i="59"/>
  <c r="X174" i="59"/>
  <c r="W174" i="59"/>
  <c r="V174" i="59"/>
  <c r="U174" i="59"/>
  <c r="T174" i="59"/>
  <c r="S174" i="59"/>
  <c r="R174" i="59"/>
  <c r="Q174" i="59"/>
  <c r="P174" i="59"/>
  <c r="O174" i="59"/>
  <c r="Z173" i="59"/>
  <c r="Y173" i="59"/>
  <c r="X173" i="59"/>
  <c r="W173" i="59"/>
  <c r="V173" i="59"/>
  <c r="U173" i="59"/>
  <c r="T173" i="59"/>
  <c r="S173" i="59"/>
  <c r="R173" i="59"/>
  <c r="Q173" i="59"/>
  <c r="P173" i="59"/>
  <c r="O173" i="59"/>
  <c r="Z172" i="59"/>
  <c r="Y172" i="59"/>
  <c r="X172" i="59"/>
  <c r="W172" i="59"/>
  <c r="V172" i="59"/>
  <c r="U172" i="59"/>
  <c r="T172" i="59"/>
  <c r="S172" i="59"/>
  <c r="R172" i="59"/>
  <c r="Q172" i="59"/>
  <c r="P172" i="59"/>
  <c r="O172" i="59"/>
  <c r="Z171" i="59"/>
  <c r="Y171" i="59"/>
  <c r="X171" i="59"/>
  <c r="W171" i="59"/>
  <c r="V171" i="59"/>
  <c r="U171" i="59"/>
  <c r="T171" i="59"/>
  <c r="S171" i="59"/>
  <c r="R171" i="59"/>
  <c r="Q171" i="59"/>
  <c r="P171" i="59"/>
  <c r="O171" i="59"/>
  <c r="Z170" i="59"/>
  <c r="Y170" i="59"/>
  <c r="X170" i="59"/>
  <c r="W170" i="59"/>
  <c r="V170" i="59"/>
  <c r="U170" i="59"/>
  <c r="T170" i="59"/>
  <c r="S170" i="59"/>
  <c r="R170" i="59"/>
  <c r="Q170" i="59"/>
  <c r="P170" i="59"/>
  <c r="O170" i="59"/>
  <c r="Z169" i="59"/>
  <c r="Y169" i="59"/>
  <c r="X169" i="59"/>
  <c r="W169" i="59"/>
  <c r="V169" i="59"/>
  <c r="U169" i="59"/>
  <c r="T169" i="59"/>
  <c r="S169" i="59"/>
  <c r="R169" i="59"/>
  <c r="Q169" i="59"/>
  <c r="P169" i="59"/>
  <c r="O169" i="59"/>
  <c r="Z168" i="59"/>
  <c r="Y168" i="59"/>
  <c r="X168" i="59"/>
  <c r="W168" i="59"/>
  <c r="V168" i="59"/>
  <c r="U168" i="59"/>
  <c r="T168" i="59"/>
  <c r="S168" i="59"/>
  <c r="R168" i="59"/>
  <c r="Q168" i="59"/>
  <c r="P168" i="59"/>
  <c r="O168" i="59"/>
  <c r="Z167" i="59"/>
  <c r="Y167" i="59"/>
  <c r="X167" i="59"/>
  <c r="W167" i="59"/>
  <c r="V167" i="59"/>
  <c r="U167" i="59"/>
  <c r="T167" i="59"/>
  <c r="S167" i="59"/>
  <c r="R167" i="59"/>
  <c r="Q167" i="59"/>
  <c r="P167" i="59"/>
  <c r="O167" i="59"/>
  <c r="Z166" i="59"/>
  <c r="Y166" i="59"/>
  <c r="X166" i="59"/>
  <c r="W166" i="59"/>
  <c r="V166" i="59"/>
  <c r="U166" i="59"/>
  <c r="T166" i="59"/>
  <c r="S166" i="59"/>
  <c r="R166" i="59"/>
  <c r="Q166" i="59"/>
  <c r="P166" i="59"/>
  <c r="O166" i="59"/>
  <c r="Z165" i="59"/>
  <c r="Y165" i="59"/>
  <c r="X165" i="59"/>
  <c r="W165" i="59"/>
  <c r="V165" i="59"/>
  <c r="U165" i="59"/>
  <c r="T165" i="59"/>
  <c r="S165" i="59"/>
  <c r="R165" i="59"/>
  <c r="Q165" i="59"/>
  <c r="P165" i="59"/>
  <c r="O165" i="59"/>
  <c r="Z164" i="59"/>
  <c r="Y164" i="59"/>
  <c r="X164" i="59"/>
  <c r="W164" i="59"/>
  <c r="V164" i="59"/>
  <c r="U164" i="59"/>
  <c r="T164" i="59"/>
  <c r="S164" i="59"/>
  <c r="R164" i="59"/>
  <c r="Q164" i="59"/>
  <c r="P164" i="59"/>
  <c r="O164" i="59"/>
  <c r="Z163" i="59"/>
  <c r="Y163" i="59"/>
  <c r="X163" i="59"/>
  <c r="W163" i="59"/>
  <c r="V163" i="59"/>
  <c r="U163" i="59"/>
  <c r="T163" i="59"/>
  <c r="S163" i="59"/>
  <c r="R163" i="59"/>
  <c r="Q163" i="59"/>
  <c r="P163" i="59"/>
  <c r="O163" i="59"/>
  <c r="Z162" i="59"/>
  <c r="Y162" i="59"/>
  <c r="X162" i="59"/>
  <c r="W162" i="59"/>
  <c r="V162" i="59"/>
  <c r="U162" i="59"/>
  <c r="T162" i="59"/>
  <c r="S162" i="59"/>
  <c r="R162" i="59"/>
  <c r="Q162" i="59"/>
  <c r="P162" i="59"/>
  <c r="O162" i="59"/>
  <c r="Z161" i="59"/>
  <c r="Y161" i="59"/>
  <c r="X161" i="59"/>
  <c r="W161" i="59"/>
  <c r="V161" i="59"/>
  <c r="U161" i="59"/>
  <c r="T161" i="59"/>
  <c r="S161" i="59"/>
  <c r="R161" i="59"/>
  <c r="Q161" i="59"/>
  <c r="P161" i="59"/>
  <c r="O161" i="59"/>
  <c r="Z159" i="59"/>
  <c r="Y159" i="59"/>
  <c r="X159" i="59"/>
  <c r="W159" i="59"/>
  <c r="V159" i="59"/>
  <c r="U159" i="59"/>
  <c r="T159" i="59"/>
  <c r="S159" i="59"/>
  <c r="R159" i="59"/>
  <c r="Q159" i="59"/>
  <c r="P159" i="59"/>
  <c r="O159" i="59"/>
  <c r="Z158" i="59"/>
  <c r="Y158" i="59"/>
  <c r="X158" i="59"/>
  <c r="W158" i="59"/>
  <c r="V158" i="59"/>
  <c r="U158" i="59"/>
  <c r="T158" i="59"/>
  <c r="S158" i="59"/>
  <c r="R158" i="59"/>
  <c r="Q158" i="59"/>
  <c r="P158" i="59"/>
  <c r="O158" i="59"/>
  <c r="Z157" i="59"/>
  <c r="Y157" i="59"/>
  <c r="X157" i="59"/>
  <c r="W157" i="59"/>
  <c r="V157" i="59"/>
  <c r="U157" i="59"/>
  <c r="T157" i="59"/>
  <c r="S157" i="59"/>
  <c r="R157" i="59"/>
  <c r="Q157" i="59"/>
  <c r="P157" i="59"/>
  <c r="O157" i="59"/>
  <c r="Z156" i="59"/>
  <c r="Y156" i="59"/>
  <c r="X156" i="59"/>
  <c r="W156" i="59"/>
  <c r="V156" i="59"/>
  <c r="U156" i="59"/>
  <c r="T156" i="59"/>
  <c r="S156" i="59"/>
  <c r="R156" i="59"/>
  <c r="Q156" i="59"/>
  <c r="P156" i="59"/>
  <c r="O156" i="59"/>
  <c r="Z155" i="59"/>
  <c r="Y155" i="59"/>
  <c r="X155" i="59"/>
  <c r="W155" i="59"/>
  <c r="V155" i="59"/>
  <c r="U155" i="59"/>
  <c r="T155" i="59"/>
  <c r="S155" i="59"/>
  <c r="R155" i="59"/>
  <c r="Q155" i="59"/>
  <c r="P155" i="59"/>
  <c r="O155" i="59"/>
  <c r="Z154" i="59"/>
  <c r="Y154" i="59"/>
  <c r="X154" i="59"/>
  <c r="W154" i="59"/>
  <c r="V154" i="59"/>
  <c r="U154" i="59"/>
  <c r="T154" i="59"/>
  <c r="S154" i="59"/>
  <c r="R154" i="59"/>
  <c r="Q154" i="59"/>
  <c r="P154" i="59"/>
  <c r="O154" i="59"/>
  <c r="Z153" i="59"/>
  <c r="Y153" i="59"/>
  <c r="X153" i="59"/>
  <c r="W153" i="59"/>
  <c r="V153" i="59"/>
  <c r="U153" i="59"/>
  <c r="T153" i="59"/>
  <c r="S153" i="59"/>
  <c r="R153" i="59"/>
  <c r="Q153" i="59"/>
  <c r="P153" i="59"/>
  <c r="O153" i="59"/>
  <c r="Z152" i="59"/>
  <c r="Y152" i="59"/>
  <c r="X152" i="59"/>
  <c r="W152" i="59"/>
  <c r="V152" i="59"/>
  <c r="U152" i="59"/>
  <c r="T152" i="59"/>
  <c r="S152" i="59"/>
  <c r="R152" i="59"/>
  <c r="Q152" i="59"/>
  <c r="P152" i="59"/>
  <c r="O152" i="59"/>
  <c r="Z151" i="59"/>
  <c r="Y151" i="59"/>
  <c r="X151" i="59"/>
  <c r="W151" i="59"/>
  <c r="V151" i="59"/>
  <c r="U151" i="59"/>
  <c r="T151" i="59"/>
  <c r="S151" i="59"/>
  <c r="R151" i="59"/>
  <c r="Q151" i="59"/>
  <c r="P151" i="59"/>
  <c r="O151" i="59"/>
  <c r="Z150" i="59"/>
  <c r="Y150" i="59"/>
  <c r="X150" i="59"/>
  <c r="W150" i="59"/>
  <c r="V150" i="59"/>
  <c r="U150" i="59"/>
  <c r="T150" i="59"/>
  <c r="S150" i="59"/>
  <c r="R150" i="59"/>
  <c r="Q150" i="59"/>
  <c r="P150" i="59"/>
  <c r="O150" i="59"/>
  <c r="Z149" i="59"/>
  <c r="Y149" i="59"/>
  <c r="X149" i="59"/>
  <c r="W149" i="59"/>
  <c r="V149" i="59"/>
  <c r="U149" i="59"/>
  <c r="T149" i="59"/>
  <c r="S149" i="59"/>
  <c r="R149" i="59"/>
  <c r="Q149" i="59"/>
  <c r="P149" i="59"/>
  <c r="O149" i="59"/>
  <c r="Z148" i="59"/>
  <c r="Y148" i="59"/>
  <c r="X148" i="59"/>
  <c r="W148" i="59"/>
  <c r="V148" i="59"/>
  <c r="U148" i="59"/>
  <c r="T148" i="59"/>
  <c r="S148" i="59"/>
  <c r="R148" i="59"/>
  <c r="Q148" i="59"/>
  <c r="P148" i="59"/>
  <c r="O148" i="59"/>
  <c r="Z147" i="59"/>
  <c r="Y147" i="59"/>
  <c r="X147" i="59"/>
  <c r="W147" i="59"/>
  <c r="V147" i="59"/>
  <c r="U147" i="59"/>
  <c r="T147" i="59"/>
  <c r="S147" i="59"/>
  <c r="R147" i="59"/>
  <c r="Q147" i="59"/>
  <c r="P147" i="59"/>
  <c r="O147" i="59"/>
  <c r="Z146" i="59"/>
  <c r="Y146" i="59"/>
  <c r="X146" i="59"/>
  <c r="W146" i="59"/>
  <c r="V146" i="59"/>
  <c r="U146" i="59"/>
  <c r="T146" i="59"/>
  <c r="S146" i="59"/>
  <c r="R146" i="59"/>
  <c r="Q146" i="59"/>
  <c r="P146" i="59"/>
  <c r="O146" i="59"/>
  <c r="Z145" i="59"/>
  <c r="Y145" i="59"/>
  <c r="X145" i="59"/>
  <c r="W145" i="59"/>
  <c r="V145" i="59"/>
  <c r="U145" i="59"/>
  <c r="T145" i="59"/>
  <c r="S145" i="59"/>
  <c r="R145" i="59"/>
  <c r="Q145" i="59"/>
  <c r="P145" i="59"/>
  <c r="O145" i="59"/>
  <c r="Z144" i="59"/>
  <c r="Y144" i="59"/>
  <c r="X144" i="59"/>
  <c r="W144" i="59"/>
  <c r="V144" i="59"/>
  <c r="U144" i="59"/>
  <c r="T144" i="59"/>
  <c r="S144" i="59"/>
  <c r="R144" i="59"/>
  <c r="Q144" i="59"/>
  <c r="P144" i="59"/>
  <c r="O144" i="59"/>
  <c r="Z142" i="59"/>
  <c r="Y142" i="59"/>
  <c r="X142" i="59"/>
  <c r="W142" i="59"/>
  <c r="V142" i="59"/>
  <c r="U142" i="59"/>
  <c r="T142" i="59"/>
  <c r="S142" i="59"/>
  <c r="R142" i="59"/>
  <c r="Q142" i="59"/>
  <c r="P142" i="59"/>
  <c r="O142" i="59"/>
  <c r="Z141" i="59"/>
  <c r="Y141" i="59"/>
  <c r="X141" i="59"/>
  <c r="W141" i="59"/>
  <c r="V141" i="59"/>
  <c r="U141" i="59"/>
  <c r="T141" i="59"/>
  <c r="S141" i="59"/>
  <c r="R141" i="59"/>
  <c r="Q141" i="59"/>
  <c r="P141" i="59"/>
  <c r="O141" i="59"/>
  <c r="Z140" i="59"/>
  <c r="Y140" i="59"/>
  <c r="X140" i="59"/>
  <c r="W140" i="59"/>
  <c r="V140" i="59"/>
  <c r="U140" i="59"/>
  <c r="T140" i="59"/>
  <c r="S140" i="59"/>
  <c r="R140" i="59"/>
  <c r="Q140" i="59"/>
  <c r="P140" i="59"/>
  <c r="O140" i="59"/>
  <c r="Z139" i="59"/>
  <c r="Y139" i="59"/>
  <c r="X139" i="59"/>
  <c r="W139" i="59"/>
  <c r="V139" i="59"/>
  <c r="U139" i="59"/>
  <c r="T139" i="59"/>
  <c r="S139" i="59"/>
  <c r="R139" i="59"/>
  <c r="Q139" i="59"/>
  <c r="P139" i="59"/>
  <c r="O139" i="59"/>
  <c r="Z138" i="59"/>
  <c r="Y138" i="59"/>
  <c r="X138" i="59"/>
  <c r="W138" i="59"/>
  <c r="V138" i="59"/>
  <c r="U138" i="59"/>
  <c r="T138" i="59"/>
  <c r="S138" i="59"/>
  <c r="R138" i="59"/>
  <c r="Q138" i="59"/>
  <c r="P138" i="59"/>
  <c r="O138" i="59"/>
  <c r="Z137" i="59"/>
  <c r="Y137" i="59"/>
  <c r="X137" i="59"/>
  <c r="W137" i="59"/>
  <c r="V137" i="59"/>
  <c r="U137" i="59"/>
  <c r="T137" i="59"/>
  <c r="S137" i="59"/>
  <c r="R137" i="59"/>
  <c r="Q137" i="59"/>
  <c r="P137" i="59"/>
  <c r="O137" i="59"/>
  <c r="Z136" i="59"/>
  <c r="Y136" i="59"/>
  <c r="X136" i="59"/>
  <c r="W136" i="59"/>
  <c r="V136" i="59"/>
  <c r="U136" i="59"/>
  <c r="T136" i="59"/>
  <c r="S136" i="59"/>
  <c r="R136" i="59"/>
  <c r="Q136" i="59"/>
  <c r="P136" i="59"/>
  <c r="O136" i="59"/>
  <c r="Z135" i="59"/>
  <c r="Y135" i="59"/>
  <c r="X135" i="59"/>
  <c r="W135" i="59"/>
  <c r="V135" i="59"/>
  <c r="U135" i="59"/>
  <c r="T135" i="59"/>
  <c r="S135" i="59"/>
  <c r="R135" i="59"/>
  <c r="Q135" i="59"/>
  <c r="P135" i="59"/>
  <c r="O135" i="59"/>
  <c r="Z134" i="59"/>
  <c r="Y134" i="59"/>
  <c r="X134" i="59"/>
  <c r="W134" i="59"/>
  <c r="V134" i="59"/>
  <c r="U134" i="59"/>
  <c r="T134" i="59"/>
  <c r="S134" i="59"/>
  <c r="R134" i="59"/>
  <c r="Q134" i="59"/>
  <c r="P134" i="59"/>
  <c r="O134" i="59"/>
  <c r="Z133" i="59"/>
  <c r="Y133" i="59"/>
  <c r="X133" i="59"/>
  <c r="W133" i="59"/>
  <c r="V133" i="59"/>
  <c r="U133" i="59"/>
  <c r="T133" i="59"/>
  <c r="S133" i="59"/>
  <c r="R133" i="59"/>
  <c r="Q133" i="59"/>
  <c r="P133" i="59"/>
  <c r="O133" i="59"/>
  <c r="Z132" i="59"/>
  <c r="Y132" i="59"/>
  <c r="X132" i="59"/>
  <c r="W132" i="59"/>
  <c r="V132" i="59"/>
  <c r="U132" i="59"/>
  <c r="T132" i="59"/>
  <c r="S132" i="59"/>
  <c r="R132" i="59"/>
  <c r="Q132" i="59"/>
  <c r="P132" i="59"/>
  <c r="O132" i="59"/>
  <c r="AO130" i="59"/>
  <c r="AN130" i="59"/>
  <c r="AM130" i="59"/>
  <c r="AL130" i="59"/>
  <c r="AK130" i="59"/>
  <c r="AJ130" i="59"/>
  <c r="AI130" i="59"/>
  <c r="AH130" i="59"/>
  <c r="AG130" i="59"/>
  <c r="AF130" i="59"/>
  <c r="AE130" i="59"/>
  <c r="AD130" i="59"/>
  <c r="AC130" i="59"/>
  <c r="AB130" i="59"/>
  <c r="AA130" i="59"/>
  <c r="Z130" i="59"/>
  <c r="Y130" i="59"/>
  <c r="X130" i="59"/>
  <c r="W130" i="59"/>
  <c r="V130" i="59"/>
  <c r="U130" i="59"/>
  <c r="T130" i="59"/>
  <c r="S130" i="59"/>
  <c r="R130" i="59"/>
  <c r="Q130" i="59"/>
  <c r="P130" i="59"/>
  <c r="O130" i="59"/>
  <c r="AO129" i="59"/>
  <c r="AN129" i="59"/>
  <c r="AM129" i="59"/>
  <c r="AL129" i="59"/>
  <c r="AK129" i="59"/>
  <c r="AJ129" i="59"/>
  <c r="AI129" i="59"/>
  <c r="AH129" i="59"/>
  <c r="AG129" i="59"/>
  <c r="AF129" i="59"/>
  <c r="AE129" i="59"/>
  <c r="AD129" i="59"/>
  <c r="AC129" i="59"/>
  <c r="AB129" i="59"/>
  <c r="AA129" i="59"/>
  <c r="Z129" i="59"/>
  <c r="Y129" i="59"/>
  <c r="X129" i="59"/>
  <c r="W129" i="59"/>
  <c r="V129" i="59"/>
  <c r="U129" i="59"/>
  <c r="T129" i="59"/>
  <c r="S129" i="59"/>
  <c r="R129" i="59"/>
  <c r="Q129" i="59"/>
  <c r="P129" i="59"/>
  <c r="O129" i="59"/>
  <c r="AO127" i="59"/>
  <c r="AN127" i="59"/>
  <c r="AM127" i="59"/>
  <c r="AL127" i="59"/>
  <c r="AK127" i="59"/>
  <c r="AJ127" i="59"/>
  <c r="AI127" i="59"/>
  <c r="AH127" i="59"/>
  <c r="AG127" i="59"/>
  <c r="AF127" i="59"/>
  <c r="AE127" i="59"/>
  <c r="AD127" i="59"/>
  <c r="AC127" i="59"/>
  <c r="AB127" i="59"/>
  <c r="AA127" i="59"/>
  <c r="Z127" i="59"/>
  <c r="Y127" i="59"/>
  <c r="X127" i="59"/>
  <c r="W127" i="59"/>
  <c r="V127" i="59"/>
  <c r="U127" i="59"/>
  <c r="T127" i="59"/>
  <c r="S127" i="59"/>
  <c r="R127" i="59"/>
  <c r="Q127" i="59"/>
  <c r="P127" i="59"/>
  <c r="O127" i="59"/>
  <c r="Z121" i="59"/>
  <c r="Y121" i="59"/>
  <c r="X121" i="59"/>
  <c r="W121" i="59"/>
  <c r="V121" i="59"/>
  <c r="U121" i="59"/>
  <c r="T121" i="59"/>
  <c r="S121" i="59"/>
  <c r="R121" i="59"/>
  <c r="Q121" i="59"/>
  <c r="P121" i="59"/>
  <c r="O121" i="59"/>
  <c r="N121" i="59"/>
  <c r="M121" i="59"/>
  <c r="L121" i="59"/>
  <c r="K121" i="59"/>
  <c r="J121" i="59"/>
  <c r="I121" i="59"/>
  <c r="H121" i="59"/>
  <c r="G121" i="59"/>
  <c r="F121" i="59"/>
  <c r="E121" i="59"/>
  <c r="D121" i="59"/>
  <c r="Z120" i="59"/>
  <c r="Y120" i="59"/>
  <c r="X120" i="59"/>
  <c r="W120" i="59"/>
  <c r="V120" i="59"/>
  <c r="U120" i="59"/>
  <c r="T120" i="59"/>
  <c r="S120" i="59"/>
  <c r="R120" i="59"/>
  <c r="Q120" i="59"/>
  <c r="P120" i="59"/>
  <c r="O120" i="59"/>
  <c r="N120" i="59"/>
  <c r="M120" i="59"/>
  <c r="L120" i="59"/>
  <c r="K120" i="59"/>
  <c r="J120" i="59"/>
  <c r="I120" i="59"/>
  <c r="H120" i="59"/>
  <c r="G120" i="59"/>
  <c r="F120" i="59"/>
  <c r="E120" i="59"/>
  <c r="D120" i="59"/>
  <c r="Z119" i="59"/>
  <c r="Y119" i="59"/>
  <c r="X119" i="59"/>
  <c r="W119" i="59"/>
  <c r="V119" i="59"/>
  <c r="U119" i="59"/>
  <c r="T119" i="59"/>
  <c r="S119" i="59"/>
  <c r="R119" i="59"/>
  <c r="Q119" i="59"/>
  <c r="P119" i="59"/>
  <c r="O119" i="59"/>
  <c r="N119" i="59"/>
  <c r="M119" i="59"/>
  <c r="L119" i="59"/>
  <c r="K119" i="59"/>
  <c r="J119" i="59"/>
  <c r="I119" i="59"/>
  <c r="H119" i="59"/>
  <c r="G119" i="59"/>
  <c r="F119" i="59"/>
  <c r="E119" i="59"/>
  <c r="D119" i="59"/>
  <c r="Z118" i="59"/>
  <c r="Y118" i="59"/>
  <c r="X118" i="59"/>
  <c r="W118" i="59"/>
  <c r="V118" i="59"/>
  <c r="U118" i="59"/>
  <c r="T118" i="59"/>
  <c r="S118" i="59"/>
  <c r="R118" i="59"/>
  <c r="Q118" i="59"/>
  <c r="P118" i="59"/>
  <c r="O118" i="59"/>
  <c r="N118" i="59"/>
  <c r="M118" i="59"/>
  <c r="L118" i="59"/>
  <c r="K118" i="59"/>
  <c r="J118" i="59"/>
  <c r="I118" i="59"/>
  <c r="H118" i="59"/>
  <c r="G118" i="59"/>
  <c r="F118" i="59"/>
  <c r="E118" i="59"/>
  <c r="D118" i="59"/>
  <c r="Z117" i="59"/>
  <c r="Y117" i="59"/>
  <c r="X117" i="59"/>
  <c r="W117" i="59"/>
  <c r="V117" i="59"/>
  <c r="U117" i="59"/>
  <c r="T117" i="59"/>
  <c r="S117" i="59"/>
  <c r="R117" i="59"/>
  <c r="Q117" i="59"/>
  <c r="P117" i="59"/>
  <c r="O117" i="59"/>
  <c r="N117" i="59"/>
  <c r="M117" i="59"/>
  <c r="L117" i="59"/>
  <c r="K117" i="59"/>
  <c r="J117" i="59"/>
  <c r="I117" i="59"/>
  <c r="H117" i="59"/>
  <c r="G117" i="59"/>
  <c r="F117" i="59"/>
  <c r="E117" i="59"/>
  <c r="D117" i="59"/>
  <c r="Z116" i="59"/>
  <c r="Y116" i="59"/>
  <c r="X116" i="59"/>
  <c r="W116" i="59"/>
  <c r="V116" i="59"/>
  <c r="U116" i="59"/>
  <c r="T116" i="59"/>
  <c r="S116" i="59"/>
  <c r="R116" i="59"/>
  <c r="Q116" i="59"/>
  <c r="P116" i="59"/>
  <c r="O116" i="59"/>
  <c r="N116" i="59"/>
  <c r="M116" i="59"/>
  <c r="L116" i="59"/>
  <c r="K116" i="59"/>
  <c r="J116" i="59"/>
  <c r="I116" i="59"/>
  <c r="H116" i="59"/>
  <c r="G116" i="59"/>
  <c r="F116" i="59"/>
  <c r="E116" i="59"/>
  <c r="D116" i="59"/>
  <c r="Z115" i="59"/>
  <c r="Y115" i="59"/>
  <c r="X115" i="59"/>
  <c r="W115" i="59"/>
  <c r="V115" i="59"/>
  <c r="U115" i="59"/>
  <c r="T115" i="59"/>
  <c r="S115" i="59"/>
  <c r="R115" i="59"/>
  <c r="Q115" i="59"/>
  <c r="P115" i="59"/>
  <c r="O115" i="59"/>
  <c r="N115" i="59"/>
  <c r="M115" i="59"/>
  <c r="L115" i="59"/>
  <c r="K115" i="59"/>
  <c r="J115" i="59"/>
  <c r="I115" i="59"/>
  <c r="H115" i="59"/>
  <c r="G115" i="59"/>
  <c r="F115" i="59"/>
  <c r="E115" i="59"/>
  <c r="D115" i="59"/>
  <c r="Z114" i="59"/>
  <c r="Y114" i="59"/>
  <c r="X114" i="59"/>
  <c r="W114" i="59"/>
  <c r="V114" i="59"/>
  <c r="U114" i="59"/>
  <c r="T114" i="59"/>
  <c r="S114" i="59"/>
  <c r="R114" i="59"/>
  <c r="Q114" i="59"/>
  <c r="P114" i="59"/>
  <c r="O114" i="59"/>
  <c r="N114" i="59"/>
  <c r="M114" i="59"/>
  <c r="L114" i="59"/>
  <c r="K114" i="59"/>
  <c r="J114" i="59"/>
  <c r="I114" i="59"/>
  <c r="H114" i="59"/>
  <c r="G114" i="59"/>
  <c r="F114" i="59"/>
  <c r="E114" i="59"/>
  <c r="D114" i="59"/>
  <c r="Z113" i="59"/>
  <c r="Y113" i="59"/>
  <c r="X113" i="59"/>
  <c r="W113" i="59"/>
  <c r="V113" i="59"/>
  <c r="U113" i="59"/>
  <c r="T113" i="59"/>
  <c r="S113" i="59"/>
  <c r="R113" i="59"/>
  <c r="Q113" i="59"/>
  <c r="P113" i="59"/>
  <c r="O113" i="59"/>
  <c r="N113" i="59"/>
  <c r="M113" i="59"/>
  <c r="L113" i="59"/>
  <c r="K113" i="59"/>
  <c r="J113" i="59"/>
  <c r="I113" i="59"/>
  <c r="H113" i="59"/>
  <c r="G113" i="59"/>
  <c r="F113" i="59"/>
  <c r="E113" i="59"/>
  <c r="D113" i="59"/>
  <c r="Z112" i="59"/>
  <c r="Y112" i="59"/>
  <c r="X112" i="59"/>
  <c r="W112" i="59"/>
  <c r="V112" i="59"/>
  <c r="U112" i="59"/>
  <c r="T112" i="59"/>
  <c r="S112" i="59"/>
  <c r="R112" i="59"/>
  <c r="Q112" i="59"/>
  <c r="P112" i="59"/>
  <c r="O112" i="59"/>
  <c r="N112" i="59"/>
  <c r="M112" i="59"/>
  <c r="L112" i="59"/>
  <c r="K112" i="59"/>
  <c r="J112" i="59"/>
  <c r="I112" i="59"/>
  <c r="H112" i="59"/>
  <c r="G112" i="59"/>
  <c r="F112" i="59"/>
  <c r="E112" i="59"/>
  <c r="D112" i="59"/>
  <c r="Z111" i="59"/>
  <c r="Y111" i="59"/>
  <c r="X111" i="59"/>
  <c r="W111" i="59"/>
  <c r="V111" i="59"/>
  <c r="U111" i="59"/>
  <c r="T111" i="59"/>
  <c r="S111" i="59"/>
  <c r="R111" i="59"/>
  <c r="Q111" i="59"/>
  <c r="P111" i="59"/>
  <c r="O111" i="59"/>
  <c r="N111" i="59"/>
  <c r="M111" i="59"/>
  <c r="L111" i="59"/>
  <c r="K111" i="59"/>
  <c r="J111" i="59"/>
  <c r="I111" i="59"/>
  <c r="H111" i="59"/>
  <c r="G111" i="59"/>
  <c r="F111" i="59"/>
  <c r="E111" i="59"/>
  <c r="D111" i="59"/>
  <c r="Z110" i="59"/>
  <c r="Y110" i="59"/>
  <c r="X110" i="59"/>
  <c r="W110" i="59"/>
  <c r="V110" i="59"/>
  <c r="U110" i="59"/>
  <c r="T110" i="59"/>
  <c r="S110" i="59"/>
  <c r="R110" i="59"/>
  <c r="Q110" i="59"/>
  <c r="P110" i="59"/>
  <c r="O110" i="59"/>
  <c r="N110" i="59"/>
  <c r="M110" i="59"/>
  <c r="L110" i="59"/>
  <c r="K110" i="59"/>
  <c r="J110" i="59"/>
  <c r="I110" i="59"/>
  <c r="H110" i="59"/>
  <c r="G110" i="59"/>
  <c r="F110" i="59"/>
  <c r="E110" i="59"/>
  <c r="D110" i="59"/>
  <c r="Z109" i="59"/>
  <c r="Y109" i="59"/>
  <c r="X109" i="59"/>
  <c r="W109" i="59"/>
  <c r="V109" i="59"/>
  <c r="U109" i="59"/>
  <c r="T109" i="59"/>
  <c r="S109" i="59"/>
  <c r="R109" i="59"/>
  <c r="Q109" i="59"/>
  <c r="P109" i="59"/>
  <c r="O109" i="59"/>
  <c r="N109" i="59"/>
  <c r="M109" i="59"/>
  <c r="L109" i="59"/>
  <c r="K109" i="59"/>
  <c r="J109" i="59"/>
  <c r="I109" i="59"/>
  <c r="H109" i="59"/>
  <c r="G109" i="59"/>
  <c r="F109" i="59"/>
  <c r="E109" i="59"/>
  <c r="D109" i="59"/>
  <c r="Z108" i="59"/>
  <c r="Y108" i="59"/>
  <c r="X108" i="59"/>
  <c r="W108" i="59"/>
  <c r="V108" i="59"/>
  <c r="U108" i="59"/>
  <c r="T108" i="59"/>
  <c r="S108" i="59"/>
  <c r="R108" i="59"/>
  <c r="Q108" i="59"/>
  <c r="P108" i="59"/>
  <c r="O108" i="59"/>
  <c r="N108" i="59"/>
  <c r="M108" i="59"/>
  <c r="L108" i="59"/>
  <c r="K108" i="59"/>
  <c r="J108" i="59"/>
  <c r="I108" i="59"/>
  <c r="H108" i="59"/>
  <c r="G108" i="59"/>
  <c r="F108" i="59"/>
  <c r="E108" i="59"/>
  <c r="D108" i="59"/>
  <c r="Z107" i="59"/>
  <c r="Y107" i="59"/>
  <c r="X107" i="59"/>
  <c r="W107" i="59"/>
  <c r="V107" i="59"/>
  <c r="U107" i="59"/>
  <c r="T107" i="59"/>
  <c r="S107" i="59"/>
  <c r="R107" i="59"/>
  <c r="Q107" i="59"/>
  <c r="P107" i="59"/>
  <c r="O107" i="59"/>
  <c r="N107" i="59"/>
  <c r="M107" i="59"/>
  <c r="L107" i="59"/>
  <c r="K107" i="59"/>
  <c r="J107" i="59"/>
  <c r="I107" i="59"/>
  <c r="H107" i="59"/>
  <c r="G107" i="59"/>
  <c r="F107" i="59"/>
  <c r="E107" i="59"/>
  <c r="D107" i="59"/>
  <c r="Z106" i="59"/>
  <c r="Y106" i="59"/>
  <c r="X106" i="59"/>
  <c r="W106" i="59"/>
  <c r="V106" i="59"/>
  <c r="U106" i="59"/>
  <c r="T106" i="59"/>
  <c r="S106" i="59"/>
  <c r="R106" i="59"/>
  <c r="Q106" i="59"/>
  <c r="P106" i="59"/>
  <c r="O106" i="59"/>
  <c r="N106" i="59"/>
  <c r="M106" i="59"/>
  <c r="L106" i="59"/>
  <c r="K106" i="59"/>
  <c r="J106" i="59"/>
  <c r="I106" i="59"/>
  <c r="H106" i="59"/>
  <c r="G106" i="59"/>
  <c r="F106" i="59"/>
  <c r="E106" i="59"/>
  <c r="D106" i="59"/>
  <c r="Z105" i="59"/>
  <c r="Y105" i="59"/>
  <c r="X105" i="59"/>
  <c r="W105" i="59"/>
  <c r="V105" i="59"/>
  <c r="U105" i="59"/>
  <c r="T105" i="59"/>
  <c r="S105" i="59"/>
  <c r="R105" i="59"/>
  <c r="Q105" i="59"/>
  <c r="P105" i="59"/>
  <c r="O105" i="59"/>
  <c r="N105" i="59"/>
  <c r="M105" i="59"/>
  <c r="L105" i="59"/>
  <c r="K105" i="59"/>
  <c r="J105" i="59"/>
  <c r="I105" i="59"/>
  <c r="H105" i="59"/>
  <c r="G105" i="59"/>
  <c r="F105" i="59"/>
  <c r="E105" i="59"/>
  <c r="D105" i="59"/>
  <c r="Z104" i="59"/>
  <c r="Y104" i="59"/>
  <c r="X104" i="59"/>
  <c r="W104" i="59"/>
  <c r="V104" i="59"/>
  <c r="U104" i="59"/>
  <c r="T104" i="59"/>
  <c r="S104" i="59"/>
  <c r="R104" i="59"/>
  <c r="Q104" i="59"/>
  <c r="P104" i="59"/>
  <c r="O104" i="59"/>
  <c r="N104" i="59"/>
  <c r="M104" i="59"/>
  <c r="L104" i="59"/>
  <c r="K104" i="59"/>
  <c r="J104" i="59"/>
  <c r="I104" i="59"/>
  <c r="H104" i="59"/>
  <c r="G104" i="59"/>
  <c r="F104" i="59"/>
  <c r="E104" i="59"/>
  <c r="D104" i="59"/>
  <c r="Z103" i="59"/>
  <c r="Y103" i="59"/>
  <c r="X103" i="59"/>
  <c r="W103" i="59"/>
  <c r="V103" i="59"/>
  <c r="U103" i="59"/>
  <c r="T103" i="59"/>
  <c r="S103" i="59"/>
  <c r="R103" i="59"/>
  <c r="Q103" i="59"/>
  <c r="P103" i="59"/>
  <c r="O103" i="59"/>
  <c r="N103" i="59"/>
  <c r="M103" i="59"/>
  <c r="L103" i="59"/>
  <c r="K103" i="59"/>
  <c r="J103" i="59"/>
  <c r="I103" i="59"/>
  <c r="H103" i="59"/>
  <c r="G103" i="59"/>
  <c r="F103" i="59"/>
  <c r="E103" i="59"/>
  <c r="D103" i="59"/>
  <c r="Z102" i="59"/>
  <c r="Y102" i="59"/>
  <c r="X102" i="59"/>
  <c r="W102" i="59"/>
  <c r="V102" i="59"/>
  <c r="U102" i="59"/>
  <c r="T102" i="59"/>
  <c r="S102" i="59"/>
  <c r="R102" i="59"/>
  <c r="Q102" i="59"/>
  <c r="P102" i="59"/>
  <c r="O102" i="59"/>
  <c r="N102" i="59"/>
  <c r="M102" i="59"/>
  <c r="L102" i="59"/>
  <c r="K102" i="59"/>
  <c r="J102" i="59"/>
  <c r="I102" i="59"/>
  <c r="H102" i="59"/>
  <c r="G102" i="59"/>
  <c r="F102" i="59"/>
  <c r="E102" i="59"/>
  <c r="D102" i="59"/>
  <c r="Z101" i="59"/>
  <c r="Y101" i="59"/>
  <c r="X101" i="59"/>
  <c r="W101" i="59"/>
  <c r="V101" i="59"/>
  <c r="U101" i="59"/>
  <c r="T101" i="59"/>
  <c r="S101" i="59"/>
  <c r="R101" i="59"/>
  <c r="Q101" i="59"/>
  <c r="P101" i="59"/>
  <c r="O101" i="59"/>
  <c r="N101" i="59"/>
  <c r="M101" i="59"/>
  <c r="L101" i="59"/>
  <c r="K101" i="59"/>
  <c r="J101" i="59"/>
  <c r="I101" i="59"/>
  <c r="H101" i="59"/>
  <c r="G101" i="59"/>
  <c r="F101" i="59"/>
  <c r="E101" i="59"/>
  <c r="D101" i="59"/>
  <c r="Z99" i="59"/>
  <c r="Y99" i="59"/>
  <c r="X99" i="59"/>
  <c r="W99" i="59"/>
  <c r="V99" i="59"/>
  <c r="U99" i="59"/>
  <c r="T99" i="59"/>
  <c r="S99" i="59"/>
  <c r="R99" i="59"/>
  <c r="Q99" i="59"/>
  <c r="P99" i="59"/>
  <c r="O99" i="59"/>
  <c r="N99" i="59"/>
  <c r="M99" i="59"/>
  <c r="L99" i="59"/>
  <c r="K99" i="59"/>
  <c r="J99" i="59"/>
  <c r="I99" i="59"/>
  <c r="H99" i="59"/>
  <c r="G99" i="59"/>
  <c r="F99" i="59"/>
  <c r="E99" i="59"/>
  <c r="D99" i="59"/>
  <c r="Z98" i="59"/>
  <c r="Y98" i="59"/>
  <c r="X98" i="59"/>
  <c r="W98" i="59"/>
  <c r="V98" i="59"/>
  <c r="U98" i="59"/>
  <c r="T98" i="59"/>
  <c r="S98" i="59"/>
  <c r="R98" i="59"/>
  <c r="Q98" i="59"/>
  <c r="P98" i="59"/>
  <c r="O98" i="59"/>
  <c r="N98" i="59"/>
  <c r="M98" i="59"/>
  <c r="L98" i="59"/>
  <c r="K98" i="59"/>
  <c r="J98" i="59"/>
  <c r="I98" i="59"/>
  <c r="H98" i="59"/>
  <c r="G98" i="59"/>
  <c r="F98" i="59"/>
  <c r="E98" i="59"/>
  <c r="D98" i="59"/>
  <c r="Z97" i="59"/>
  <c r="Y97" i="59"/>
  <c r="X97" i="59"/>
  <c r="W97" i="59"/>
  <c r="V97" i="59"/>
  <c r="U97" i="59"/>
  <c r="T97" i="59"/>
  <c r="S97" i="59"/>
  <c r="R97" i="59"/>
  <c r="Q97" i="59"/>
  <c r="P97" i="59"/>
  <c r="O97" i="59"/>
  <c r="N97" i="59"/>
  <c r="M97" i="59"/>
  <c r="L97" i="59"/>
  <c r="K97" i="59"/>
  <c r="J97" i="59"/>
  <c r="I97" i="59"/>
  <c r="H97" i="59"/>
  <c r="G97" i="59"/>
  <c r="F97" i="59"/>
  <c r="E97" i="59"/>
  <c r="D97" i="59"/>
  <c r="Z96" i="59"/>
  <c r="Y96" i="59"/>
  <c r="X96" i="59"/>
  <c r="W96" i="59"/>
  <c r="V96" i="59"/>
  <c r="U96" i="59"/>
  <c r="T96" i="59"/>
  <c r="S96" i="59"/>
  <c r="R96" i="59"/>
  <c r="Q96" i="59"/>
  <c r="P96" i="59"/>
  <c r="O96" i="59"/>
  <c r="N96" i="59"/>
  <c r="M96" i="59"/>
  <c r="L96" i="59"/>
  <c r="K96" i="59"/>
  <c r="J96" i="59"/>
  <c r="I96" i="59"/>
  <c r="H96" i="59"/>
  <c r="G96" i="59"/>
  <c r="F96" i="59"/>
  <c r="E96" i="59"/>
  <c r="D96" i="59"/>
  <c r="Z95" i="59"/>
  <c r="Y95" i="59"/>
  <c r="X95" i="59"/>
  <c r="W95" i="59"/>
  <c r="V95" i="59"/>
  <c r="U95" i="59"/>
  <c r="T95" i="59"/>
  <c r="S95" i="59"/>
  <c r="R95" i="59"/>
  <c r="Q95" i="59"/>
  <c r="P95" i="59"/>
  <c r="O95" i="59"/>
  <c r="N95" i="59"/>
  <c r="M95" i="59"/>
  <c r="L95" i="59"/>
  <c r="K95" i="59"/>
  <c r="J95" i="59"/>
  <c r="I95" i="59"/>
  <c r="H95" i="59"/>
  <c r="G95" i="59"/>
  <c r="F95" i="59"/>
  <c r="E95" i="59"/>
  <c r="D95" i="59"/>
  <c r="Z94" i="59"/>
  <c r="Y94" i="59"/>
  <c r="X94" i="59"/>
  <c r="W94" i="59"/>
  <c r="V94" i="59"/>
  <c r="U94" i="59"/>
  <c r="T94" i="59"/>
  <c r="S94" i="59"/>
  <c r="R94" i="59"/>
  <c r="Q94" i="59"/>
  <c r="P94" i="59"/>
  <c r="O94" i="59"/>
  <c r="N94" i="59"/>
  <c r="M94" i="59"/>
  <c r="L94" i="59"/>
  <c r="K94" i="59"/>
  <c r="J94" i="59"/>
  <c r="I94" i="59"/>
  <c r="H94" i="59"/>
  <c r="G94" i="59"/>
  <c r="F94" i="59"/>
  <c r="E94" i="59"/>
  <c r="D94" i="59"/>
  <c r="Z93" i="59"/>
  <c r="Y93" i="59"/>
  <c r="X93" i="59"/>
  <c r="W93" i="59"/>
  <c r="V93" i="59"/>
  <c r="U93" i="59"/>
  <c r="T93" i="59"/>
  <c r="S93" i="59"/>
  <c r="R93" i="59"/>
  <c r="Q93" i="59"/>
  <c r="P93" i="59"/>
  <c r="O93" i="59"/>
  <c r="N93" i="59"/>
  <c r="M93" i="59"/>
  <c r="L93" i="59"/>
  <c r="K93" i="59"/>
  <c r="J93" i="59"/>
  <c r="I93" i="59"/>
  <c r="H93" i="59"/>
  <c r="G93" i="59"/>
  <c r="F93" i="59"/>
  <c r="E93" i="59"/>
  <c r="D93" i="59"/>
  <c r="Z92" i="59"/>
  <c r="Y92" i="59"/>
  <c r="X92" i="59"/>
  <c r="W92" i="59"/>
  <c r="V92" i="59"/>
  <c r="U92" i="59"/>
  <c r="T92" i="59"/>
  <c r="S92" i="59"/>
  <c r="R92" i="59"/>
  <c r="Q92" i="59"/>
  <c r="P92" i="59"/>
  <c r="O92" i="59"/>
  <c r="N92" i="59"/>
  <c r="M92" i="59"/>
  <c r="L92" i="59"/>
  <c r="K92" i="59"/>
  <c r="J92" i="59"/>
  <c r="I92" i="59"/>
  <c r="H92" i="59"/>
  <c r="G92" i="59"/>
  <c r="F92" i="59"/>
  <c r="E92" i="59"/>
  <c r="D92" i="59"/>
  <c r="Z91" i="59"/>
  <c r="Y91" i="59"/>
  <c r="X91" i="59"/>
  <c r="W91" i="59"/>
  <c r="V91" i="59"/>
  <c r="U91" i="59"/>
  <c r="T91" i="59"/>
  <c r="S91" i="59"/>
  <c r="R91" i="59"/>
  <c r="Q91" i="59"/>
  <c r="P91" i="59"/>
  <c r="O91" i="59"/>
  <c r="N91" i="59"/>
  <c r="M91" i="59"/>
  <c r="L91" i="59"/>
  <c r="K91" i="59"/>
  <c r="J91" i="59"/>
  <c r="I91" i="59"/>
  <c r="H91" i="59"/>
  <c r="G91" i="59"/>
  <c r="F91" i="59"/>
  <c r="E91" i="59"/>
  <c r="D91" i="59"/>
  <c r="Z90" i="59"/>
  <c r="Y90" i="59"/>
  <c r="X90" i="59"/>
  <c r="W90" i="59"/>
  <c r="V90" i="59"/>
  <c r="U90" i="59"/>
  <c r="T90" i="59"/>
  <c r="S90" i="59"/>
  <c r="R90" i="59"/>
  <c r="Q90" i="59"/>
  <c r="P90" i="59"/>
  <c r="O90" i="59"/>
  <c r="N90" i="59"/>
  <c r="M90" i="59"/>
  <c r="L90" i="59"/>
  <c r="K90" i="59"/>
  <c r="J90" i="59"/>
  <c r="I90" i="59"/>
  <c r="H90" i="59"/>
  <c r="G90" i="59"/>
  <c r="F90" i="59"/>
  <c r="E90" i="59"/>
  <c r="D90" i="59"/>
  <c r="Z89" i="59"/>
  <c r="Y89" i="59"/>
  <c r="X89" i="59"/>
  <c r="W89" i="59"/>
  <c r="V89" i="59"/>
  <c r="U89" i="59"/>
  <c r="T89" i="59"/>
  <c r="S89" i="59"/>
  <c r="R89" i="59"/>
  <c r="Q89" i="59"/>
  <c r="P89" i="59"/>
  <c r="O89" i="59"/>
  <c r="N89" i="59"/>
  <c r="M89" i="59"/>
  <c r="L89" i="59"/>
  <c r="K89" i="59"/>
  <c r="J89" i="59"/>
  <c r="I89" i="59"/>
  <c r="H89" i="59"/>
  <c r="G89" i="59"/>
  <c r="F89" i="59"/>
  <c r="E89" i="59"/>
  <c r="D89" i="59"/>
  <c r="Z88" i="59"/>
  <c r="Y88" i="59"/>
  <c r="X88" i="59"/>
  <c r="W88" i="59"/>
  <c r="V88" i="59"/>
  <c r="U88" i="59"/>
  <c r="T88" i="59"/>
  <c r="S88" i="59"/>
  <c r="R88" i="59"/>
  <c r="Q88" i="59"/>
  <c r="P88" i="59"/>
  <c r="O88" i="59"/>
  <c r="N88" i="59"/>
  <c r="M88" i="59"/>
  <c r="L88" i="59"/>
  <c r="K88" i="59"/>
  <c r="J88" i="59"/>
  <c r="I88" i="59"/>
  <c r="H88" i="59"/>
  <c r="G88" i="59"/>
  <c r="F88" i="59"/>
  <c r="E88" i="59"/>
  <c r="D88" i="59"/>
  <c r="Z87" i="59"/>
  <c r="Y87" i="59"/>
  <c r="X87" i="59"/>
  <c r="W87" i="59"/>
  <c r="V87" i="59"/>
  <c r="U87" i="59"/>
  <c r="T87" i="59"/>
  <c r="S87" i="59"/>
  <c r="R87" i="59"/>
  <c r="Q87" i="59"/>
  <c r="P87" i="59"/>
  <c r="O87" i="59"/>
  <c r="N87" i="59"/>
  <c r="M87" i="59"/>
  <c r="L87" i="59"/>
  <c r="K87" i="59"/>
  <c r="J87" i="59"/>
  <c r="I87" i="59"/>
  <c r="H87" i="59"/>
  <c r="G87" i="59"/>
  <c r="F87" i="59"/>
  <c r="E87" i="59"/>
  <c r="D87" i="59"/>
  <c r="Z86" i="59"/>
  <c r="Y86" i="59"/>
  <c r="X86" i="59"/>
  <c r="W86" i="59"/>
  <c r="V86" i="59"/>
  <c r="U86" i="59"/>
  <c r="T86" i="59"/>
  <c r="S86" i="59"/>
  <c r="R86" i="59"/>
  <c r="Q86" i="59"/>
  <c r="P86" i="59"/>
  <c r="O86" i="59"/>
  <c r="N86" i="59"/>
  <c r="M86" i="59"/>
  <c r="L86" i="59"/>
  <c r="K86" i="59"/>
  <c r="J86" i="59"/>
  <c r="I86" i="59"/>
  <c r="H86" i="59"/>
  <c r="G86" i="59"/>
  <c r="F86" i="59"/>
  <c r="E86" i="59"/>
  <c r="D86" i="59"/>
  <c r="Z85" i="59"/>
  <c r="Y85" i="59"/>
  <c r="X85" i="59"/>
  <c r="W85" i="59"/>
  <c r="V85" i="59"/>
  <c r="U85" i="59"/>
  <c r="T85" i="59"/>
  <c r="S85" i="59"/>
  <c r="R85" i="59"/>
  <c r="Q85" i="59"/>
  <c r="P85" i="59"/>
  <c r="O85" i="59"/>
  <c r="N85" i="59"/>
  <c r="M85" i="59"/>
  <c r="L85" i="59"/>
  <c r="K85" i="59"/>
  <c r="J85" i="59"/>
  <c r="I85" i="59"/>
  <c r="H85" i="59"/>
  <c r="G85" i="59"/>
  <c r="F85" i="59"/>
  <c r="E85" i="59"/>
  <c r="D85" i="59"/>
  <c r="Z84" i="59"/>
  <c r="Y84" i="59"/>
  <c r="X84" i="59"/>
  <c r="W84" i="59"/>
  <c r="V84" i="59"/>
  <c r="U84" i="59"/>
  <c r="T84" i="59"/>
  <c r="S84" i="59"/>
  <c r="R84" i="59"/>
  <c r="Q84" i="59"/>
  <c r="P84" i="59"/>
  <c r="O84" i="59"/>
  <c r="N84" i="59"/>
  <c r="M84" i="59"/>
  <c r="L84" i="59"/>
  <c r="K84" i="59"/>
  <c r="J84" i="59"/>
  <c r="I84" i="59"/>
  <c r="H84" i="59"/>
  <c r="G84" i="59"/>
  <c r="F84" i="59"/>
  <c r="E84" i="59"/>
  <c r="D84" i="59"/>
  <c r="Z82" i="59"/>
  <c r="Y82" i="59"/>
  <c r="X82" i="59"/>
  <c r="W82" i="59"/>
  <c r="V82" i="59"/>
  <c r="U82" i="59"/>
  <c r="T82" i="59"/>
  <c r="S82" i="59"/>
  <c r="R82" i="59"/>
  <c r="Q82" i="59"/>
  <c r="P82" i="59"/>
  <c r="O82" i="59"/>
  <c r="N82" i="59"/>
  <c r="M82" i="59"/>
  <c r="L82" i="59"/>
  <c r="K82" i="59"/>
  <c r="J82" i="59"/>
  <c r="I82" i="59"/>
  <c r="H82" i="59"/>
  <c r="G82" i="59"/>
  <c r="F82" i="59"/>
  <c r="E82" i="59"/>
  <c r="D82" i="59"/>
  <c r="Z81" i="59"/>
  <c r="Y81" i="59"/>
  <c r="X81" i="59"/>
  <c r="W81" i="59"/>
  <c r="V81" i="59"/>
  <c r="U81" i="59"/>
  <c r="T81" i="59"/>
  <c r="S81" i="59"/>
  <c r="R81" i="59"/>
  <c r="Q81" i="59"/>
  <c r="P81" i="59"/>
  <c r="O81" i="59"/>
  <c r="N81" i="59"/>
  <c r="M81" i="59"/>
  <c r="L81" i="59"/>
  <c r="K81" i="59"/>
  <c r="J81" i="59"/>
  <c r="I81" i="59"/>
  <c r="H81" i="59"/>
  <c r="G81" i="59"/>
  <c r="F81" i="59"/>
  <c r="E81" i="59"/>
  <c r="D81" i="59"/>
  <c r="Z80" i="59"/>
  <c r="Y80" i="59"/>
  <c r="X80" i="59"/>
  <c r="W80" i="59"/>
  <c r="V80" i="59"/>
  <c r="U80" i="59"/>
  <c r="T80" i="59"/>
  <c r="S80" i="59"/>
  <c r="R80" i="59"/>
  <c r="Q80" i="59"/>
  <c r="P80" i="59"/>
  <c r="O80" i="59"/>
  <c r="N80" i="59"/>
  <c r="M80" i="59"/>
  <c r="L80" i="59"/>
  <c r="K80" i="59"/>
  <c r="J80" i="59"/>
  <c r="I80" i="59"/>
  <c r="H80" i="59"/>
  <c r="G80" i="59"/>
  <c r="F80" i="59"/>
  <c r="E80" i="59"/>
  <c r="D80" i="59"/>
  <c r="Z79" i="59"/>
  <c r="Y79" i="59"/>
  <c r="X79" i="59"/>
  <c r="W79" i="59"/>
  <c r="V79" i="59"/>
  <c r="U79" i="59"/>
  <c r="T79" i="59"/>
  <c r="S79" i="59"/>
  <c r="R79" i="59"/>
  <c r="Q79" i="59"/>
  <c r="P79" i="59"/>
  <c r="O79" i="59"/>
  <c r="N79" i="59"/>
  <c r="M79" i="59"/>
  <c r="L79" i="59"/>
  <c r="K79" i="59"/>
  <c r="J79" i="59"/>
  <c r="I79" i="59"/>
  <c r="H79" i="59"/>
  <c r="G79" i="59"/>
  <c r="F79" i="59"/>
  <c r="E79" i="59"/>
  <c r="D79" i="59"/>
  <c r="Z78" i="59"/>
  <c r="Y78" i="59"/>
  <c r="X78" i="59"/>
  <c r="W78" i="59"/>
  <c r="V78" i="59"/>
  <c r="U78" i="59"/>
  <c r="T78" i="59"/>
  <c r="S78" i="59"/>
  <c r="R78" i="59"/>
  <c r="Q78" i="59"/>
  <c r="P78" i="59"/>
  <c r="O78" i="59"/>
  <c r="N78" i="59"/>
  <c r="M78" i="59"/>
  <c r="L78" i="59"/>
  <c r="K78" i="59"/>
  <c r="J78" i="59"/>
  <c r="I78" i="59"/>
  <c r="H78" i="59"/>
  <c r="G78" i="59"/>
  <c r="F78" i="59"/>
  <c r="E78" i="59"/>
  <c r="D78" i="59"/>
  <c r="Z77" i="59"/>
  <c r="Y77" i="59"/>
  <c r="X77" i="59"/>
  <c r="W77" i="59"/>
  <c r="V77" i="59"/>
  <c r="U77" i="59"/>
  <c r="T77" i="59"/>
  <c r="S77" i="59"/>
  <c r="R77" i="59"/>
  <c r="Q77" i="59"/>
  <c r="P77" i="59"/>
  <c r="O77" i="59"/>
  <c r="N77" i="59"/>
  <c r="M77" i="59"/>
  <c r="L77" i="59"/>
  <c r="K77" i="59"/>
  <c r="J77" i="59"/>
  <c r="I77" i="59"/>
  <c r="H77" i="59"/>
  <c r="G77" i="59"/>
  <c r="F77" i="59"/>
  <c r="E77" i="59"/>
  <c r="D77" i="59"/>
  <c r="Z76" i="59"/>
  <c r="Y76" i="59"/>
  <c r="X76" i="59"/>
  <c r="W76" i="59"/>
  <c r="V76" i="59"/>
  <c r="U76" i="59"/>
  <c r="T76" i="59"/>
  <c r="S76" i="59"/>
  <c r="R76" i="59"/>
  <c r="Q76" i="59"/>
  <c r="P76" i="59"/>
  <c r="O76" i="59"/>
  <c r="N76" i="59"/>
  <c r="M76" i="59"/>
  <c r="L76" i="59"/>
  <c r="K76" i="59"/>
  <c r="J76" i="59"/>
  <c r="I76" i="59"/>
  <c r="H76" i="59"/>
  <c r="G76" i="59"/>
  <c r="F76" i="59"/>
  <c r="E76" i="59"/>
  <c r="D76" i="59"/>
  <c r="Z75" i="59"/>
  <c r="Y75" i="59"/>
  <c r="X75" i="59"/>
  <c r="W75" i="59"/>
  <c r="V75" i="59"/>
  <c r="U75" i="59"/>
  <c r="T75" i="59"/>
  <c r="S75" i="59"/>
  <c r="R75" i="59"/>
  <c r="Q75" i="59"/>
  <c r="P75" i="59"/>
  <c r="O75" i="59"/>
  <c r="N75" i="59"/>
  <c r="M75" i="59"/>
  <c r="L75" i="59"/>
  <c r="K75" i="59"/>
  <c r="J75" i="59"/>
  <c r="I75" i="59"/>
  <c r="H75" i="59"/>
  <c r="G75" i="59"/>
  <c r="F75" i="59"/>
  <c r="E75" i="59"/>
  <c r="D75" i="59"/>
  <c r="Z74" i="59"/>
  <c r="Y74" i="59"/>
  <c r="X74" i="59"/>
  <c r="W74" i="59"/>
  <c r="V74" i="59"/>
  <c r="U74" i="59"/>
  <c r="T74" i="59"/>
  <c r="S74" i="59"/>
  <c r="R74" i="59"/>
  <c r="Q74" i="59"/>
  <c r="P74" i="59"/>
  <c r="O74" i="59"/>
  <c r="N74" i="59"/>
  <c r="M74" i="59"/>
  <c r="L74" i="59"/>
  <c r="K74" i="59"/>
  <c r="J74" i="59"/>
  <c r="I74" i="59"/>
  <c r="H74" i="59"/>
  <c r="G74" i="59"/>
  <c r="F74" i="59"/>
  <c r="E74" i="59"/>
  <c r="D74" i="59"/>
  <c r="Z73" i="59"/>
  <c r="Y73" i="59"/>
  <c r="X73" i="59"/>
  <c r="W73" i="59"/>
  <c r="V73" i="59"/>
  <c r="U73" i="59"/>
  <c r="T73" i="59"/>
  <c r="S73" i="59"/>
  <c r="R73" i="59"/>
  <c r="Q73" i="59"/>
  <c r="P73" i="59"/>
  <c r="O73" i="59"/>
  <c r="N73" i="59"/>
  <c r="M73" i="59"/>
  <c r="L73" i="59"/>
  <c r="K73" i="59"/>
  <c r="J73" i="59"/>
  <c r="I73" i="59"/>
  <c r="H73" i="59"/>
  <c r="G73" i="59"/>
  <c r="F73" i="59"/>
  <c r="E73" i="59"/>
  <c r="D73" i="59"/>
  <c r="Z72" i="59"/>
  <c r="Y72" i="59"/>
  <c r="X72" i="59"/>
  <c r="W72" i="59"/>
  <c r="V72" i="59"/>
  <c r="U72" i="59"/>
  <c r="T72" i="59"/>
  <c r="S72" i="59"/>
  <c r="R72" i="59"/>
  <c r="Q72" i="59"/>
  <c r="P72" i="59"/>
  <c r="O72" i="59"/>
  <c r="N72" i="59"/>
  <c r="M72" i="59"/>
  <c r="L72" i="59"/>
  <c r="K72" i="59"/>
  <c r="J72" i="59"/>
  <c r="I72" i="59"/>
  <c r="H72" i="59"/>
  <c r="G72" i="59"/>
  <c r="F72" i="59"/>
  <c r="E72" i="59"/>
  <c r="D72" i="59"/>
  <c r="Z70" i="59"/>
  <c r="Y70" i="59"/>
  <c r="X70" i="59"/>
  <c r="W70" i="59"/>
  <c r="V70" i="59"/>
  <c r="U70" i="59"/>
  <c r="T70" i="59"/>
  <c r="S70" i="59"/>
  <c r="R70" i="59"/>
  <c r="Q70" i="59"/>
  <c r="P70" i="59"/>
  <c r="O70" i="59"/>
  <c r="N70" i="59"/>
  <c r="M70" i="59"/>
  <c r="L70" i="59"/>
  <c r="K70" i="59"/>
  <c r="J70" i="59"/>
  <c r="I70" i="59"/>
  <c r="H70" i="59"/>
  <c r="G70" i="59"/>
  <c r="F70" i="59"/>
  <c r="E70" i="59"/>
  <c r="D70" i="59"/>
  <c r="Z69" i="59"/>
  <c r="Y69" i="59"/>
  <c r="X69" i="59"/>
  <c r="W69" i="59"/>
  <c r="V69" i="59"/>
  <c r="U69" i="59"/>
  <c r="T69" i="59"/>
  <c r="S69" i="59"/>
  <c r="R69" i="59"/>
  <c r="Q69" i="59"/>
  <c r="P69" i="59"/>
  <c r="O69" i="59"/>
  <c r="N69" i="59"/>
  <c r="M69" i="59"/>
  <c r="L69" i="59"/>
  <c r="K69" i="59"/>
  <c r="J69" i="59"/>
  <c r="I69" i="59"/>
  <c r="H69" i="59"/>
  <c r="G69" i="59"/>
  <c r="F69" i="59"/>
  <c r="E69" i="59"/>
  <c r="D69" i="59"/>
  <c r="Z67" i="59"/>
  <c r="Y67" i="59"/>
  <c r="X67" i="59"/>
  <c r="W67" i="59"/>
  <c r="V67" i="59"/>
  <c r="U67" i="59"/>
  <c r="T67" i="59"/>
  <c r="S67" i="59"/>
  <c r="R67" i="59"/>
  <c r="Q67" i="59"/>
  <c r="P67" i="59"/>
  <c r="O67" i="59"/>
  <c r="N67" i="59"/>
  <c r="M67" i="59"/>
  <c r="L67" i="59"/>
  <c r="K67" i="59"/>
  <c r="J67" i="59"/>
  <c r="I67" i="59"/>
  <c r="H67" i="59"/>
  <c r="G67" i="59"/>
  <c r="F67" i="59"/>
  <c r="E67" i="59"/>
  <c r="D67" i="59"/>
  <c r="Z129" i="58"/>
  <c r="Y129" i="58"/>
  <c r="X129" i="58"/>
  <c r="W129" i="58"/>
  <c r="V129" i="58"/>
  <c r="U129" i="58"/>
  <c r="T129" i="58"/>
  <c r="S129" i="58"/>
  <c r="R129" i="58"/>
  <c r="Q129" i="58"/>
  <c r="P129" i="58"/>
  <c r="O129" i="58"/>
  <c r="AN129" i="58"/>
  <c r="AM129" i="58"/>
  <c r="AL129" i="58"/>
  <c r="AK129" i="58"/>
  <c r="AJ129" i="58"/>
  <c r="AI129" i="58"/>
  <c r="AH129" i="58"/>
  <c r="AG129" i="58"/>
  <c r="AF129" i="58"/>
  <c r="AE129" i="58"/>
  <c r="AD129" i="58"/>
  <c r="AC129" i="58"/>
  <c r="AB129" i="58"/>
  <c r="AA129" i="58"/>
  <c r="AO129" i="58"/>
  <c r="L123" i="58"/>
  <c r="K123" i="58"/>
  <c r="J123" i="58"/>
  <c r="I123" i="58"/>
  <c r="H123" i="58"/>
  <c r="G123" i="58"/>
  <c r="F123" i="58"/>
  <c r="E123" i="58"/>
  <c r="D123" i="58"/>
  <c r="L122" i="58"/>
  <c r="K122" i="58"/>
  <c r="J122" i="58"/>
  <c r="I122" i="58"/>
  <c r="H122" i="58"/>
  <c r="G122" i="58"/>
  <c r="F122" i="58"/>
  <c r="E122" i="58"/>
  <c r="D122" i="58"/>
  <c r="L121" i="58"/>
  <c r="K121" i="58"/>
  <c r="J121" i="58"/>
  <c r="I121" i="58"/>
  <c r="H121" i="58"/>
  <c r="G121" i="58"/>
  <c r="F121" i="58"/>
  <c r="E121" i="58"/>
  <c r="D121" i="58"/>
  <c r="L120" i="58"/>
  <c r="K120" i="58"/>
  <c r="J120" i="58"/>
  <c r="I120" i="58"/>
  <c r="H120" i="58"/>
  <c r="G120" i="58"/>
  <c r="F120" i="58"/>
  <c r="E120" i="58"/>
  <c r="D120" i="58"/>
  <c r="L119" i="58"/>
  <c r="K119" i="58"/>
  <c r="J119" i="58"/>
  <c r="I119" i="58"/>
  <c r="H119" i="58"/>
  <c r="G119" i="58"/>
  <c r="F119" i="58"/>
  <c r="E119" i="58"/>
  <c r="D119" i="58"/>
  <c r="L118" i="58"/>
  <c r="K118" i="58"/>
  <c r="J118" i="58"/>
  <c r="I118" i="58"/>
  <c r="H118" i="58"/>
  <c r="G118" i="58"/>
  <c r="F118" i="58"/>
  <c r="E118" i="58"/>
  <c r="D118" i="58"/>
  <c r="L117" i="58"/>
  <c r="K117" i="58"/>
  <c r="J117" i="58"/>
  <c r="I117" i="58"/>
  <c r="H117" i="58"/>
  <c r="G117" i="58"/>
  <c r="F117" i="58"/>
  <c r="E117" i="58"/>
  <c r="D117" i="58"/>
  <c r="L116" i="58"/>
  <c r="K116" i="58"/>
  <c r="J116" i="58"/>
  <c r="I116" i="58"/>
  <c r="H116" i="58"/>
  <c r="G116" i="58"/>
  <c r="F116" i="58"/>
  <c r="E116" i="58"/>
  <c r="D116" i="58"/>
  <c r="L115" i="58"/>
  <c r="K115" i="58"/>
  <c r="J115" i="58"/>
  <c r="I115" i="58"/>
  <c r="H115" i="58"/>
  <c r="G115" i="58"/>
  <c r="F115" i="58"/>
  <c r="E115" i="58"/>
  <c r="D115" i="58"/>
  <c r="L114" i="58"/>
  <c r="K114" i="58"/>
  <c r="J114" i="58"/>
  <c r="I114" i="58"/>
  <c r="H114" i="58"/>
  <c r="G114" i="58"/>
  <c r="F114" i="58"/>
  <c r="E114" i="58"/>
  <c r="D114" i="58"/>
  <c r="L113" i="58"/>
  <c r="K113" i="58"/>
  <c r="J113" i="58"/>
  <c r="I113" i="58"/>
  <c r="H113" i="58"/>
  <c r="G113" i="58"/>
  <c r="F113" i="58"/>
  <c r="E113" i="58"/>
  <c r="D113" i="58"/>
  <c r="L112" i="58"/>
  <c r="K112" i="58"/>
  <c r="J112" i="58"/>
  <c r="I112" i="58"/>
  <c r="H112" i="58"/>
  <c r="G112" i="58"/>
  <c r="F112" i="58"/>
  <c r="E112" i="58"/>
  <c r="D112" i="58"/>
  <c r="L111" i="58"/>
  <c r="K111" i="58"/>
  <c r="J111" i="58"/>
  <c r="I111" i="58"/>
  <c r="H111" i="58"/>
  <c r="G111" i="58"/>
  <c r="F111" i="58"/>
  <c r="E111" i="58"/>
  <c r="D111" i="58"/>
  <c r="L110" i="58"/>
  <c r="K110" i="58"/>
  <c r="J110" i="58"/>
  <c r="I110" i="58"/>
  <c r="H110" i="58"/>
  <c r="G110" i="58"/>
  <c r="F110" i="58"/>
  <c r="E110" i="58"/>
  <c r="D110" i="58"/>
  <c r="L109" i="58"/>
  <c r="K109" i="58"/>
  <c r="J109" i="58"/>
  <c r="I109" i="58"/>
  <c r="H109" i="58"/>
  <c r="G109" i="58"/>
  <c r="F109" i="58"/>
  <c r="E109" i="58"/>
  <c r="D109" i="58"/>
  <c r="L108" i="58"/>
  <c r="K108" i="58"/>
  <c r="J108" i="58"/>
  <c r="I108" i="58"/>
  <c r="H108" i="58"/>
  <c r="G108" i="58"/>
  <c r="F108" i="58"/>
  <c r="E108" i="58"/>
  <c r="D108" i="58"/>
  <c r="L107" i="58"/>
  <c r="K107" i="58"/>
  <c r="J107" i="58"/>
  <c r="I107" i="58"/>
  <c r="H107" i="58"/>
  <c r="G107" i="58"/>
  <c r="F107" i="58"/>
  <c r="E107" i="58"/>
  <c r="D107" i="58"/>
  <c r="L106" i="58"/>
  <c r="K106" i="58"/>
  <c r="J106" i="58"/>
  <c r="I106" i="58"/>
  <c r="H106" i="58"/>
  <c r="G106" i="58"/>
  <c r="F106" i="58"/>
  <c r="E106" i="58"/>
  <c r="D106" i="58"/>
  <c r="L105" i="58"/>
  <c r="K105" i="58"/>
  <c r="J105" i="58"/>
  <c r="I105" i="58"/>
  <c r="H105" i="58"/>
  <c r="G105" i="58"/>
  <c r="F105" i="58"/>
  <c r="E105" i="58"/>
  <c r="D105" i="58"/>
  <c r="L104" i="58"/>
  <c r="K104" i="58"/>
  <c r="J104" i="58"/>
  <c r="I104" i="58"/>
  <c r="H104" i="58"/>
  <c r="G104" i="58"/>
  <c r="F104" i="58"/>
  <c r="E104" i="58"/>
  <c r="D104" i="58"/>
  <c r="L103" i="58"/>
  <c r="K103" i="58"/>
  <c r="J103" i="58"/>
  <c r="I103" i="58"/>
  <c r="H103" i="58"/>
  <c r="G103" i="58"/>
  <c r="F103" i="58"/>
  <c r="E103" i="58"/>
  <c r="D103" i="58"/>
  <c r="L102" i="58"/>
  <c r="K102" i="58"/>
  <c r="J102" i="58"/>
  <c r="I102" i="58"/>
  <c r="H102" i="58"/>
  <c r="G102" i="58"/>
  <c r="F102" i="58"/>
  <c r="E102" i="58"/>
  <c r="D102" i="58"/>
  <c r="L100" i="58"/>
  <c r="K100" i="58"/>
  <c r="J100" i="58"/>
  <c r="I100" i="58"/>
  <c r="H100" i="58"/>
  <c r="G100" i="58"/>
  <c r="F100" i="58"/>
  <c r="E100" i="58"/>
  <c r="D100" i="58"/>
  <c r="L99" i="58"/>
  <c r="K99" i="58"/>
  <c r="J99" i="58"/>
  <c r="I99" i="58"/>
  <c r="H99" i="58"/>
  <c r="G99" i="58"/>
  <c r="F99" i="58"/>
  <c r="E99" i="58"/>
  <c r="D99" i="58"/>
  <c r="L98" i="58"/>
  <c r="K98" i="58"/>
  <c r="J98" i="58"/>
  <c r="I98" i="58"/>
  <c r="H98" i="58"/>
  <c r="G98" i="58"/>
  <c r="F98" i="58"/>
  <c r="E98" i="58"/>
  <c r="D98" i="58"/>
  <c r="L97" i="58"/>
  <c r="K97" i="58"/>
  <c r="J97" i="58"/>
  <c r="I97" i="58"/>
  <c r="H97" i="58"/>
  <c r="G97" i="58"/>
  <c r="F97" i="58"/>
  <c r="E97" i="58"/>
  <c r="D97" i="58"/>
  <c r="L96" i="58"/>
  <c r="K96" i="58"/>
  <c r="J96" i="58"/>
  <c r="I96" i="58"/>
  <c r="H96" i="58"/>
  <c r="G96" i="58"/>
  <c r="F96" i="58"/>
  <c r="E96" i="58"/>
  <c r="D96" i="58"/>
  <c r="L95" i="58"/>
  <c r="K95" i="58"/>
  <c r="J95" i="58"/>
  <c r="I95" i="58"/>
  <c r="H95" i="58"/>
  <c r="G95" i="58"/>
  <c r="F95" i="58"/>
  <c r="E95" i="58"/>
  <c r="D95" i="58"/>
  <c r="L94" i="58"/>
  <c r="K94" i="58"/>
  <c r="J94" i="58"/>
  <c r="I94" i="58"/>
  <c r="H94" i="58"/>
  <c r="G94" i="58"/>
  <c r="F94" i="58"/>
  <c r="E94" i="58"/>
  <c r="D94" i="58"/>
  <c r="L93" i="58"/>
  <c r="K93" i="58"/>
  <c r="J93" i="58"/>
  <c r="I93" i="58"/>
  <c r="H93" i="58"/>
  <c r="G93" i="58"/>
  <c r="F93" i="58"/>
  <c r="E93" i="58"/>
  <c r="D93" i="58"/>
  <c r="L92" i="58"/>
  <c r="K92" i="58"/>
  <c r="J92" i="58"/>
  <c r="I92" i="58"/>
  <c r="H92" i="58"/>
  <c r="G92" i="58"/>
  <c r="F92" i="58"/>
  <c r="E92" i="58"/>
  <c r="D92" i="58"/>
  <c r="L91" i="58"/>
  <c r="K91" i="58"/>
  <c r="J91" i="58"/>
  <c r="I91" i="58"/>
  <c r="H91" i="58"/>
  <c r="G91" i="58"/>
  <c r="F91" i="58"/>
  <c r="E91" i="58"/>
  <c r="D91" i="58"/>
  <c r="L90" i="58"/>
  <c r="K90" i="58"/>
  <c r="J90" i="58"/>
  <c r="I90" i="58"/>
  <c r="H90" i="58"/>
  <c r="G90" i="58"/>
  <c r="F90" i="58"/>
  <c r="E90" i="58"/>
  <c r="D90" i="58"/>
  <c r="L89" i="58"/>
  <c r="K89" i="58"/>
  <c r="J89" i="58"/>
  <c r="I89" i="58"/>
  <c r="H89" i="58"/>
  <c r="G89" i="58"/>
  <c r="F89" i="58"/>
  <c r="E89" i="58"/>
  <c r="D89" i="58"/>
  <c r="L88" i="58"/>
  <c r="K88" i="58"/>
  <c r="J88" i="58"/>
  <c r="I88" i="58"/>
  <c r="H88" i="58"/>
  <c r="G88" i="58"/>
  <c r="F88" i="58"/>
  <c r="E88" i="58"/>
  <c r="D88" i="58"/>
  <c r="L87" i="58"/>
  <c r="K87" i="58"/>
  <c r="J87" i="58"/>
  <c r="I87" i="58"/>
  <c r="H87" i="58"/>
  <c r="G87" i="58"/>
  <c r="F87" i="58"/>
  <c r="E87" i="58"/>
  <c r="D87" i="58"/>
  <c r="L86" i="58"/>
  <c r="K86" i="58"/>
  <c r="J86" i="58"/>
  <c r="I86" i="58"/>
  <c r="H86" i="58"/>
  <c r="G86" i="58"/>
  <c r="F86" i="58"/>
  <c r="E86" i="58"/>
  <c r="D86" i="58"/>
  <c r="L85" i="58"/>
  <c r="K85" i="58"/>
  <c r="J85" i="58"/>
  <c r="I85" i="58"/>
  <c r="H85" i="58"/>
  <c r="G85" i="58"/>
  <c r="F85" i="58"/>
  <c r="E85" i="58"/>
  <c r="D85" i="58"/>
  <c r="L83" i="58"/>
  <c r="K83" i="58"/>
  <c r="J83" i="58"/>
  <c r="I83" i="58"/>
  <c r="H83" i="58"/>
  <c r="G83" i="58"/>
  <c r="F83" i="58"/>
  <c r="E83" i="58"/>
  <c r="D83" i="58"/>
  <c r="L82" i="58"/>
  <c r="K82" i="58"/>
  <c r="J82" i="58"/>
  <c r="I82" i="58"/>
  <c r="H82" i="58"/>
  <c r="G82" i="58"/>
  <c r="F82" i="58"/>
  <c r="E82" i="58"/>
  <c r="D82" i="58"/>
  <c r="L81" i="58"/>
  <c r="K81" i="58"/>
  <c r="J81" i="58"/>
  <c r="I81" i="58"/>
  <c r="H81" i="58"/>
  <c r="G81" i="58"/>
  <c r="F81" i="58"/>
  <c r="E81" i="58"/>
  <c r="D81" i="58"/>
  <c r="L80" i="58"/>
  <c r="K80" i="58"/>
  <c r="J80" i="58"/>
  <c r="I80" i="58"/>
  <c r="H80" i="58"/>
  <c r="G80" i="58"/>
  <c r="F80" i="58"/>
  <c r="E80" i="58"/>
  <c r="D80" i="58"/>
  <c r="L79" i="58"/>
  <c r="K79" i="58"/>
  <c r="J79" i="58"/>
  <c r="I79" i="58"/>
  <c r="H79" i="58"/>
  <c r="G79" i="58"/>
  <c r="F79" i="58"/>
  <c r="E79" i="58"/>
  <c r="D79" i="58"/>
  <c r="L78" i="58"/>
  <c r="K78" i="58"/>
  <c r="J78" i="58"/>
  <c r="I78" i="58"/>
  <c r="H78" i="58"/>
  <c r="G78" i="58"/>
  <c r="F78" i="58"/>
  <c r="E78" i="58"/>
  <c r="D78" i="58"/>
  <c r="L77" i="58"/>
  <c r="K77" i="58"/>
  <c r="J77" i="58"/>
  <c r="I77" i="58"/>
  <c r="H77" i="58"/>
  <c r="G77" i="58"/>
  <c r="F77" i="58"/>
  <c r="E77" i="58"/>
  <c r="D77" i="58"/>
  <c r="L76" i="58"/>
  <c r="K76" i="58"/>
  <c r="J76" i="58"/>
  <c r="I76" i="58"/>
  <c r="H76" i="58"/>
  <c r="G76" i="58"/>
  <c r="F76" i="58"/>
  <c r="E76" i="58"/>
  <c r="D76" i="58"/>
  <c r="L75" i="58"/>
  <c r="K75" i="58"/>
  <c r="J75" i="58"/>
  <c r="I75" i="58"/>
  <c r="H75" i="58"/>
  <c r="G75" i="58"/>
  <c r="F75" i="58"/>
  <c r="E75" i="58"/>
  <c r="D75" i="58"/>
  <c r="L74" i="58"/>
  <c r="K74" i="58"/>
  <c r="J74" i="58"/>
  <c r="I74" i="58"/>
  <c r="H74" i="58"/>
  <c r="G74" i="58"/>
  <c r="F74" i="58"/>
  <c r="E74" i="58"/>
  <c r="D74" i="58"/>
  <c r="L73" i="58"/>
  <c r="K73" i="58"/>
  <c r="J73" i="58"/>
  <c r="I73" i="58"/>
  <c r="H73" i="58"/>
  <c r="G73" i="58"/>
  <c r="F73" i="58"/>
  <c r="E73" i="58"/>
  <c r="D73" i="58"/>
  <c r="L71" i="58"/>
  <c r="K71" i="58"/>
  <c r="J71" i="58"/>
  <c r="I71" i="58"/>
  <c r="H71" i="58"/>
  <c r="G71" i="58"/>
  <c r="F71" i="58"/>
  <c r="E71" i="58"/>
  <c r="D71" i="58"/>
  <c r="L70" i="58"/>
  <c r="K70" i="58"/>
  <c r="J70" i="58"/>
  <c r="I70" i="58"/>
  <c r="H70" i="58"/>
  <c r="G70" i="58"/>
  <c r="F70" i="58"/>
  <c r="E70" i="58"/>
  <c r="D70" i="58"/>
  <c r="L68" i="58"/>
  <c r="K68" i="58"/>
  <c r="J68" i="58"/>
  <c r="I68" i="58"/>
  <c r="H68" i="58"/>
  <c r="G68" i="58"/>
  <c r="F68" i="58"/>
  <c r="E68" i="58"/>
  <c r="D68" i="58"/>
  <c r="M68" i="58"/>
  <c r="AF87" i="50"/>
  <c r="AE87" i="50"/>
  <c r="AD87" i="50"/>
  <c r="AC87" i="50"/>
  <c r="AB87" i="50"/>
  <c r="AA87" i="50"/>
  <c r="Z87" i="50"/>
  <c r="Y87" i="50"/>
  <c r="X87" i="50"/>
  <c r="W87" i="50"/>
  <c r="V87" i="50"/>
  <c r="U87" i="50"/>
  <c r="T87" i="50"/>
  <c r="S87" i="50"/>
  <c r="R87" i="50"/>
  <c r="Q87" i="50"/>
  <c r="P87" i="50"/>
  <c r="O87" i="50"/>
  <c r="N87" i="50"/>
  <c r="M87" i="50"/>
  <c r="L87" i="50"/>
  <c r="K87" i="50"/>
  <c r="J87" i="50"/>
  <c r="I87" i="50"/>
  <c r="H87" i="50"/>
  <c r="G87" i="50"/>
  <c r="F87" i="50"/>
  <c r="E87" i="50"/>
  <c r="AF85" i="50"/>
  <c r="AE85" i="50"/>
  <c r="AD85" i="50"/>
  <c r="AC85" i="50"/>
  <c r="AB85" i="50"/>
  <c r="AA85" i="50"/>
  <c r="Z85" i="50"/>
  <c r="Y85" i="50"/>
  <c r="X85" i="50"/>
  <c r="W85" i="50"/>
  <c r="V85" i="50"/>
  <c r="U85" i="50"/>
  <c r="T85" i="50"/>
  <c r="S85" i="50"/>
  <c r="R85" i="50"/>
  <c r="Q85" i="50"/>
  <c r="P85" i="50"/>
  <c r="O85" i="50"/>
  <c r="N85" i="50"/>
  <c r="M85" i="50"/>
  <c r="L85" i="50"/>
  <c r="K85" i="50"/>
  <c r="J85" i="50"/>
  <c r="I85" i="50"/>
  <c r="H85" i="50"/>
  <c r="G85" i="50"/>
  <c r="F85" i="50"/>
  <c r="E85" i="50"/>
  <c r="AF84" i="50"/>
  <c r="AE84" i="50"/>
  <c r="AD84" i="50"/>
  <c r="AC84" i="50"/>
  <c r="AB84" i="50"/>
  <c r="AA84" i="50"/>
  <c r="Z84" i="50"/>
  <c r="Y84" i="50"/>
  <c r="X84" i="50"/>
  <c r="W84" i="50"/>
  <c r="V84" i="50"/>
  <c r="U84" i="50"/>
  <c r="T84" i="50"/>
  <c r="S84" i="50"/>
  <c r="R84" i="50"/>
  <c r="Q84" i="50"/>
  <c r="P84" i="50"/>
  <c r="O84" i="50"/>
  <c r="N84" i="50"/>
  <c r="M84" i="50"/>
  <c r="L84" i="50"/>
  <c r="K84" i="50"/>
  <c r="J84" i="50"/>
  <c r="I84" i="50"/>
  <c r="H84" i="50"/>
  <c r="G84" i="50"/>
  <c r="F84" i="50"/>
  <c r="E84" i="50"/>
  <c r="AF83" i="50"/>
  <c r="AE83" i="50"/>
  <c r="AD83" i="50"/>
  <c r="AC83" i="50"/>
  <c r="AB83" i="50"/>
  <c r="AA83" i="50"/>
  <c r="Z83" i="50"/>
  <c r="Y83" i="50"/>
  <c r="X83" i="50"/>
  <c r="W83" i="50"/>
  <c r="V83" i="50"/>
  <c r="U83" i="50"/>
  <c r="T83" i="50"/>
  <c r="S83" i="50"/>
  <c r="R83" i="50"/>
  <c r="Q83" i="50"/>
  <c r="P83" i="50"/>
  <c r="O83" i="50"/>
  <c r="N83" i="50"/>
  <c r="M83" i="50"/>
  <c r="L83" i="50"/>
  <c r="K83" i="50"/>
  <c r="J83" i="50"/>
  <c r="I83" i="50"/>
  <c r="H83" i="50"/>
  <c r="G83" i="50"/>
  <c r="F83" i="50"/>
  <c r="E83" i="50"/>
  <c r="AF81" i="50"/>
  <c r="AE81" i="50"/>
  <c r="AD81" i="50"/>
  <c r="AC81" i="50"/>
  <c r="AB81" i="50"/>
  <c r="AA81" i="50"/>
  <c r="Z81" i="50"/>
  <c r="Y81" i="50"/>
  <c r="X81" i="50"/>
  <c r="W81" i="50"/>
  <c r="V81" i="50"/>
  <c r="U81" i="50"/>
  <c r="T81" i="50"/>
  <c r="S81" i="50"/>
  <c r="R81" i="50"/>
  <c r="Q81" i="50"/>
  <c r="P81" i="50"/>
  <c r="O81" i="50"/>
  <c r="N81" i="50"/>
  <c r="M81" i="50"/>
  <c r="L81" i="50"/>
  <c r="K81" i="50"/>
  <c r="J81" i="50"/>
  <c r="I81" i="50"/>
  <c r="H81" i="50"/>
  <c r="G81" i="50"/>
  <c r="F81" i="50"/>
  <c r="E81" i="50"/>
  <c r="AF80" i="50"/>
  <c r="AE80" i="50"/>
  <c r="AD80" i="50"/>
  <c r="AC80" i="50"/>
  <c r="AB80" i="50"/>
  <c r="AA80" i="50"/>
  <c r="Z80" i="50"/>
  <c r="Y80" i="50"/>
  <c r="X80" i="50"/>
  <c r="W80" i="50"/>
  <c r="V80" i="50"/>
  <c r="U80" i="50"/>
  <c r="T80" i="50"/>
  <c r="S80" i="50"/>
  <c r="R80" i="50"/>
  <c r="Q80" i="50"/>
  <c r="P80" i="50"/>
  <c r="O80" i="50"/>
  <c r="N80" i="50"/>
  <c r="M80" i="50"/>
  <c r="L80" i="50"/>
  <c r="K80" i="50"/>
  <c r="J80" i="50"/>
  <c r="I80" i="50"/>
  <c r="H80" i="50"/>
  <c r="G80" i="50"/>
  <c r="F80" i="50"/>
  <c r="E80" i="50"/>
  <c r="AF79" i="50"/>
  <c r="AE79" i="50"/>
  <c r="AD79" i="50"/>
  <c r="AC79" i="50"/>
  <c r="AB79" i="50"/>
  <c r="Z79" i="50"/>
  <c r="Y79" i="50"/>
  <c r="X79" i="50"/>
  <c r="W79" i="50"/>
  <c r="V79" i="50"/>
  <c r="U79" i="50"/>
  <c r="T79" i="50"/>
  <c r="S79" i="50"/>
  <c r="R79" i="50"/>
  <c r="Q79" i="50"/>
  <c r="P79" i="50"/>
  <c r="O79" i="50"/>
  <c r="N79" i="50"/>
  <c r="M79" i="50"/>
  <c r="L79" i="50"/>
  <c r="K79" i="50"/>
  <c r="J79" i="50"/>
  <c r="I79" i="50"/>
  <c r="H79" i="50"/>
  <c r="G79" i="50"/>
  <c r="F79" i="50"/>
  <c r="E79" i="50"/>
  <c r="AF78" i="50"/>
  <c r="AE78" i="50"/>
  <c r="AD78" i="50"/>
  <c r="AC78" i="50"/>
  <c r="AB78" i="50"/>
  <c r="AA78" i="50"/>
  <c r="Z78" i="50"/>
  <c r="Y78" i="50"/>
  <c r="X78" i="50"/>
  <c r="W78" i="50"/>
  <c r="V78" i="50"/>
  <c r="U78" i="50"/>
  <c r="T78" i="50"/>
  <c r="S78" i="50"/>
  <c r="R78" i="50"/>
  <c r="Q78" i="50"/>
  <c r="P78" i="50"/>
  <c r="O78" i="50"/>
  <c r="N78" i="50"/>
  <c r="M78" i="50"/>
  <c r="L78" i="50"/>
  <c r="K78" i="50"/>
  <c r="J78" i="50"/>
  <c r="I78" i="50"/>
  <c r="H78" i="50"/>
  <c r="G78" i="50"/>
  <c r="F78" i="50"/>
  <c r="E78" i="50"/>
  <c r="AF77" i="50"/>
  <c r="AE77" i="50"/>
  <c r="AD77" i="50"/>
  <c r="AC77" i="50"/>
  <c r="AB77" i="50"/>
  <c r="AA77" i="50"/>
  <c r="Z77" i="50"/>
  <c r="Y77" i="50"/>
  <c r="X77" i="50"/>
  <c r="W77" i="50"/>
  <c r="V77" i="50"/>
  <c r="U77" i="50"/>
  <c r="T77" i="50"/>
  <c r="S77" i="50"/>
  <c r="R77" i="50"/>
  <c r="Q77" i="50"/>
  <c r="P77" i="50"/>
  <c r="O77" i="50"/>
  <c r="N77" i="50"/>
  <c r="M77" i="50"/>
  <c r="L77" i="50"/>
  <c r="K77" i="50"/>
  <c r="J77" i="50"/>
  <c r="I77" i="50"/>
  <c r="H77" i="50"/>
  <c r="G77" i="50"/>
  <c r="F77" i="50"/>
  <c r="E77" i="50"/>
  <c r="AF76" i="50"/>
  <c r="AE76" i="50"/>
  <c r="AD76" i="50"/>
  <c r="AC76" i="50"/>
  <c r="AB76" i="50"/>
  <c r="AA76" i="50"/>
  <c r="Z76" i="50"/>
  <c r="Y76" i="50"/>
  <c r="X76" i="50"/>
  <c r="W76" i="50"/>
  <c r="V76" i="50"/>
  <c r="U76" i="50"/>
  <c r="T76" i="50"/>
  <c r="S76" i="50"/>
  <c r="R76" i="50"/>
  <c r="Q76" i="50"/>
  <c r="P76" i="50"/>
  <c r="O76" i="50"/>
  <c r="N76" i="50"/>
  <c r="M76" i="50"/>
  <c r="L76" i="50"/>
  <c r="K76" i="50"/>
  <c r="J76" i="50"/>
  <c r="I76" i="50"/>
  <c r="H76" i="50"/>
  <c r="G76" i="50"/>
  <c r="F76" i="50"/>
  <c r="E76" i="50"/>
  <c r="AF74" i="50"/>
  <c r="AE74" i="50"/>
  <c r="AD74" i="50"/>
  <c r="AC74" i="50"/>
  <c r="AB74" i="50"/>
  <c r="AA74" i="50"/>
  <c r="Z74" i="50"/>
  <c r="Y74" i="50"/>
  <c r="X74" i="50"/>
  <c r="W74" i="50"/>
  <c r="V74" i="50"/>
  <c r="U74" i="50"/>
  <c r="T74" i="50"/>
  <c r="S74" i="50"/>
  <c r="R74" i="50"/>
  <c r="Q74" i="50"/>
  <c r="P74" i="50"/>
  <c r="O74" i="50"/>
  <c r="N74" i="50"/>
  <c r="M74" i="50"/>
  <c r="L74" i="50"/>
  <c r="K74" i="50"/>
  <c r="J74" i="50"/>
  <c r="I74" i="50"/>
  <c r="H74" i="50"/>
  <c r="G74" i="50"/>
  <c r="F74" i="50"/>
  <c r="E74" i="50"/>
  <c r="AF73" i="50"/>
  <c r="AE73" i="50"/>
  <c r="AD73" i="50"/>
  <c r="AC73" i="50"/>
  <c r="AB73" i="50"/>
  <c r="AA73" i="50"/>
  <c r="Z73" i="50"/>
  <c r="Y73" i="50"/>
  <c r="X73" i="50"/>
  <c r="W73" i="50"/>
  <c r="V73" i="50"/>
  <c r="U73" i="50"/>
  <c r="T73" i="50"/>
  <c r="S73" i="50"/>
  <c r="R73" i="50"/>
  <c r="Q73" i="50"/>
  <c r="P73" i="50"/>
  <c r="O73" i="50"/>
  <c r="N73" i="50"/>
  <c r="M73" i="50"/>
  <c r="L73" i="50"/>
  <c r="K73" i="50"/>
  <c r="J73" i="50"/>
  <c r="I73" i="50"/>
  <c r="H73" i="50"/>
  <c r="G73" i="50"/>
  <c r="F73" i="50"/>
  <c r="E73" i="50"/>
  <c r="AF71" i="50"/>
  <c r="AE71" i="50"/>
  <c r="AD71" i="50"/>
  <c r="AC71" i="50"/>
  <c r="AB71" i="50"/>
  <c r="AA71" i="50"/>
  <c r="Z71" i="50"/>
  <c r="Y71" i="50"/>
  <c r="X71" i="50"/>
  <c r="W71" i="50"/>
  <c r="V71" i="50"/>
  <c r="U71" i="50"/>
  <c r="T71" i="50"/>
  <c r="S71" i="50"/>
  <c r="R71" i="50"/>
  <c r="Q71" i="50"/>
  <c r="P71" i="50"/>
  <c r="O71" i="50"/>
  <c r="N71" i="50"/>
  <c r="M71" i="50"/>
  <c r="L71" i="50"/>
  <c r="K71" i="50"/>
  <c r="J71" i="50"/>
  <c r="I71" i="50"/>
  <c r="H71" i="50"/>
  <c r="G71" i="50"/>
  <c r="F71" i="50"/>
  <c r="E71" i="50"/>
  <c r="AF66" i="50"/>
  <c r="AE66" i="50"/>
  <c r="AD66" i="50"/>
  <c r="AC66" i="50"/>
  <c r="AB66" i="50"/>
  <c r="AA66" i="50"/>
  <c r="Z66" i="50"/>
  <c r="Y66" i="50"/>
  <c r="X66" i="50"/>
  <c r="W66" i="50"/>
  <c r="V66" i="50"/>
  <c r="U66" i="50"/>
  <c r="T66" i="50"/>
  <c r="S66" i="50"/>
  <c r="R66" i="50"/>
  <c r="Q66" i="50"/>
  <c r="P66" i="50"/>
  <c r="O66" i="50"/>
  <c r="N66" i="50"/>
  <c r="M66" i="50"/>
  <c r="L66" i="50"/>
  <c r="K66" i="50"/>
  <c r="J66" i="50"/>
  <c r="I66" i="50"/>
  <c r="H66" i="50"/>
  <c r="G66" i="50"/>
  <c r="F66" i="50"/>
  <c r="E66" i="50"/>
  <c r="AF64" i="50"/>
  <c r="AE64" i="50"/>
  <c r="AD64" i="50"/>
  <c r="AC64" i="50"/>
  <c r="AB64" i="50"/>
  <c r="AA64" i="50"/>
  <c r="Z64" i="50"/>
  <c r="Y64" i="50"/>
  <c r="X64" i="50"/>
  <c r="W64" i="50"/>
  <c r="V64" i="50"/>
  <c r="U64" i="50"/>
  <c r="T64" i="50"/>
  <c r="S64" i="50"/>
  <c r="R64" i="50"/>
  <c r="Q64" i="50"/>
  <c r="P64" i="50"/>
  <c r="O64" i="50"/>
  <c r="N64" i="50"/>
  <c r="M64" i="50"/>
  <c r="L64" i="50"/>
  <c r="K64" i="50"/>
  <c r="J64" i="50"/>
  <c r="I64" i="50"/>
  <c r="H64" i="50"/>
  <c r="G64" i="50"/>
  <c r="F64" i="50"/>
  <c r="E64" i="50"/>
  <c r="D64" i="50"/>
  <c r="AF63" i="50"/>
  <c r="AE63" i="50"/>
  <c r="AD63" i="50"/>
  <c r="AC63" i="50"/>
  <c r="AB63" i="50"/>
  <c r="AA63" i="50"/>
  <c r="Z63" i="50"/>
  <c r="Y63" i="50"/>
  <c r="X63" i="50"/>
  <c r="W63" i="50"/>
  <c r="V63" i="50"/>
  <c r="U63" i="50"/>
  <c r="T63" i="50"/>
  <c r="S63" i="50"/>
  <c r="R63" i="50"/>
  <c r="Q63" i="50"/>
  <c r="P63" i="50"/>
  <c r="O63" i="50"/>
  <c r="N63" i="50"/>
  <c r="M63" i="50"/>
  <c r="L63" i="50"/>
  <c r="K63" i="50"/>
  <c r="J63" i="50"/>
  <c r="I63" i="50"/>
  <c r="H63" i="50"/>
  <c r="G63" i="50"/>
  <c r="F63" i="50"/>
  <c r="E63" i="50"/>
  <c r="D63" i="50"/>
  <c r="AF62" i="50"/>
  <c r="AE62" i="50"/>
  <c r="AD62" i="50"/>
  <c r="AC62" i="50"/>
  <c r="AB62" i="50"/>
  <c r="AA62" i="50"/>
  <c r="Z62" i="50"/>
  <c r="Y62" i="50"/>
  <c r="X62" i="50"/>
  <c r="W62" i="50"/>
  <c r="V62" i="50"/>
  <c r="U62" i="50"/>
  <c r="T62" i="50"/>
  <c r="S62" i="50"/>
  <c r="R62" i="50"/>
  <c r="Q62" i="50"/>
  <c r="P62" i="50"/>
  <c r="O62" i="50"/>
  <c r="N62" i="50"/>
  <c r="M62" i="50"/>
  <c r="L62" i="50"/>
  <c r="K62" i="50"/>
  <c r="J62" i="50"/>
  <c r="I62" i="50"/>
  <c r="H62" i="50"/>
  <c r="G62" i="50"/>
  <c r="F62" i="50"/>
  <c r="E62" i="50"/>
  <c r="D62" i="50"/>
  <c r="AE59" i="50"/>
  <c r="AD59" i="50"/>
  <c r="AC59" i="50"/>
  <c r="AB59" i="50"/>
  <c r="AA59" i="50"/>
  <c r="Z59" i="50"/>
  <c r="Y59" i="50"/>
  <c r="W59" i="50"/>
  <c r="V59" i="50"/>
  <c r="U59" i="50"/>
  <c r="T59" i="50"/>
  <c r="S59" i="50"/>
  <c r="R59" i="50"/>
  <c r="Q59" i="50"/>
  <c r="P59" i="50"/>
  <c r="O59" i="50"/>
  <c r="N59" i="50"/>
  <c r="M59" i="50"/>
  <c r="L59" i="50"/>
  <c r="K59" i="50"/>
  <c r="J59" i="50"/>
  <c r="I59" i="50"/>
  <c r="H59" i="50"/>
  <c r="G59" i="50"/>
  <c r="F59" i="50"/>
  <c r="E59" i="50"/>
  <c r="D59" i="50"/>
  <c r="AF57" i="50"/>
  <c r="D55" i="50"/>
  <c r="AF55" i="50"/>
  <c r="AE55" i="50"/>
  <c r="AD55" i="50"/>
  <c r="AC55" i="50"/>
  <c r="AB55" i="50"/>
  <c r="AA55" i="50"/>
  <c r="Z55" i="50"/>
  <c r="Y55" i="50"/>
  <c r="X55" i="50"/>
  <c r="W55" i="50"/>
  <c r="V55" i="50"/>
  <c r="U55" i="50"/>
  <c r="T55" i="50"/>
  <c r="S55" i="50"/>
  <c r="R55" i="50"/>
  <c r="Q55" i="50"/>
  <c r="P55" i="50"/>
  <c r="O55" i="50"/>
  <c r="N55" i="50"/>
  <c r="M55" i="50"/>
  <c r="L55" i="50"/>
  <c r="K55" i="50"/>
  <c r="J55" i="50"/>
  <c r="I55" i="50"/>
  <c r="H55" i="50"/>
  <c r="G55" i="50"/>
  <c r="F55" i="50"/>
  <c r="E55" i="50"/>
  <c r="AF54" i="50"/>
  <c r="AE54" i="50"/>
  <c r="AD54" i="50"/>
  <c r="AC54" i="50"/>
  <c r="AB54" i="50"/>
  <c r="AA54" i="50"/>
  <c r="Z54" i="50"/>
  <c r="Y54" i="50"/>
  <c r="X54" i="50"/>
  <c r="W54" i="50"/>
  <c r="V54" i="50"/>
  <c r="U54" i="50"/>
  <c r="T54" i="50"/>
  <c r="S54" i="50"/>
  <c r="R54" i="50"/>
  <c r="Q54" i="50"/>
  <c r="P54" i="50"/>
  <c r="O54" i="50"/>
  <c r="N54" i="50"/>
  <c r="M54" i="50"/>
  <c r="L54" i="50"/>
  <c r="K54" i="50"/>
  <c r="J54" i="50"/>
  <c r="I54" i="50"/>
  <c r="H54" i="50"/>
  <c r="G54" i="50"/>
  <c r="F54" i="50"/>
  <c r="E54" i="50"/>
  <c r="D54" i="50"/>
  <c r="AF118" i="48"/>
  <c r="AE118" i="48"/>
  <c r="AD118" i="48"/>
  <c r="AC118" i="48"/>
  <c r="AB118" i="48"/>
  <c r="AA118" i="48"/>
  <c r="Z118" i="48"/>
  <c r="Y118" i="48"/>
  <c r="X118" i="48"/>
  <c r="W118" i="48"/>
  <c r="V118" i="48"/>
  <c r="U118" i="48"/>
  <c r="T118" i="48"/>
  <c r="S118" i="48"/>
  <c r="R118" i="48"/>
  <c r="Q118" i="48"/>
  <c r="P118" i="48"/>
  <c r="O118" i="48"/>
  <c r="N118" i="48"/>
  <c r="M118" i="48"/>
  <c r="L118" i="48"/>
  <c r="K118" i="48"/>
  <c r="J118" i="48"/>
  <c r="I118" i="48"/>
  <c r="H118" i="48"/>
  <c r="G118" i="48"/>
  <c r="AF117" i="48"/>
  <c r="AE117" i="48"/>
  <c r="AD117" i="48"/>
  <c r="AC117" i="48"/>
  <c r="AB117" i="48"/>
  <c r="AA117" i="48"/>
  <c r="Z117" i="48"/>
  <c r="Y117" i="48"/>
  <c r="X117" i="48"/>
  <c r="W117" i="48"/>
  <c r="V117" i="48"/>
  <c r="U117" i="48"/>
  <c r="T117" i="48"/>
  <c r="S117" i="48"/>
  <c r="R117" i="48"/>
  <c r="Q117" i="48"/>
  <c r="P117" i="48"/>
  <c r="O117" i="48"/>
  <c r="N117" i="48"/>
  <c r="M117" i="48"/>
  <c r="L117" i="48"/>
  <c r="K117" i="48"/>
  <c r="J117" i="48"/>
  <c r="I117" i="48"/>
  <c r="H117" i="48"/>
  <c r="G117" i="48"/>
  <c r="AF116" i="48"/>
  <c r="AE116" i="48"/>
  <c r="AD116" i="48"/>
  <c r="AC116" i="48"/>
  <c r="AB116" i="48"/>
  <c r="AA116" i="48"/>
  <c r="Z116" i="48"/>
  <c r="Y116" i="48"/>
  <c r="X116" i="48"/>
  <c r="W116" i="48"/>
  <c r="V116" i="48"/>
  <c r="U116" i="48"/>
  <c r="T116" i="48"/>
  <c r="S116" i="48"/>
  <c r="R116" i="48"/>
  <c r="Q116" i="48"/>
  <c r="P116" i="48"/>
  <c r="O116" i="48"/>
  <c r="N116" i="48"/>
  <c r="M116" i="48"/>
  <c r="L116" i="48"/>
  <c r="K116" i="48"/>
  <c r="J116" i="48"/>
  <c r="I116" i="48"/>
  <c r="H116" i="48"/>
  <c r="G116" i="48"/>
  <c r="AF115" i="48"/>
  <c r="AE115" i="48"/>
  <c r="AD115" i="48"/>
  <c r="AC115" i="48"/>
  <c r="AB115" i="48"/>
  <c r="AA115" i="48"/>
  <c r="Z115" i="48"/>
  <c r="Y115" i="48"/>
  <c r="X115" i="48"/>
  <c r="W115" i="48"/>
  <c r="V115" i="48"/>
  <c r="U115" i="48"/>
  <c r="T115" i="48"/>
  <c r="S115" i="48"/>
  <c r="R115" i="48"/>
  <c r="Q115" i="48"/>
  <c r="P115" i="48"/>
  <c r="O115" i="48"/>
  <c r="N115" i="48"/>
  <c r="M115" i="48"/>
  <c r="L115" i="48"/>
  <c r="K115" i="48"/>
  <c r="J115" i="48"/>
  <c r="I115" i="48"/>
  <c r="H115" i="48"/>
  <c r="G115" i="48"/>
  <c r="AF113" i="48"/>
  <c r="AE113" i="48"/>
  <c r="AD113" i="48"/>
  <c r="AC113" i="48"/>
  <c r="AB113" i="48"/>
  <c r="AA113" i="48"/>
  <c r="Z113" i="48"/>
  <c r="Y113" i="48"/>
  <c r="X113" i="48"/>
  <c r="W113" i="48"/>
  <c r="V113" i="48"/>
  <c r="U113" i="48"/>
  <c r="T113" i="48"/>
  <c r="S113" i="48"/>
  <c r="R113" i="48"/>
  <c r="Q113" i="48"/>
  <c r="P113" i="48"/>
  <c r="O113" i="48"/>
  <c r="N113" i="48"/>
  <c r="M113" i="48"/>
  <c r="L113" i="48"/>
  <c r="K113" i="48"/>
  <c r="J113" i="48"/>
  <c r="I113" i="48"/>
  <c r="H113" i="48"/>
  <c r="G113" i="48"/>
  <c r="AF112" i="48"/>
  <c r="AE112" i="48"/>
  <c r="AD112" i="48"/>
  <c r="AC112" i="48"/>
  <c r="AB112" i="48"/>
  <c r="AA112" i="48"/>
  <c r="Z112" i="48"/>
  <c r="Y112" i="48"/>
  <c r="X112" i="48"/>
  <c r="W112" i="48"/>
  <c r="V112" i="48"/>
  <c r="U112" i="48"/>
  <c r="T112" i="48"/>
  <c r="S112" i="48"/>
  <c r="R112" i="48"/>
  <c r="Q112" i="48"/>
  <c r="P112" i="48"/>
  <c r="O112" i="48"/>
  <c r="N112" i="48"/>
  <c r="M112" i="48"/>
  <c r="L112" i="48"/>
  <c r="K112" i="48"/>
  <c r="J112" i="48"/>
  <c r="I112" i="48"/>
  <c r="H112" i="48"/>
  <c r="G112" i="48"/>
  <c r="AF111" i="48"/>
  <c r="AE111" i="48"/>
  <c r="AD111" i="48"/>
  <c r="AC111" i="48"/>
  <c r="AB111" i="48"/>
  <c r="AA111" i="48"/>
  <c r="Z111" i="48"/>
  <c r="Y111" i="48"/>
  <c r="X111" i="48"/>
  <c r="W111" i="48"/>
  <c r="V111" i="48"/>
  <c r="U111" i="48"/>
  <c r="T111" i="48"/>
  <c r="S111" i="48"/>
  <c r="R111" i="48"/>
  <c r="Q111" i="48"/>
  <c r="P111" i="48"/>
  <c r="O111" i="48"/>
  <c r="N111" i="48"/>
  <c r="M111" i="48"/>
  <c r="L111" i="48"/>
  <c r="K111" i="48"/>
  <c r="J111" i="48"/>
  <c r="I111" i="48"/>
  <c r="H111" i="48"/>
  <c r="G111" i="48"/>
  <c r="AF110" i="48"/>
  <c r="AE110" i="48"/>
  <c r="AD110" i="48"/>
  <c r="AC110" i="48"/>
  <c r="AB110" i="48"/>
  <c r="AA110" i="48"/>
  <c r="Z110" i="48"/>
  <c r="Y110" i="48"/>
  <c r="X110" i="48"/>
  <c r="W110" i="48"/>
  <c r="V110" i="48"/>
  <c r="U110" i="48"/>
  <c r="T110" i="48"/>
  <c r="S110" i="48"/>
  <c r="R110" i="48"/>
  <c r="Q110" i="48"/>
  <c r="P110" i="48"/>
  <c r="O110" i="48"/>
  <c r="N110" i="48"/>
  <c r="M110" i="48"/>
  <c r="L110" i="48"/>
  <c r="K110" i="48"/>
  <c r="J110" i="48"/>
  <c r="I110" i="48"/>
  <c r="H110" i="48"/>
  <c r="G110" i="48"/>
  <c r="AF109" i="48"/>
  <c r="AE109" i="48"/>
  <c r="AD109" i="48"/>
  <c r="AC109" i="48"/>
  <c r="AB109" i="48"/>
  <c r="AA109" i="48"/>
  <c r="Z109" i="48"/>
  <c r="Y109" i="48"/>
  <c r="X109" i="48"/>
  <c r="W109" i="48"/>
  <c r="V109" i="48"/>
  <c r="U109" i="48"/>
  <c r="T109" i="48"/>
  <c r="S109" i="48"/>
  <c r="R109" i="48"/>
  <c r="Q109" i="48"/>
  <c r="P109" i="48"/>
  <c r="O109" i="48"/>
  <c r="N109" i="48"/>
  <c r="M109" i="48"/>
  <c r="L109" i="48"/>
  <c r="K109" i="48"/>
  <c r="J109" i="48"/>
  <c r="I109" i="48"/>
  <c r="H109" i="48"/>
  <c r="G109" i="48"/>
  <c r="AF108" i="48"/>
  <c r="AE108" i="48"/>
  <c r="AD108" i="48"/>
  <c r="AC108" i="48"/>
  <c r="AB108" i="48"/>
  <c r="AA108" i="48"/>
  <c r="Z108" i="48"/>
  <c r="Y108" i="48"/>
  <c r="X108" i="48"/>
  <c r="W108" i="48"/>
  <c r="V108" i="48"/>
  <c r="T108" i="48"/>
  <c r="S108" i="48"/>
  <c r="R108" i="48"/>
  <c r="Q108" i="48"/>
  <c r="P108" i="48"/>
  <c r="O108" i="48"/>
  <c r="N108" i="48"/>
  <c r="M108" i="48"/>
  <c r="L108" i="48"/>
  <c r="K108" i="48"/>
  <c r="J108" i="48"/>
  <c r="I108" i="48"/>
  <c r="H108" i="48"/>
  <c r="G108" i="48"/>
  <c r="AF106" i="48"/>
  <c r="AE106" i="48"/>
  <c r="AD106" i="48"/>
  <c r="AC106" i="48"/>
  <c r="AB106" i="48"/>
  <c r="AA106" i="48"/>
  <c r="Z106" i="48"/>
  <c r="Y106" i="48"/>
  <c r="X106" i="48"/>
  <c r="W106" i="48"/>
  <c r="V106" i="48"/>
  <c r="U106" i="48"/>
  <c r="T106" i="48"/>
  <c r="S106" i="48"/>
  <c r="R106" i="48"/>
  <c r="Q106" i="48"/>
  <c r="P106" i="48"/>
  <c r="O106" i="48"/>
  <c r="N106" i="48"/>
  <c r="M106" i="48"/>
  <c r="L106" i="48"/>
  <c r="K106" i="48"/>
  <c r="J106" i="48"/>
  <c r="I106" i="48"/>
  <c r="H106" i="48"/>
  <c r="G106" i="48"/>
  <c r="AF105" i="48"/>
  <c r="AE105" i="48"/>
  <c r="AD105" i="48"/>
  <c r="AC105" i="48"/>
  <c r="AB105" i="48"/>
  <c r="AA105" i="48"/>
  <c r="Z105" i="48"/>
  <c r="Y105" i="48"/>
  <c r="X105" i="48"/>
  <c r="W105" i="48"/>
  <c r="V105" i="48"/>
  <c r="U105" i="48"/>
  <c r="T105" i="48"/>
  <c r="S105" i="48"/>
  <c r="R105" i="48"/>
  <c r="Q105" i="48"/>
  <c r="P105" i="48"/>
  <c r="O105" i="48"/>
  <c r="N105" i="48"/>
  <c r="M105" i="48"/>
  <c r="L105" i="48"/>
  <c r="K105" i="48"/>
  <c r="J105" i="48"/>
  <c r="I105" i="48"/>
  <c r="H105" i="48"/>
  <c r="G105" i="48"/>
  <c r="AF104" i="48"/>
  <c r="AE104" i="48"/>
  <c r="AD104" i="48"/>
  <c r="AC104" i="48"/>
  <c r="AB104" i="48"/>
  <c r="AA104" i="48"/>
  <c r="Z104" i="48"/>
  <c r="Y104" i="48"/>
  <c r="X104" i="48"/>
  <c r="W104" i="48"/>
  <c r="V104" i="48"/>
  <c r="U104" i="48"/>
  <c r="T104" i="48"/>
  <c r="S104" i="48"/>
  <c r="R104" i="48"/>
  <c r="Q104" i="48"/>
  <c r="P104" i="48"/>
  <c r="O104" i="48"/>
  <c r="N104" i="48"/>
  <c r="M104" i="48"/>
  <c r="L104" i="48"/>
  <c r="K104" i="48"/>
  <c r="J104" i="48"/>
  <c r="I104" i="48"/>
  <c r="H104" i="48"/>
  <c r="G104" i="48"/>
  <c r="AF103" i="48"/>
  <c r="AE103" i="48"/>
  <c r="AD103" i="48"/>
  <c r="AC103" i="48"/>
  <c r="AB103" i="48"/>
  <c r="AA103" i="48"/>
  <c r="Z103" i="48"/>
  <c r="Y103" i="48"/>
  <c r="X103" i="48"/>
  <c r="W103" i="48"/>
  <c r="V103" i="48"/>
  <c r="U103" i="48"/>
  <c r="T103" i="48"/>
  <c r="S103" i="48"/>
  <c r="R103" i="48"/>
  <c r="Q103" i="48"/>
  <c r="P103" i="48"/>
  <c r="O103" i="48"/>
  <c r="N103" i="48"/>
  <c r="M103" i="48"/>
  <c r="L103" i="48"/>
  <c r="K103" i="48"/>
  <c r="J103" i="48"/>
  <c r="I103" i="48"/>
  <c r="H103" i="48"/>
  <c r="G103" i="48"/>
  <c r="AF102" i="48"/>
  <c r="AE102" i="48"/>
  <c r="AD102" i="48"/>
  <c r="AC102" i="48"/>
  <c r="AB102" i="48"/>
  <c r="AA102" i="48"/>
  <c r="Z102" i="48"/>
  <c r="Y102" i="48"/>
  <c r="X102" i="48"/>
  <c r="W102" i="48"/>
  <c r="V102" i="48"/>
  <c r="U102" i="48"/>
  <c r="T102" i="48"/>
  <c r="S102" i="48"/>
  <c r="R102" i="48"/>
  <c r="Q102" i="48"/>
  <c r="P102" i="48"/>
  <c r="O102" i="48"/>
  <c r="N102" i="48"/>
  <c r="M102" i="48"/>
  <c r="L102" i="48"/>
  <c r="K102" i="48"/>
  <c r="J102" i="48"/>
  <c r="I102" i="48"/>
  <c r="H102" i="48"/>
  <c r="G102" i="48"/>
  <c r="AF101" i="48"/>
  <c r="AE101" i="48"/>
  <c r="AD101" i="48"/>
  <c r="AC101" i="48"/>
  <c r="AB101" i="48"/>
  <c r="AA101" i="48"/>
  <c r="Z101" i="48"/>
  <c r="Y101" i="48"/>
  <c r="X101" i="48"/>
  <c r="W101" i="48"/>
  <c r="V101" i="48"/>
  <c r="U101" i="48"/>
  <c r="T101" i="48"/>
  <c r="S101" i="48"/>
  <c r="R101" i="48"/>
  <c r="Q101" i="48"/>
  <c r="P101" i="48"/>
  <c r="O101" i="48"/>
  <c r="N101" i="48"/>
  <c r="M101" i="48"/>
  <c r="L101" i="48"/>
  <c r="K101" i="48"/>
  <c r="J101" i="48"/>
  <c r="I101" i="48"/>
  <c r="H101" i="48"/>
  <c r="G101" i="48"/>
  <c r="AF100" i="48"/>
  <c r="AE100" i="48"/>
  <c r="AD100" i="48"/>
  <c r="AC100" i="48"/>
  <c r="AB100" i="48"/>
  <c r="AA100" i="48"/>
  <c r="Z100" i="48"/>
  <c r="Y100" i="48"/>
  <c r="X100" i="48"/>
  <c r="W100" i="48"/>
  <c r="V100" i="48"/>
  <c r="U100" i="48"/>
  <c r="T100" i="48"/>
  <c r="S100" i="48"/>
  <c r="R100" i="48"/>
  <c r="Q100" i="48"/>
  <c r="P100" i="48"/>
  <c r="O100" i="48"/>
  <c r="N100" i="48"/>
  <c r="M100" i="48"/>
  <c r="L100" i="48"/>
  <c r="K100" i="48"/>
  <c r="J100" i="48"/>
  <c r="I100" i="48"/>
  <c r="H100" i="48"/>
  <c r="G100" i="48"/>
  <c r="AF99" i="48"/>
  <c r="AE99" i="48"/>
  <c r="AD99" i="48"/>
  <c r="AC99" i="48"/>
  <c r="AB99" i="48"/>
  <c r="AA99" i="48"/>
  <c r="Z99" i="48"/>
  <c r="Y99" i="48"/>
  <c r="X99" i="48"/>
  <c r="W99" i="48"/>
  <c r="V99" i="48"/>
  <c r="U99" i="48"/>
  <c r="T99" i="48"/>
  <c r="S99" i="48"/>
  <c r="R99" i="48"/>
  <c r="Q99" i="48"/>
  <c r="P99" i="48"/>
  <c r="O99" i="48"/>
  <c r="N99" i="48"/>
  <c r="M99" i="48"/>
  <c r="L99" i="48"/>
  <c r="K99" i="48"/>
  <c r="J99" i="48"/>
  <c r="I99" i="48"/>
  <c r="H99" i="48"/>
  <c r="G99" i="48"/>
  <c r="AF98" i="48"/>
  <c r="AE98" i="48"/>
  <c r="AD98" i="48"/>
  <c r="AC98" i="48"/>
  <c r="AB98" i="48"/>
  <c r="AA98" i="48"/>
  <c r="Z98" i="48"/>
  <c r="Y98" i="48"/>
  <c r="X98" i="48"/>
  <c r="W98" i="48"/>
  <c r="V98" i="48"/>
  <c r="U98" i="48"/>
  <c r="T98" i="48"/>
  <c r="S98" i="48"/>
  <c r="R98" i="48"/>
  <c r="Q98" i="48"/>
  <c r="P98" i="48"/>
  <c r="O98" i="48"/>
  <c r="N98" i="48"/>
  <c r="M98" i="48"/>
  <c r="L98" i="48"/>
  <c r="K98" i="48"/>
  <c r="J98" i="48"/>
  <c r="I98" i="48"/>
  <c r="H98" i="48"/>
  <c r="G98" i="48"/>
  <c r="AF97" i="48"/>
  <c r="AE97" i="48"/>
  <c r="AD97" i="48"/>
  <c r="AC97" i="48"/>
  <c r="AB97" i="48"/>
  <c r="AA97" i="48"/>
  <c r="Z97" i="48"/>
  <c r="Y97" i="48"/>
  <c r="X97" i="48"/>
  <c r="W97" i="48"/>
  <c r="V97" i="48"/>
  <c r="U97" i="48"/>
  <c r="T97" i="48"/>
  <c r="S97" i="48"/>
  <c r="R97" i="48"/>
  <c r="Q97" i="48"/>
  <c r="P97" i="48"/>
  <c r="O97" i="48"/>
  <c r="N97" i="48"/>
  <c r="M97" i="48"/>
  <c r="L97" i="48"/>
  <c r="K97" i="48"/>
  <c r="J97" i="48"/>
  <c r="I97" i="48"/>
  <c r="H97" i="48"/>
  <c r="G97" i="48"/>
  <c r="AF96" i="48"/>
  <c r="AE96" i="48"/>
  <c r="AD96" i="48"/>
  <c r="AC96" i="48"/>
  <c r="AB96" i="48"/>
  <c r="AA96" i="48"/>
  <c r="Z96" i="48"/>
  <c r="Y96" i="48"/>
  <c r="X96" i="48"/>
  <c r="W96" i="48"/>
  <c r="V96" i="48"/>
  <c r="U96" i="48"/>
  <c r="T96" i="48"/>
  <c r="S96" i="48"/>
  <c r="R96" i="48"/>
  <c r="Q96" i="48"/>
  <c r="P96" i="48"/>
  <c r="O96" i="48"/>
  <c r="N96" i="48"/>
  <c r="M96" i="48"/>
  <c r="L96" i="48"/>
  <c r="K96" i="48"/>
  <c r="J96" i="48"/>
  <c r="I96" i="48"/>
  <c r="H96" i="48"/>
  <c r="G96" i="48"/>
  <c r="AF95" i="48"/>
  <c r="AE95" i="48"/>
  <c r="AD95" i="48"/>
  <c r="AC95" i="48"/>
  <c r="AB95" i="48"/>
  <c r="AA95" i="48"/>
  <c r="Z95" i="48"/>
  <c r="Y95" i="48"/>
  <c r="X95" i="48"/>
  <c r="W95" i="48"/>
  <c r="V95" i="48"/>
  <c r="U95" i="48"/>
  <c r="T95" i="48"/>
  <c r="S95" i="48"/>
  <c r="R95" i="48"/>
  <c r="Q95" i="48"/>
  <c r="P95" i="48"/>
  <c r="O95" i="48"/>
  <c r="N95" i="48"/>
  <c r="M95" i="48"/>
  <c r="L95" i="48"/>
  <c r="K95" i="48"/>
  <c r="J95" i="48"/>
  <c r="I95" i="48"/>
  <c r="H95" i="48"/>
  <c r="G95" i="48"/>
  <c r="AF93" i="48"/>
  <c r="AE93" i="48"/>
  <c r="AD93" i="48"/>
  <c r="AC93" i="48"/>
  <c r="AB93" i="48"/>
  <c r="AA93" i="48"/>
  <c r="Z93" i="48"/>
  <c r="Y93" i="48"/>
  <c r="X93" i="48"/>
  <c r="W93" i="48"/>
  <c r="V93" i="48"/>
  <c r="U93" i="48"/>
  <c r="T93" i="48"/>
  <c r="S93" i="48"/>
  <c r="R93" i="48"/>
  <c r="Q93" i="48"/>
  <c r="P93" i="48"/>
  <c r="O93" i="48"/>
  <c r="N93" i="48"/>
  <c r="M93" i="48"/>
  <c r="L93" i="48"/>
  <c r="K93" i="48"/>
  <c r="J93" i="48"/>
  <c r="I93" i="48"/>
  <c r="H93" i="48"/>
  <c r="G93" i="48"/>
  <c r="AF92" i="48"/>
  <c r="AE92" i="48"/>
  <c r="AD92" i="48"/>
  <c r="AC92" i="48"/>
  <c r="AB92" i="48"/>
  <c r="AA92" i="48"/>
  <c r="Z92" i="48"/>
  <c r="Y92" i="48"/>
  <c r="X92" i="48"/>
  <c r="W92" i="48"/>
  <c r="V92" i="48"/>
  <c r="U92" i="48"/>
  <c r="T92" i="48"/>
  <c r="S92" i="48"/>
  <c r="R92" i="48"/>
  <c r="Q92" i="48"/>
  <c r="P92" i="48"/>
  <c r="O92" i="48"/>
  <c r="N92" i="48"/>
  <c r="M92" i="48"/>
  <c r="L92" i="48"/>
  <c r="K92" i="48"/>
  <c r="J92" i="48"/>
  <c r="I92" i="48"/>
  <c r="H92" i="48"/>
  <c r="G92" i="48"/>
  <c r="AF91" i="48"/>
  <c r="AE91" i="48"/>
  <c r="AD91" i="48"/>
  <c r="AC91" i="48"/>
  <c r="AB91" i="48"/>
  <c r="AA91" i="48"/>
  <c r="Z91" i="48"/>
  <c r="Y91" i="48"/>
  <c r="X91" i="48"/>
  <c r="W91" i="48"/>
  <c r="V91" i="48"/>
  <c r="U91" i="48"/>
  <c r="T91" i="48"/>
  <c r="S91" i="48"/>
  <c r="R91" i="48"/>
  <c r="Q91" i="48"/>
  <c r="P91" i="48"/>
  <c r="O91" i="48"/>
  <c r="N91" i="48"/>
  <c r="M91" i="48"/>
  <c r="L91" i="48"/>
  <c r="K91" i="48"/>
  <c r="J91" i="48"/>
  <c r="I91" i="48"/>
  <c r="H91" i="48"/>
  <c r="G91" i="48"/>
  <c r="AF90" i="48"/>
  <c r="AE90" i="48"/>
  <c r="AD90" i="48"/>
  <c r="AC90" i="48"/>
  <c r="AB90" i="48"/>
  <c r="AA90" i="48"/>
  <c r="Z90" i="48"/>
  <c r="Y90" i="48"/>
  <c r="X90" i="48"/>
  <c r="W90" i="48"/>
  <c r="V90" i="48"/>
  <c r="U90" i="48"/>
  <c r="T90" i="48"/>
  <c r="S90" i="48"/>
  <c r="R90" i="48"/>
  <c r="Q90" i="48"/>
  <c r="P90" i="48"/>
  <c r="O90" i="48"/>
  <c r="N90" i="48"/>
  <c r="M90" i="48"/>
  <c r="L90" i="48"/>
  <c r="K90" i="48"/>
  <c r="J90" i="48"/>
  <c r="I90" i="48"/>
  <c r="H90" i="48"/>
  <c r="G90" i="48"/>
  <c r="AF89" i="48"/>
  <c r="AE89" i="48"/>
  <c r="AD89" i="48"/>
  <c r="AC89" i="48"/>
  <c r="AB89" i="48"/>
  <c r="AA89" i="48"/>
  <c r="Z89" i="48"/>
  <c r="Y89" i="48"/>
  <c r="X89" i="48"/>
  <c r="W89" i="48"/>
  <c r="V89" i="48"/>
  <c r="U89" i="48"/>
  <c r="T89" i="48"/>
  <c r="S89" i="48"/>
  <c r="R89" i="48"/>
  <c r="Q89" i="48"/>
  <c r="P89" i="48"/>
  <c r="O89" i="48"/>
  <c r="N89" i="48"/>
  <c r="M89" i="48"/>
  <c r="L89" i="48"/>
  <c r="K89" i="48"/>
  <c r="J89" i="48"/>
  <c r="I89" i="48"/>
  <c r="H89" i="48"/>
  <c r="G89" i="48"/>
  <c r="AF87" i="48"/>
  <c r="AE87" i="48"/>
  <c r="AD87" i="48"/>
  <c r="AC87" i="48"/>
  <c r="AB87" i="48"/>
  <c r="AA87" i="48"/>
  <c r="Z87" i="48"/>
  <c r="Y87" i="48"/>
  <c r="X87" i="48"/>
  <c r="W87" i="48"/>
  <c r="V87" i="48"/>
  <c r="U87" i="48"/>
  <c r="T87" i="48"/>
  <c r="S87" i="48"/>
  <c r="R87" i="48"/>
  <c r="Q87" i="48"/>
  <c r="P87" i="48"/>
  <c r="O87" i="48"/>
  <c r="N87" i="48"/>
  <c r="M87" i="48"/>
  <c r="L87" i="48"/>
  <c r="K87" i="48"/>
  <c r="J87" i="48"/>
  <c r="I87" i="48"/>
  <c r="H87" i="48"/>
  <c r="G87" i="48"/>
  <c r="AF86" i="48"/>
  <c r="AE86" i="48"/>
  <c r="AD86" i="48"/>
  <c r="AC86" i="48"/>
  <c r="AB86" i="48"/>
  <c r="AA86" i="48"/>
  <c r="Z86" i="48"/>
  <c r="Y86" i="48"/>
  <c r="X86" i="48"/>
  <c r="W86" i="48"/>
  <c r="V86" i="48"/>
  <c r="U86" i="48"/>
  <c r="T86" i="48"/>
  <c r="S86" i="48"/>
  <c r="R86" i="48"/>
  <c r="Q86" i="48"/>
  <c r="P86" i="48"/>
  <c r="O86" i="48"/>
  <c r="N86" i="48"/>
  <c r="M86" i="48"/>
  <c r="L86" i="48"/>
  <c r="K86" i="48"/>
  <c r="J86" i="48"/>
  <c r="I86" i="48"/>
  <c r="H86" i="48"/>
  <c r="G86" i="48"/>
  <c r="AF84" i="48"/>
  <c r="AE84" i="48"/>
  <c r="AD84" i="48"/>
  <c r="AC84" i="48"/>
  <c r="AB84" i="48"/>
  <c r="AA84" i="48"/>
  <c r="Z84" i="48"/>
  <c r="Y84" i="48"/>
  <c r="X84" i="48"/>
  <c r="W84" i="48"/>
  <c r="V84" i="48"/>
  <c r="U84" i="48"/>
  <c r="T84" i="48"/>
  <c r="S84" i="48"/>
  <c r="R84" i="48"/>
  <c r="Q84" i="48"/>
  <c r="P84" i="48"/>
  <c r="O84" i="48"/>
  <c r="N84" i="48"/>
  <c r="M84" i="48"/>
  <c r="L84" i="48"/>
  <c r="K84" i="48"/>
  <c r="J84" i="48"/>
  <c r="I84" i="48"/>
  <c r="H84" i="48"/>
  <c r="V45" i="48"/>
  <c r="W45" i="48"/>
  <c r="X45" i="48"/>
  <c r="Y45" i="48"/>
  <c r="Z45" i="48"/>
  <c r="AA45" i="48"/>
  <c r="AB45" i="48"/>
  <c r="AC45" i="48"/>
  <c r="AD45" i="48"/>
  <c r="AE45" i="48"/>
  <c r="AF45" i="48"/>
  <c r="V47" i="48"/>
  <c r="W47" i="48"/>
  <c r="X47" i="48"/>
  <c r="Y47" i="48"/>
  <c r="Z47" i="48"/>
  <c r="AA47" i="48"/>
  <c r="AB47" i="48"/>
  <c r="AC47" i="48"/>
  <c r="AD47" i="48"/>
  <c r="AE47" i="48"/>
  <c r="AF47" i="48"/>
  <c r="V48" i="48"/>
  <c r="W48" i="48"/>
  <c r="X48" i="48"/>
  <c r="Y48" i="48"/>
  <c r="Z48" i="48"/>
  <c r="AA48" i="48"/>
  <c r="AB48" i="48"/>
  <c r="AC48" i="48"/>
  <c r="AD48" i="48"/>
  <c r="AE48" i="48"/>
  <c r="AF48" i="48"/>
  <c r="V50" i="48"/>
  <c r="W50" i="48"/>
  <c r="X50" i="48"/>
  <c r="Y50" i="48"/>
  <c r="Z50" i="48"/>
  <c r="AA50" i="48"/>
  <c r="AB50" i="48"/>
  <c r="AC50" i="48"/>
  <c r="AD50" i="48"/>
  <c r="AF50" i="48"/>
  <c r="V51" i="48"/>
  <c r="W51" i="48"/>
  <c r="X51" i="48"/>
  <c r="Y51" i="48"/>
  <c r="Z51" i="48"/>
  <c r="AA51" i="48"/>
  <c r="AB51" i="48"/>
  <c r="AC51" i="48"/>
  <c r="AD51" i="48"/>
  <c r="AE51" i="48"/>
  <c r="AF51" i="48"/>
  <c r="V52" i="48"/>
  <c r="W52" i="48"/>
  <c r="X52" i="48"/>
  <c r="Y52" i="48"/>
  <c r="Z52" i="48"/>
  <c r="AA52" i="48"/>
  <c r="AB52" i="48"/>
  <c r="AC52" i="48"/>
  <c r="AD52" i="48"/>
  <c r="AE52" i="48"/>
  <c r="AF52" i="48"/>
  <c r="V53" i="48"/>
  <c r="W53" i="48"/>
  <c r="X53" i="48"/>
  <c r="Y53" i="48"/>
  <c r="Z53" i="48"/>
  <c r="AA53" i="48"/>
  <c r="AB53" i="48"/>
  <c r="AC53" i="48"/>
  <c r="AD53" i="48"/>
  <c r="AE53" i="48"/>
  <c r="AF53" i="48"/>
  <c r="V54" i="48"/>
  <c r="W54" i="48"/>
  <c r="X54" i="48"/>
  <c r="Y54" i="48"/>
  <c r="Z54" i="48"/>
  <c r="AA54" i="48"/>
  <c r="AB54" i="48"/>
  <c r="AC54" i="48"/>
  <c r="AD54" i="48"/>
  <c r="AE54" i="48"/>
  <c r="AF54" i="48"/>
  <c r="V56" i="48"/>
  <c r="W56" i="48"/>
  <c r="X56" i="48"/>
  <c r="Y56" i="48"/>
  <c r="Z56" i="48"/>
  <c r="AA56" i="48"/>
  <c r="AB56" i="48"/>
  <c r="AC56" i="48"/>
  <c r="AD56" i="48"/>
  <c r="AE56" i="48"/>
  <c r="AF56" i="48"/>
  <c r="V57" i="48"/>
  <c r="W57" i="48"/>
  <c r="X57" i="48"/>
  <c r="Y57" i="48"/>
  <c r="Z57" i="48"/>
  <c r="AA57" i="48"/>
  <c r="AC57" i="48"/>
  <c r="AD57" i="48"/>
  <c r="AE57" i="48"/>
  <c r="AF57" i="48"/>
  <c r="V58" i="48"/>
  <c r="W58" i="48"/>
  <c r="X58" i="48"/>
  <c r="Y58" i="48"/>
  <c r="Z58" i="48"/>
  <c r="AA58" i="48"/>
  <c r="AB58" i="48"/>
  <c r="AC58" i="48"/>
  <c r="AD58" i="48"/>
  <c r="AE58" i="48"/>
  <c r="AF58" i="48"/>
  <c r="V59" i="48"/>
  <c r="W59" i="48"/>
  <c r="X59" i="48"/>
  <c r="Y59" i="48"/>
  <c r="Z59" i="48"/>
  <c r="AA59" i="48"/>
  <c r="AB59" i="48"/>
  <c r="AC59" i="48"/>
  <c r="AD59" i="48"/>
  <c r="AE59" i="48"/>
  <c r="AF59" i="48"/>
  <c r="V60" i="48"/>
  <c r="W60" i="48"/>
  <c r="X60" i="48"/>
  <c r="Y60" i="48"/>
  <c r="Z60" i="48"/>
  <c r="AA60" i="48"/>
  <c r="AB60" i="48"/>
  <c r="AC60" i="48"/>
  <c r="AD60" i="48"/>
  <c r="AE60" i="48"/>
  <c r="AF60" i="48"/>
  <c r="V61" i="48"/>
  <c r="W61" i="48"/>
  <c r="X61" i="48"/>
  <c r="Y61" i="48"/>
  <c r="Z61" i="48"/>
  <c r="AA61" i="48"/>
  <c r="AB61" i="48"/>
  <c r="AC61" i="48"/>
  <c r="AD61" i="48"/>
  <c r="AE61" i="48"/>
  <c r="AF61" i="48"/>
  <c r="V62" i="48"/>
  <c r="W62" i="48"/>
  <c r="X62" i="48"/>
  <c r="Y62" i="48"/>
  <c r="Z62" i="48"/>
  <c r="AA62" i="48"/>
  <c r="AB62" i="48"/>
  <c r="AC62" i="48"/>
  <c r="AD62" i="48"/>
  <c r="AE62" i="48"/>
  <c r="AF62" i="48"/>
  <c r="V63" i="48"/>
  <c r="W63" i="48"/>
  <c r="X63" i="48"/>
  <c r="Y63" i="48"/>
  <c r="Z63" i="48"/>
  <c r="AA63" i="48"/>
  <c r="AB63" i="48"/>
  <c r="AC63" i="48"/>
  <c r="AD63" i="48"/>
  <c r="AE63" i="48"/>
  <c r="AF63" i="48"/>
  <c r="V64" i="48"/>
  <c r="W64" i="48"/>
  <c r="X64" i="48"/>
  <c r="Y64" i="48"/>
  <c r="Z64" i="48"/>
  <c r="AA64" i="48"/>
  <c r="AB64" i="48"/>
  <c r="AC64" i="48"/>
  <c r="AD64" i="48"/>
  <c r="AE64" i="48"/>
  <c r="AF64" i="48"/>
  <c r="V65" i="48"/>
  <c r="W65" i="48"/>
  <c r="X65" i="48"/>
  <c r="Y65" i="48"/>
  <c r="Z65" i="48"/>
  <c r="AA65" i="48"/>
  <c r="AB65" i="48"/>
  <c r="AC65" i="48"/>
  <c r="AD65" i="48"/>
  <c r="AE65" i="48"/>
  <c r="AF65" i="48"/>
  <c r="V66" i="48"/>
  <c r="W66" i="48"/>
  <c r="X66" i="48"/>
  <c r="Y66" i="48"/>
  <c r="Z66" i="48"/>
  <c r="AA66" i="48"/>
  <c r="AB66" i="48"/>
  <c r="AC66" i="48"/>
  <c r="AD66" i="48"/>
  <c r="AE66" i="48"/>
  <c r="AF66" i="48"/>
  <c r="V67" i="48"/>
  <c r="W67" i="48"/>
  <c r="X67" i="48"/>
  <c r="Y67" i="48"/>
  <c r="Z67" i="48"/>
  <c r="AA67" i="48"/>
  <c r="AB67" i="48"/>
  <c r="AC67" i="48"/>
  <c r="AD67" i="48"/>
  <c r="AE67" i="48"/>
  <c r="AF67" i="48"/>
  <c r="V69" i="48"/>
  <c r="W69" i="48"/>
  <c r="X69" i="48"/>
  <c r="Y69" i="48"/>
  <c r="Z69" i="48"/>
  <c r="AA69" i="48"/>
  <c r="AB69" i="48"/>
  <c r="AC69" i="48"/>
  <c r="AD69" i="48"/>
  <c r="AF69" i="48"/>
  <c r="V70" i="48"/>
  <c r="W70" i="48"/>
  <c r="X70" i="48"/>
  <c r="Y70" i="48"/>
  <c r="Z70" i="48"/>
  <c r="AA70" i="48"/>
  <c r="AB70" i="48"/>
  <c r="AC70" i="48"/>
  <c r="AD70" i="48"/>
  <c r="AE70" i="48"/>
  <c r="AF70" i="48"/>
  <c r="V71" i="48"/>
  <c r="W71" i="48"/>
  <c r="X71" i="48"/>
  <c r="Y71" i="48"/>
  <c r="Z71" i="48"/>
  <c r="AA71" i="48"/>
  <c r="AB71" i="48"/>
  <c r="AC71" i="48"/>
  <c r="AD71" i="48"/>
  <c r="AE71" i="48"/>
  <c r="AF71" i="48"/>
  <c r="V72" i="48"/>
  <c r="W72" i="48"/>
  <c r="X72" i="48"/>
  <c r="Y72" i="48"/>
  <c r="Z72" i="48"/>
  <c r="AA72" i="48"/>
  <c r="AB72" i="48"/>
  <c r="AC72" i="48"/>
  <c r="AD72" i="48"/>
  <c r="AE72" i="48"/>
  <c r="AF72" i="48"/>
  <c r="V73" i="48"/>
  <c r="W73" i="48"/>
  <c r="X73" i="48"/>
  <c r="Y73" i="48"/>
  <c r="Z73" i="48"/>
  <c r="AA73" i="48"/>
  <c r="AB73" i="48"/>
  <c r="AC73" i="48"/>
  <c r="AD73" i="48"/>
  <c r="AF73" i="48"/>
  <c r="V74" i="48"/>
  <c r="W74" i="48"/>
  <c r="X74" i="48"/>
  <c r="Y74" i="48"/>
  <c r="Z74" i="48"/>
  <c r="AA74" i="48"/>
  <c r="AB74" i="48"/>
  <c r="AC74" i="48"/>
  <c r="AD74" i="48"/>
  <c r="AE74" i="48"/>
  <c r="AF74" i="48"/>
  <c r="V76" i="48"/>
  <c r="W76" i="48"/>
  <c r="X76" i="48"/>
  <c r="Y76" i="48"/>
  <c r="Z76" i="48"/>
  <c r="AA76" i="48"/>
  <c r="AB76" i="48"/>
  <c r="AC76" i="48"/>
  <c r="AD76" i="48"/>
  <c r="AE76" i="48"/>
  <c r="V77" i="48"/>
  <c r="W77" i="48"/>
  <c r="X77" i="48"/>
  <c r="Y77" i="48"/>
  <c r="Z77" i="48"/>
  <c r="AA77" i="48"/>
  <c r="AB77" i="48"/>
  <c r="AC77" i="48"/>
  <c r="AD77" i="48"/>
  <c r="AE77" i="48"/>
  <c r="AF77" i="48"/>
  <c r="V78" i="48"/>
  <c r="W78" i="48"/>
  <c r="X78" i="48"/>
  <c r="Y78" i="48"/>
  <c r="Z78" i="48"/>
  <c r="AA78" i="48"/>
  <c r="AB78" i="48"/>
  <c r="AC78" i="48"/>
  <c r="AD78" i="48"/>
  <c r="AE78" i="48"/>
  <c r="AF78" i="48"/>
  <c r="V79" i="48"/>
  <c r="W79" i="48"/>
  <c r="X79" i="48"/>
  <c r="Y79" i="48"/>
  <c r="Z79" i="48"/>
  <c r="AA79" i="48"/>
  <c r="AB79" i="48"/>
  <c r="AC79" i="48"/>
  <c r="AD79" i="48"/>
  <c r="AE79" i="48"/>
  <c r="AF79" i="48"/>
  <c r="AF85" i="53"/>
  <c r="AE85" i="53"/>
  <c r="AD85" i="53"/>
  <c r="AC85" i="53"/>
  <c r="AB85" i="53"/>
  <c r="AA85" i="53"/>
  <c r="Z85" i="53"/>
  <c r="Y85" i="53"/>
  <c r="X85" i="53"/>
  <c r="W85" i="53"/>
  <c r="V85" i="53"/>
  <c r="U85" i="53"/>
  <c r="T85" i="53"/>
  <c r="S85" i="53"/>
  <c r="R85" i="53"/>
  <c r="Q85" i="53"/>
  <c r="P85" i="53"/>
  <c r="O85" i="53"/>
  <c r="N85" i="53"/>
  <c r="M85" i="53"/>
  <c r="L85" i="53"/>
  <c r="K85" i="53"/>
  <c r="J85" i="53"/>
  <c r="I85" i="53"/>
  <c r="H85" i="53"/>
  <c r="G85" i="53"/>
  <c r="AF84" i="53"/>
  <c r="AE84" i="53"/>
  <c r="AD84" i="53"/>
  <c r="AC84" i="53"/>
  <c r="AB84" i="53"/>
  <c r="AA84" i="53"/>
  <c r="Z84" i="53"/>
  <c r="Y84" i="53"/>
  <c r="X84" i="53"/>
  <c r="W84" i="53"/>
  <c r="V84" i="53"/>
  <c r="U84" i="53"/>
  <c r="T84" i="53"/>
  <c r="S84" i="53"/>
  <c r="R84" i="53"/>
  <c r="Q84" i="53"/>
  <c r="P84" i="53"/>
  <c r="O84" i="53"/>
  <c r="N84" i="53"/>
  <c r="M84" i="53"/>
  <c r="L84" i="53"/>
  <c r="K84" i="53"/>
  <c r="J84" i="53"/>
  <c r="I84" i="53"/>
  <c r="H84" i="53"/>
  <c r="G84" i="53"/>
  <c r="AF83" i="53"/>
  <c r="AE83" i="53"/>
  <c r="AD83" i="53"/>
  <c r="AC83" i="53"/>
  <c r="AB83" i="53"/>
  <c r="AA83" i="53"/>
  <c r="Z83" i="53"/>
  <c r="Y83" i="53"/>
  <c r="X83" i="53"/>
  <c r="W83" i="53"/>
  <c r="V83" i="53"/>
  <c r="U83" i="53"/>
  <c r="T83" i="53"/>
  <c r="S83" i="53"/>
  <c r="R83" i="53"/>
  <c r="Q83" i="53"/>
  <c r="P83" i="53"/>
  <c r="O83" i="53"/>
  <c r="N83" i="53"/>
  <c r="M83" i="53"/>
  <c r="L83" i="53"/>
  <c r="K83" i="53"/>
  <c r="J83" i="53"/>
  <c r="I83" i="53"/>
  <c r="H83" i="53"/>
  <c r="G83" i="53"/>
  <c r="AF57" i="53"/>
  <c r="AE57" i="53"/>
  <c r="AD57" i="53"/>
  <c r="AC57" i="53"/>
  <c r="AB57" i="53"/>
  <c r="AA57" i="53"/>
  <c r="Z57" i="53"/>
  <c r="Y57" i="53"/>
  <c r="X57" i="53"/>
  <c r="W57" i="53"/>
  <c r="V57" i="53"/>
  <c r="U57" i="53"/>
  <c r="T57" i="53"/>
  <c r="S57" i="53"/>
  <c r="R57" i="53"/>
  <c r="Q57" i="53"/>
  <c r="P57" i="53"/>
  <c r="O57" i="53"/>
  <c r="N57" i="53"/>
  <c r="M57" i="53"/>
  <c r="L57" i="53"/>
  <c r="K57" i="53"/>
  <c r="J57" i="53"/>
  <c r="I57" i="53"/>
  <c r="H57" i="53"/>
  <c r="G57" i="53"/>
  <c r="F57" i="53"/>
  <c r="E57" i="53"/>
  <c r="D57" i="53"/>
  <c r="AF56" i="53"/>
  <c r="AE56" i="53"/>
  <c r="AD56" i="53"/>
  <c r="AC56" i="53"/>
  <c r="AB56" i="53"/>
  <c r="AA56" i="53"/>
  <c r="Z56" i="53"/>
  <c r="Y56" i="53"/>
  <c r="X56" i="53"/>
  <c r="W56" i="53"/>
  <c r="V56" i="53"/>
  <c r="U56" i="53"/>
  <c r="T56" i="53"/>
  <c r="S56" i="53"/>
  <c r="R56" i="53"/>
  <c r="Q56" i="53"/>
  <c r="P56" i="53"/>
  <c r="O56" i="53"/>
  <c r="N56" i="53"/>
  <c r="M56" i="53"/>
  <c r="L56" i="53"/>
  <c r="K56" i="53"/>
  <c r="J56" i="53"/>
  <c r="I56" i="53"/>
  <c r="H56" i="53"/>
  <c r="G56" i="53"/>
  <c r="F56" i="53"/>
  <c r="E56" i="53"/>
  <c r="D56" i="53"/>
  <c r="AF55" i="53"/>
  <c r="AE55" i="53"/>
  <c r="AD55" i="53"/>
  <c r="AC55" i="53"/>
  <c r="AB55" i="53"/>
  <c r="AA55" i="53"/>
  <c r="Z55" i="53"/>
  <c r="Y55" i="53"/>
  <c r="X55" i="53"/>
  <c r="W55" i="53"/>
  <c r="V55" i="53"/>
  <c r="U55" i="53"/>
  <c r="T55" i="53"/>
  <c r="S55" i="53"/>
  <c r="R55" i="53"/>
  <c r="Q55" i="53"/>
  <c r="P55" i="53"/>
  <c r="O55" i="53"/>
  <c r="N55" i="53"/>
  <c r="M55" i="53"/>
  <c r="L55" i="53"/>
  <c r="K55" i="53"/>
  <c r="J55" i="53"/>
  <c r="I55" i="53"/>
  <c r="H55" i="53"/>
  <c r="G55" i="53"/>
  <c r="F55" i="53"/>
  <c r="E55" i="53"/>
  <c r="D55" i="53"/>
  <c r="AF110" i="8" l="1"/>
  <c r="AF33" i="8"/>
  <c r="AF60" i="6"/>
  <c r="AF59" i="6"/>
  <c r="AF58" i="6"/>
  <c r="AF85" i="52"/>
  <c r="AE85" i="52"/>
  <c r="AD85" i="52"/>
  <c r="AC85" i="52"/>
  <c r="AB85" i="52"/>
  <c r="AA85" i="52"/>
  <c r="Z85" i="52"/>
  <c r="Y85" i="52"/>
  <c r="X85" i="52"/>
  <c r="W85" i="52"/>
  <c r="V85" i="52"/>
  <c r="U85" i="52"/>
  <c r="T85" i="52"/>
  <c r="S85" i="52"/>
  <c r="R85" i="52"/>
  <c r="Q85" i="52"/>
  <c r="P85" i="52"/>
  <c r="O85" i="52"/>
  <c r="N85" i="52"/>
  <c r="M85" i="52"/>
  <c r="L85" i="52"/>
  <c r="K85" i="52"/>
  <c r="J85" i="52"/>
  <c r="I85" i="52"/>
  <c r="H85" i="52"/>
  <c r="G85" i="52"/>
  <c r="AF84" i="52"/>
  <c r="AE84" i="52"/>
  <c r="AD84" i="52"/>
  <c r="AC84" i="52"/>
  <c r="AB84" i="52"/>
  <c r="AA84" i="52"/>
  <c r="Z84" i="52"/>
  <c r="Y84" i="52"/>
  <c r="X84" i="52"/>
  <c r="W84" i="52"/>
  <c r="V84" i="52"/>
  <c r="U84" i="52"/>
  <c r="T84" i="52"/>
  <c r="S84" i="52"/>
  <c r="R84" i="52"/>
  <c r="Q84" i="52"/>
  <c r="P84" i="52"/>
  <c r="O84" i="52"/>
  <c r="N84" i="52"/>
  <c r="M84" i="52"/>
  <c r="L84" i="52"/>
  <c r="K84" i="52"/>
  <c r="J84" i="52"/>
  <c r="I84" i="52"/>
  <c r="H84" i="52"/>
  <c r="G84" i="52"/>
  <c r="AF83" i="52"/>
  <c r="AE83" i="52"/>
  <c r="AD83" i="52"/>
  <c r="AC83" i="52"/>
  <c r="AB83" i="52"/>
  <c r="AA83" i="52"/>
  <c r="Z83" i="52"/>
  <c r="Y83" i="52"/>
  <c r="X83" i="52"/>
  <c r="W83" i="52"/>
  <c r="V83" i="52"/>
  <c r="U83" i="52"/>
  <c r="T83" i="52"/>
  <c r="S83" i="52"/>
  <c r="R83" i="52"/>
  <c r="Q83" i="52"/>
  <c r="P83" i="52"/>
  <c r="O83" i="52"/>
  <c r="N83" i="52"/>
  <c r="M83" i="52"/>
  <c r="L83" i="52"/>
  <c r="K83" i="52"/>
  <c r="J83" i="52"/>
  <c r="I83" i="52"/>
  <c r="H83" i="52"/>
  <c r="G83" i="52"/>
  <c r="AF57" i="52"/>
  <c r="AE57" i="52"/>
  <c r="AD57" i="52"/>
  <c r="AC57" i="52"/>
  <c r="AB57" i="52"/>
  <c r="AA57" i="52"/>
  <c r="Z57" i="52"/>
  <c r="Y57" i="52"/>
  <c r="X57" i="52"/>
  <c r="W57" i="52"/>
  <c r="V57" i="52"/>
  <c r="U57" i="52"/>
  <c r="T57" i="52"/>
  <c r="S57" i="52"/>
  <c r="R57" i="52"/>
  <c r="Q57" i="52"/>
  <c r="P57" i="52"/>
  <c r="O57" i="52"/>
  <c r="N57" i="52"/>
  <c r="M57" i="52"/>
  <c r="L57" i="52"/>
  <c r="K57" i="52"/>
  <c r="J57" i="52"/>
  <c r="I57" i="52"/>
  <c r="H57" i="52"/>
  <c r="G57" i="52"/>
  <c r="F57" i="52"/>
  <c r="E57" i="52"/>
  <c r="D57" i="52"/>
  <c r="AF56" i="52"/>
  <c r="AE56" i="52"/>
  <c r="AD56" i="52"/>
  <c r="AC56" i="52"/>
  <c r="AB56" i="52"/>
  <c r="AA56" i="52"/>
  <c r="Z56" i="52"/>
  <c r="Y56" i="52"/>
  <c r="X56" i="52"/>
  <c r="W56" i="52"/>
  <c r="V56" i="52"/>
  <c r="U56" i="52"/>
  <c r="T56" i="52"/>
  <c r="S56" i="52"/>
  <c r="R56" i="52"/>
  <c r="Q56" i="52"/>
  <c r="P56" i="52"/>
  <c r="O56" i="52"/>
  <c r="N56" i="52"/>
  <c r="M56" i="52"/>
  <c r="L56" i="52"/>
  <c r="K56" i="52"/>
  <c r="J56" i="52"/>
  <c r="I56" i="52"/>
  <c r="H56" i="52"/>
  <c r="G56" i="52"/>
  <c r="F56" i="52"/>
  <c r="E56" i="52"/>
  <c r="D56" i="52"/>
  <c r="AF55" i="52"/>
  <c r="AE55" i="52"/>
  <c r="AD55" i="52"/>
  <c r="AC55" i="52"/>
  <c r="AB55" i="52"/>
  <c r="AA55" i="52"/>
  <c r="Z55" i="52"/>
  <c r="Y55" i="52"/>
  <c r="X55" i="52"/>
  <c r="W55" i="52"/>
  <c r="V55" i="52"/>
  <c r="U55" i="52"/>
  <c r="T55" i="52"/>
  <c r="S55" i="52"/>
  <c r="R55" i="52"/>
  <c r="Q55" i="52"/>
  <c r="P55" i="52"/>
  <c r="O55" i="52"/>
  <c r="N55" i="52"/>
  <c r="M55" i="52"/>
  <c r="L55" i="52"/>
  <c r="K55" i="52"/>
  <c r="J55" i="52"/>
  <c r="I55" i="52"/>
  <c r="H55" i="52"/>
  <c r="G55" i="52"/>
  <c r="F55" i="52"/>
  <c r="E55" i="52"/>
  <c r="D55" i="52"/>
  <c r="AF58" i="50"/>
  <c r="AE58" i="50"/>
  <c r="AD58" i="50"/>
  <c r="AC58" i="50"/>
  <c r="AB58" i="50"/>
  <c r="AA58" i="50"/>
  <c r="Z58" i="50"/>
  <c r="Y58" i="50"/>
  <c r="X58" i="50"/>
  <c r="W58" i="50"/>
  <c r="V58" i="50"/>
  <c r="U58" i="50"/>
  <c r="T58" i="50"/>
  <c r="S58" i="50"/>
  <c r="R58" i="50"/>
  <c r="Q58" i="50"/>
  <c r="P58" i="50"/>
  <c r="O58" i="50"/>
  <c r="N58" i="50"/>
  <c r="M58" i="50"/>
  <c r="L58" i="50"/>
  <c r="K58" i="50"/>
  <c r="J58" i="50"/>
  <c r="I58" i="50"/>
  <c r="H58" i="50"/>
  <c r="G58" i="50"/>
  <c r="F58" i="50"/>
  <c r="E58" i="50"/>
  <c r="D58" i="50"/>
  <c r="AF56" i="50"/>
  <c r="AE56" i="50"/>
  <c r="AD56" i="50"/>
  <c r="AC56" i="50"/>
  <c r="AB56" i="50"/>
  <c r="AA56" i="50"/>
  <c r="Z56" i="50"/>
  <c r="Y56" i="50"/>
  <c r="X56" i="50"/>
  <c r="W56" i="50"/>
  <c r="V56" i="50"/>
  <c r="U56" i="50"/>
  <c r="T56" i="50"/>
  <c r="S56" i="50"/>
  <c r="R56" i="50"/>
  <c r="Q56" i="50"/>
  <c r="P56" i="50"/>
  <c r="O56" i="50"/>
  <c r="N56" i="50"/>
  <c r="M56" i="50"/>
  <c r="L56" i="50"/>
  <c r="K56" i="50"/>
  <c r="J56" i="50"/>
  <c r="I56" i="50"/>
  <c r="H56" i="50"/>
  <c r="G56" i="50"/>
  <c r="F56" i="50"/>
  <c r="E56" i="50"/>
  <c r="D56" i="50"/>
  <c r="AF118" i="44"/>
  <c r="AE118" i="44"/>
  <c r="AD118" i="44"/>
  <c r="AC118" i="44"/>
  <c r="AB118" i="44"/>
  <c r="AA118" i="44"/>
  <c r="Z118" i="44"/>
  <c r="Y118" i="44"/>
  <c r="X118" i="44"/>
  <c r="W118" i="44"/>
  <c r="V118" i="44"/>
  <c r="U118" i="44"/>
  <c r="T118" i="44"/>
  <c r="S118" i="44"/>
  <c r="R118" i="44"/>
  <c r="Q118" i="44"/>
  <c r="P118" i="44"/>
  <c r="O118" i="44"/>
  <c r="N118" i="44"/>
  <c r="M118" i="44"/>
  <c r="L118" i="44"/>
  <c r="K118" i="44"/>
  <c r="J118" i="44"/>
  <c r="I118" i="44"/>
  <c r="H118" i="44"/>
  <c r="G118" i="44"/>
  <c r="AF117" i="44"/>
  <c r="AE117" i="44"/>
  <c r="AD117" i="44"/>
  <c r="AC117" i="44"/>
  <c r="AB117" i="44"/>
  <c r="AA117" i="44"/>
  <c r="Z117" i="44"/>
  <c r="Y117" i="44"/>
  <c r="X117" i="44"/>
  <c r="W117" i="44"/>
  <c r="V117" i="44"/>
  <c r="U117" i="44"/>
  <c r="T117" i="44"/>
  <c r="S117" i="44"/>
  <c r="R117" i="44"/>
  <c r="Q117" i="44"/>
  <c r="P117" i="44"/>
  <c r="O117" i="44"/>
  <c r="N117" i="44"/>
  <c r="M117" i="44"/>
  <c r="L117" i="44"/>
  <c r="K117" i="44"/>
  <c r="J117" i="44"/>
  <c r="I117" i="44"/>
  <c r="H117" i="44"/>
  <c r="G117" i="44"/>
  <c r="AF116" i="44"/>
  <c r="AE116" i="44"/>
  <c r="AD116" i="44"/>
  <c r="AC116" i="44"/>
  <c r="AB116" i="44"/>
  <c r="AA116" i="44"/>
  <c r="Z116" i="44"/>
  <c r="Y116" i="44"/>
  <c r="X116" i="44"/>
  <c r="W116" i="44"/>
  <c r="V116" i="44"/>
  <c r="U116" i="44"/>
  <c r="T116" i="44"/>
  <c r="S116" i="44"/>
  <c r="R116" i="44"/>
  <c r="Q116" i="44"/>
  <c r="P116" i="44"/>
  <c r="O116" i="44"/>
  <c r="N116" i="44"/>
  <c r="M116" i="44"/>
  <c r="L116" i="44"/>
  <c r="K116" i="44"/>
  <c r="J116" i="44"/>
  <c r="I116" i="44"/>
  <c r="H116" i="44"/>
  <c r="G116" i="44"/>
  <c r="AF115" i="44"/>
  <c r="AE115" i="44"/>
  <c r="AD115" i="44"/>
  <c r="AC115" i="44"/>
  <c r="AB115" i="44"/>
  <c r="AA115" i="44"/>
  <c r="Z115" i="44"/>
  <c r="Y115" i="44"/>
  <c r="X115" i="44"/>
  <c r="W115" i="44"/>
  <c r="V115" i="44"/>
  <c r="U115" i="44"/>
  <c r="T115" i="44"/>
  <c r="S115" i="44"/>
  <c r="R115" i="44"/>
  <c r="Q115" i="44"/>
  <c r="P115" i="44"/>
  <c r="O115" i="44"/>
  <c r="N115" i="44"/>
  <c r="M115" i="44"/>
  <c r="L115" i="44"/>
  <c r="K115" i="44"/>
  <c r="J115" i="44"/>
  <c r="I115" i="44"/>
  <c r="H115" i="44"/>
  <c r="G115" i="44"/>
  <c r="AF114" i="44"/>
  <c r="AE114" i="44"/>
  <c r="AD114" i="44"/>
  <c r="AC114" i="44"/>
  <c r="AB114" i="44"/>
  <c r="AA114" i="44"/>
  <c r="Z114" i="44"/>
  <c r="Y114" i="44"/>
  <c r="X114" i="44"/>
  <c r="W114" i="44"/>
  <c r="V114" i="44"/>
  <c r="U114" i="44"/>
  <c r="T114" i="44"/>
  <c r="S114" i="44"/>
  <c r="R114" i="44"/>
  <c r="Q114" i="44"/>
  <c r="P114" i="44"/>
  <c r="O114" i="44"/>
  <c r="N114" i="44"/>
  <c r="M114" i="44"/>
  <c r="L114" i="44"/>
  <c r="K114" i="44"/>
  <c r="J114" i="44"/>
  <c r="I114" i="44"/>
  <c r="H114" i="44"/>
  <c r="G114" i="44"/>
  <c r="AF113" i="44"/>
  <c r="AE113" i="44"/>
  <c r="AD113" i="44"/>
  <c r="AC113" i="44"/>
  <c r="AB113" i="44"/>
  <c r="AA113" i="44"/>
  <c r="Z113" i="44"/>
  <c r="Y113" i="44"/>
  <c r="X113" i="44"/>
  <c r="W113" i="44"/>
  <c r="V113" i="44"/>
  <c r="U113" i="44"/>
  <c r="T113" i="44"/>
  <c r="S113" i="44"/>
  <c r="R113" i="44"/>
  <c r="Q113" i="44"/>
  <c r="P113" i="44"/>
  <c r="O113" i="44"/>
  <c r="N113" i="44"/>
  <c r="M113" i="44"/>
  <c r="L113" i="44"/>
  <c r="K113" i="44"/>
  <c r="J113" i="44"/>
  <c r="I113" i="44"/>
  <c r="H113" i="44"/>
  <c r="G113" i="44"/>
  <c r="AF111" i="44"/>
  <c r="AE111" i="44"/>
  <c r="AD111" i="44"/>
  <c r="AC111" i="44"/>
  <c r="AB111" i="44"/>
  <c r="AA111" i="44"/>
  <c r="Z111" i="44"/>
  <c r="Y111" i="44"/>
  <c r="X111" i="44"/>
  <c r="W111" i="44"/>
  <c r="V111" i="44"/>
  <c r="U111" i="44"/>
  <c r="T111" i="44"/>
  <c r="S111" i="44"/>
  <c r="R111" i="44"/>
  <c r="Q111" i="44"/>
  <c r="P111" i="44"/>
  <c r="O111" i="44"/>
  <c r="N111" i="44"/>
  <c r="M111" i="44"/>
  <c r="L111" i="44"/>
  <c r="K111" i="44"/>
  <c r="J111" i="44"/>
  <c r="I111" i="44"/>
  <c r="H111" i="44"/>
  <c r="G111" i="44"/>
  <c r="AF110" i="44"/>
  <c r="AE110" i="44"/>
  <c r="AD110" i="44"/>
  <c r="AC110" i="44"/>
  <c r="AB110" i="44"/>
  <c r="AA110" i="44"/>
  <c r="Z110" i="44"/>
  <c r="Y110" i="44"/>
  <c r="X110" i="44"/>
  <c r="W110" i="44"/>
  <c r="V110" i="44"/>
  <c r="U110" i="44"/>
  <c r="T110" i="44"/>
  <c r="S110" i="44"/>
  <c r="R110" i="44"/>
  <c r="Q110" i="44"/>
  <c r="P110" i="44"/>
  <c r="O110" i="44"/>
  <c r="N110" i="44"/>
  <c r="M110" i="44"/>
  <c r="L110" i="44"/>
  <c r="K110" i="44"/>
  <c r="J110" i="44"/>
  <c r="I110" i="44"/>
  <c r="H110" i="44"/>
  <c r="G110" i="44"/>
  <c r="AF109" i="44"/>
  <c r="AE109" i="44"/>
  <c r="AD109" i="44"/>
  <c r="AC109" i="44"/>
  <c r="AB109" i="44"/>
  <c r="AA109" i="44"/>
  <c r="Z109" i="44"/>
  <c r="Y109" i="44"/>
  <c r="X109" i="44"/>
  <c r="W109" i="44"/>
  <c r="V109" i="44"/>
  <c r="U109" i="44"/>
  <c r="T109" i="44"/>
  <c r="S109" i="44"/>
  <c r="R109" i="44"/>
  <c r="Q109" i="44"/>
  <c r="P109" i="44"/>
  <c r="O109" i="44"/>
  <c r="N109" i="44"/>
  <c r="M109" i="44"/>
  <c r="L109" i="44"/>
  <c r="K109" i="44"/>
  <c r="J109" i="44"/>
  <c r="I109" i="44"/>
  <c r="H109" i="44"/>
  <c r="G109" i="44"/>
  <c r="AF108" i="44"/>
  <c r="AE108" i="44"/>
  <c r="AD108" i="44"/>
  <c r="AC108" i="44"/>
  <c r="AB108" i="44"/>
  <c r="AA108" i="44"/>
  <c r="Z108" i="44"/>
  <c r="Y108" i="44"/>
  <c r="X108" i="44"/>
  <c r="W108" i="44"/>
  <c r="V108" i="44"/>
  <c r="U108" i="44"/>
  <c r="T108" i="44"/>
  <c r="S108" i="44"/>
  <c r="R108" i="44"/>
  <c r="Q108" i="44"/>
  <c r="P108" i="44"/>
  <c r="O108" i="44"/>
  <c r="N108" i="44"/>
  <c r="M108" i="44"/>
  <c r="L108" i="44"/>
  <c r="K108" i="44"/>
  <c r="J108" i="44"/>
  <c r="I108" i="44"/>
  <c r="H108" i="44"/>
  <c r="G108" i="44"/>
  <c r="AF107" i="44"/>
  <c r="AE107" i="44"/>
  <c r="AD107" i="44"/>
  <c r="AC107" i="44"/>
  <c r="AB107" i="44"/>
  <c r="AA107" i="44"/>
  <c r="Z107" i="44"/>
  <c r="Y107" i="44"/>
  <c r="X107" i="44"/>
  <c r="W107" i="44"/>
  <c r="V107" i="44"/>
  <c r="U107" i="44"/>
  <c r="T107" i="44"/>
  <c r="S107" i="44"/>
  <c r="R107" i="44"/>
  <c r="Q107" i="44"/>
  <c r="P107" i="44"/>
  <c r="O107" i="44"/>
  <c r="N107" i="44"/>
  <c r="M107" i="44"/>
  <c r="L107" i="44"/>
  <c r="K107" i="44"/>
  <c r="J107" i="44"/>
  <c r="I107" i="44"/>
  <c r="H107" i="44"/>
  <c r="G107" i="44"/>
  <c r="AF106" i="44"/>
  <c r="AE106" i="44"/>
  <c r="AD106" i="44"/>
  <c r="AC106" i="44"/>
  <c r="AB106" i="44"/>
  <c r="AA106" i="44"/>
  <c r="Z106" i="44"/>
  <c r="Y106" i="44"/>
  <c r="X106" i="44"/>
  <c r="W106" i="44"/>
  <c r="V106" i="44"/>
  <c r="U106" i="44"/>
  <c r="T106" i="44"/>
  <c r="S106" i="44"/>
  <c r="R106" i="44"/>
  <c r="Q106" i="44"/>
  <c r="P106" i="44"/>
  <c r="O106" i="44"/>
  <c r="N106" i="44"/>
  <c r="M106" i="44"/>
  <c r="L106" i="44"/>
  <c r="K106" i="44"/>
  <c r="J106" i="44"/>
  <c r="I106" i="44"/>
  <c r="H106" i="44"/>
  <c r="G106" i="44"/>
  <c r="AF104" i="44"/>
  <c r="AE104" i="44"/>
  <c r="AD104" i="44"/>
  <c r="AC104" i="44"/>
  <c r="AB104" i="44"/>
  <c r="AA104" i="44"/>
  <c r="Z104" i="44"/>
  <c r="Y104" i="44"/>
  <c r="X104" i="44"/>
  <c r="W104" i="44"/>
  <c r="V104" i="44"/>
  <c r="U104" i="44"/>
  <c r="T104" i="44"/>
  <c r="S104" i="44"/>
  <c r="R104" i="44"/>
  <c r="Q104" i="44"/>
  <c r="P104" i="44"/>
  <c r="O104" i="44"/>
  <c r="N104" i="44"/>
  <c r="M104" i="44"/>
  <c r="L104" i="44"/>
  <c r="K104" i="44"/>
  <c r="J104" i="44"/>
  <c r="I104" i="44"/>
  <c r="H104" i="44"/>
  <c r="G104" i="44"/>
  <c r="AF103" i="44"/>
  <c r="AE103" i="44"/>
  <c r="AD103" i="44"/>
  <c r="AC103" i="44"/>
  <c r="AB103" i="44"/>
  <c r="AA103" i="44"/>
  <c r="Z103" i="44"/>
  <c r="Y103" i="44"/>
  <c r="X103" i="44"/>
  <c r="W103" i="44"/>
  <c r="V103" i="44"/>
  <c r="U103" i="44"/>
  <c r="T103" i="44"/>
  <c r="S103" i="44"/>
  <c r="R103" i="44"/>
  <c r="Q103" i="44"/>
  <c r="P103" i="44"/>
  <c r="O103" i="44"/>
  <c r="N103" i="44"/>
  <c r="M103" i="44"/>
  <c r="L103" i="44"/>
  <c r="K103" i="44"/>
  <c r="J103" i="44"/>
  <c r="I103" i="44"/>
  <c r="H103" i="44"/>
  <c r="G103" i="44"/>
  <c r="AF102" i="44"/>
  <c r="AE102" i="44"/>
  <c r="AD102" i="44"/>
  <c r="AC102" i="44"/>
  <c r="AB102" i="44"/>
  <c r="AA102" i="44"/>
  <c r="Z102" i="44"/>
  <c r="Y102" i="44"/>
  <c r="X102" i="44"/>
  <c r="W102" i="44"/>
  <c r="V102" i="44"/>
  <c r="U102" i="44"/>
  <c r="T102" i="44"/>
  <c r="S102" i="44"/>
  <c r="R102" i="44"/>
  <c r="Q102" i="44"/>
  <c r="P102" i="44"/>
  <c r="O102" i="44"/>
  <c r="N102" i="44"/>
  <c r="M102" i="44"/>
  <c r="L102" i="44"/>
  <c r="K102" i="44"/>
  <c r="J102" i="44"/>
  <c r="I102" i="44"/>
  <c r="H102" i="44"/>
  <c r="G102" i="44"/>
  <c r="AF101" i="44"/>
  <c r="AE101" i="44"/>
  <c r="AD101" i="44"/>
  <c r="AC101" i="44"/>
  <c r="AB101" i="44"/>
  <c r="AA101" i="44"/>
  <c r="Z101" i="44"/>
  <c r="Y101" i="44"/>
  <c r="X101" i="44"/>
  <c r="W101" i="44"/>
  <c r="V101" i="44"/>
  <c r="U101" i="44"/>
  <c r="T101" i="44"/>
  <c r="S101" i="44"/>
  <c r="R101" i="44"/>
  <c r="Q101" i="44"/>
  <c r="P101" i="44"/>
  <c r="O101" i="44"/>
  <c r="N101" i="44"/>
  <c r="M101" i="44"/>
  <c r="L101" i="44"/>
  <c r="K101" i="44"/>
  <c r="J101" i="44"/>
  <c r="I101" i="44"/>
  <c r="H101" i="44"/>
  <c r="G101" i="44"/>
  <c r="AF100" i="44"/>
  <c r="AE100" i="44"/>
  <c r="AD100" i="44"/>
  <c r="AC100" i="44"/>
  <c r="AB100" i="44"/>
  <c r="AA100" i="44"/>
  <c r="Z100" i="44"/>
  <c r="Y100" i="44"/>
  <c r="X100" i="44"/>
  <c r="W100" i="44"/>
  <c r="V100" i="44"/>
  <c r="U100" i="44"/>
  <c r="T100" i="44"/>
  <c r="S100" i="44"/>
  <c r="R100" i="44"/>
  <c r="Q100" i="44"/>
  <c r="P100" i="44"/>
  <c r="O100" i="44"/>
  <c r="N100" i="44"/>
  <c r="M100" i="44"/>
  <c r="L100" i="44"/>
  <c r="K100" i="44"/>
  <c r="J100" i="44"/>
  <c r="I100" i="44"/>
  <c r="H100" i="44"/>
  <c r="G100" i="44"/>
  <c r="AF99" i="44"/>
  <c r="AE99" i="44"/>
  <c r="AD99" i="44"/>
  <c r="AC99" i="44"/>
  <c r="AB99" i="44"/>
  <c r="AA99" i="44"/>
  <c r="Z99" i="44"/>
  <c r="Y99" i="44"/>
  <c r="X99" i="44"/>
  <c r="W99" i="44"/>
  <c r="V99" i="44"/>
  <c r="U99" i="44"/>
  <c r="T99" i="44"/>
  <c r="S99" i="44"/>
  <c r="R99" i="44"/>
  <c r="Q99" i="44"/>
  <c r="P99" i="44"/>
  <c r="O99" i="44"/>
  <c r="N99" i="44"/>
  <c r="M99" i="44"/>
  <c r="L99" i="44"/>
  <c r="K99" i="44"/>
  <c r="J99" i="44"/>
  <c r="I99" i="44"/>
  <c r="H99" i="44"/>
  <c r="G99" i="44"/>
  <c r="AF97" i="44"/>
  <c r="AE97" i="44"/>
  <c r="AD97" i="44"/>
  <c r="AC97" i="44"/>
  <c r="AB97" i="44"/>
  <c r="AA97" i="44"/>
  <c r="Z97" i="44"/>
  <c r="Y97" i="44"/>
  <c r="X97" i="44"/>
  <c r="W97" i="44"/>
  <c r="V97" i="44"/>
  <c r="U97" i="44"/>
  <c r="T97" i="44"/>
  <c r="S97" i="44"/>
  <c r="R97" i="44"/>
  <c r="Q97" i="44"/>
  <c r="P97" i="44"/>
  <c r="O97" i="44"/>
  <c r="N97" i="44"/>
  <c r="M97" i="44"/>
  <c r="L97" i="44"/>
  <c r="K97" i="44"/>
  <c r="J97" i="44"/>
  <c r="I97" i="44"/>
  <c r="H97" i="44"/>
  <c r="G97" i="44"/>
  <c r="AF96" i="44"/>
  <c r="AE96" i="44"/>
  <c r="AD96" i="44"/>
  <c r="AC96" i="44"/>
  <c r="AB96" i="44"/>
  <c r="AA96" i="44"/>
  <c r="Z96" i="44"/>
  <c r="Y96" i="44"/>
  <c r="X96" i="44"/>
  <c r="W96" i="44"/>
  <c r="V96" i="44"/>
  <c r="U96" i="44"/>
  <c r="T96" i="44"/>
  <c r="S96" i="44"/>
  <c r="R96" i="44"/>
  <c r="Q96" i="44"/>
  <c r="P96" i="44"/>
  <c r="O96" i="44"/>
  <c r="N96" i="44"/>
  <c r="M96" i="44"/>
  <c r="L96" i="44"/>
  <c r="K96" i="44"/>
  <c r="J96" i="44"/>
  <c r="I96" i="44"/>
  <c r="H96" i="44"/>
  <c r="G96" i="44"/>
  <c r="AF95" i="44"/>
  <c r="AE95" i="44"/>
  <c r="AD95" i="44"/>
  <c r="AC95" i="44"/>
  <c r="AB95" i="44"/>
  <c r="AA95" i="44"/>
  <c r="Z95" i="44"/>
  <c r="Y95" i="44"/>
  <c r="X95" i="44"/>
  <c r="W95" i="44"/>
  <c r="V95" i="44"/>
  <c r="U95" i="44"/>
  <c r="T95" i="44"/>
  <c r="S95" i="44"/>
  <c r="R95" i="44"/>
  <c r="Q95" i="44"/>
  <c r="P95" i="44"/>
  <c r="O95" i="44"/>
  <c r="N95" i="44"/>
  <c r="M95" i="44"/>
  <c r="L95" i="44"/>
  <c r="K95" i="44"/>
  <c r="J95" i="44"/>
  <c r="I95" i="44"/>
  <c r="H95" i="44"/>
  <c r="G95" i="44"/>
  <c r="AF94" i="44"/>
  <c r="AE94" i="44"/>
  <c r="AD94" i="44"/>
  <c r="AC94" i="44"/>
  <c r="AB94" i="44"/>
  <c r="AA94" i="44"/>
  <c r="Z94" i="44"/>
  <c r="Y94" i="44"/>
  <c r="X94" i="44"/>
  <c r="W94" i="44"/>
  <c r="V94" i="44"/>
  <c r="U94" i="44"/>
  <c r="T94" i="44"/>
  <c r="S94" i="44"/>
  <c r="R94" i="44"/>
  <c r="Q94" i="44"/>
  <c r="P94" i="44"/>
  <c r="O94" i="44"/>
  <c r="N94" i="44"/>
  <c r="M94" i="44"/>
  <c r="L94" i="44"/>
  <c r="K94" i="44"/>
  <c r="J94" i="44"/>
  <c r="I94" i="44"/>
  <c r="H94" i="44"/>
  <c r="G94" i="44"/>
  <c r="AF93" i="44"/>
  <c r="AE93" i="44"/>
  <c r="AD93" i="44"/>
  <c r="AC93" i="44"/>
  <c r="AB93" i="44"/>
  <c r="AA93" i="44"/>
  <c r="Z93" i="44"/>
  <c r="Y93" i="44"/>
  <c r="X93" i="44"/>
  <c r="W93" i="44"/>
  <c r="V93" i="44"/>
  <c r="U93" i="44"/>
  <c r="T93" i="44"/>
  <c r="S93" i="44"/>
  <c r="R93" i="44"/>
  <c r="Q93" i="44"/>
  <c r="P93" i="44"/>
  <c r="O93" i="44"/>
  <c r="N93" i="44"/>
  <c r="M93" i="44"/>
  <c r="L93" i="44"/>
  <c r="K93" i="44"/>
  <c r="J93" i="44"/>
  <c r="I93" i="44"/>
  <c r="H93" i="44"/>
  <c r="G93" i="44"/>
  <c r="AF92" i="44"/>
  <c r="AE92" i="44"/>
  <c r="AD92" i="44"/>
  <c r="AC92" i="44"/>
  <c r="AB92" i="44"/>
  <c r="AA92" i="44"/>
  <c r="Z92" i="44"/>
  <c r="Y92" i="44"/>
  <c r="X92" i="44"/>
  <c r="W92" i="44"/>
  <c r="V92" i="44"/>
  <c r="U92" i="44"/>
  <c r="T92" i="44"/>
  <c r="S92" i="44"/>
  <c r="R92" i="44"/>
  <c r="Q92" i="44"/>
  <c r="P92" i="44"/>
  <c r="O92" i="44"/>
  <c r="N92" i="44"/>
  <c r="M92" i="44"/>
  <c r="L92" i="44"/>
  <c r="K92" i="44"/>
  <c r="J92" i="44"/>
  <c r="I92" i="44"/>
  <c r="H92" i="44"/>
  <c r="G92" i="44"/>
  <c r="AF90" i="44"/>
  <c r="AE90" i="44"/>
  <c r="AD90" i="44"/>
  <c r="AC90" i="44"/>
  <c r="AB90" i="44"/>
  <c r="AA90" i="44"/>
  <c r="Z90" i="44"/>
  <c r="Y90" i="44"/>
  <c r="X90" i="44"/>
  <c r="W90" i="44"/>
  <c r="V90" i="44"/>
  <c r="U90" i="44"/>
  <c r="T90" i="44"/>
  <c r="S90" i="44"/>
  <c r="R90" i="44"/>
  <c r="Q90" i="44"/>
  <c r="P90" i="44"/>
  <c r="O90" i="44"/>
  <c r="N90" i="44"/>
  <c r="M90" i="44"/>
  <c r="L90" i="44"/>
  <c r="K90" i="44"/>
  <c r="J90" i="44"/>
  <c r="I90" i="44"/>
  <c r="H90" i="44"/>
  <c r="G90" i="44"/>
  <c r="AF89" i="44"/>
  <c r="AE89" i="44"/>
  <c r="AD89" i="44"/>
  <c r="AC89" i="44"/>
  <c r="AB89" i="44"/>
  <c r="AA89" i="44"/>
  <c r="Z89" i="44"/>
  <c r="Y89" i="44"/>
  <c r="X89" i="44"/>
  <c r="W89" i="44"/>
  <c r="V89" i="44"/>
  <c r="U89" i="44"/>
  <c r="T89" i="44"/>
  <c r="S89" i="44"/>
  <c r="R89" i="44"/>
  <c r="Q89" i="44"/>
  <c r="P89" i="44"/>
  <c r="O89" i="44"/>
  <c r="N89" i="44"/>
  <c r="M89" i="44"/>
  <c r="L89" i="44"/>
  <c r="K89" i="44"/>
  <c r="J89" i="44"/>
  <c r="I89" i="44"/>
  <c r="H89" i="44"/>
  <c r="G89" i="44"/>
  <c r="AF88" i="44"/>
  <c r="AE88" i="44"/>
  <c r="AD88" i="44"/>
  <c r="AC88" i="44"/>
  <c r="AB88" i="44"/>
  <c r="AA88" i="44"/>
  <c r="Z88" i="44"/>
  <c r="Y88" i="44"/>
  <c r="X88" i="44"/>
  <c r="W88" i="44"/>
  <c r="V88" i="44"/>
  <c r="U88" i="44"/>
  <c r="T88" i="44"/>
  <c r="S88" i="44"/>
  <c r="R88" i="44"/>
  <c r="Q88" i="44"/>
  <c r="P88" i="44"/>
  <c r="O88" i="44"/>
  <c r="N88" i="44"/>
  <c r="M88" i="44"/>
  <c r="L88" i="44"/>
  <c r="K88" i="44"/>
  <c r="J88" i="44"/>
  <c r="I88" i="44"/>
  <c r="H88" i="44"/>
  <c r="G88" i="44"/>
  <c r="AF87" i="44"/>
  <c r="AE87" i="44"/>
  <c r="AD87" i="44"/>
  <c r="AC87" i="44"/>
  <c r="AB87" i="44"/>
  <c r="AA87" i="44"/>
  <c r="Z87" i="44"/>
  <c r="Y87" i="44"/>
  <c r="X87" i="44"/>
  <c r="W87" i="44"/>
  <c r="V87" i="44"/>
  <c r="U87" i="44"/>
  <c r="T87" i="44"/>
  <c r="S87" i="44"/>
  <c r="R87" i="44"/>
  <c r="Q87" i="44"/>
  <c r="P87" i="44"/>
  <c r="O87" i="44"/>
  <c r="N87" i="44"/>
  <c r="M87" i="44"/>
  <c r="L87" i="44"/>
  <c r="K87" i="44"/>
  <c r="J87" i="44"/>
  <c r="I87" i="44"/>
  <c r="H87" i="44"/>
  <c r="G87" i="44"/>
  <c r="AF86" i="44"/>
  <c r="AE86" i="44"/>
  <c r="AD86" i="44"/>
  <c r="AC86" i="44"/>
  <c r="AB86" i="44"/>
  <c r="AA86" i="44"/>
  <c r="Z86" i="44"/>
  <c r="Y86" i="44"/>
  <c r="X86" i="44"/>
  <c r="W86" i="44"/>
  <c r="V86" i="44"/>
  <c r="U86" i="44"/>
  <c r="T86" i="44"/>
  <c r="S86" i="44"/>
  <c r="R86" i="44"/>
  <c r="Q86" i="44"/>
  <c r="P86" i="44"/>
  <c r="O86" i="44"/>
  <c r="N86" i="44"/>
  <c r="M86" i="44"/>
  <c r="L86" i="44"/>
  <c r="K86" i="44"/>
  <c r="J86" i="44"/>
  <c r="I86" i="44"/>
  <c r="H86" i="44"/>
  <c r="G86" i="44"/>
  <c r="AF85" i="44"/>
  <c r="AE85" i="44"/>
  <c r="AD85" i="44"/>
  <c r="AC85" i="44"/>
  <c r="AB85" i="44"/>
  <c r="AA85" i="44"/>
  <c r="Z85" i="44"/>
  <c r="Y85" i="44"/>
  <c r="X85" i="44"/>
  <c r="W85" i="44"/>
  <c r="V85" i="44"/>
  <c r="U85" i="44"/>
  <c r="T85" i="44"/>
  <c r="S85" i="44"/>
  <c r="R85" i="44"/>
  <c r="Q85" i="44"/>
  <c r="P85" i="44"/>
  <c r="O85" i="44"/>
  <c r="N85" i="44"/>
  <c r="M85" i="44"/>
  <c r="L85" i="44"/>
  <c r="K85" i="44"/>
  <c r="J85" i="44"/>
  <c r="I85" i="44"/>
  <c r="H85" i="44"/>
  <c r="G85" i="44"/>
  <c r="AF79" i="44"/>
  <c r="AE79" i="44"/>
  <c r="AD79" i="44"/>
  <c r="AC79" i="44"/>
  <c r="AB79" i="44"/>
  <c r="AA79" i="44"/>
  <c r="Z79" i="44"/>
  <c r="Y79" i="44"/>
  <c r="X79" i="44"/>
  <c r="W79" i="44"/>
  <c r="V79" i="44"/>
  <c r="U79" i="44"/>
  <c r="T79" i="44"/>
  <c r="S79" i="44"/>
  <c r="R79" i="44"/>
  <c r="Q79" i="44"/>
  <c r="P79" i="44"/>
  <c r="O79" i="44"/>
  <c r="N79" i="44"/>
  <c r="M79" i="44"/>
  <c r="L79" i="44"/>
  <c r="K79" i="44"/>
  <c r="J79" i="44"/>
  <c r="I79" i="44"/>
  <c r="H79" i="44"/>
  <c r="G79" i="44"/>
  <c r="F79" i="44"/>
  <c r="E79" i="44"/>
  <c r="D79" i="44"/>
  <c r="AF78" i="44"/>
  <c r="AE78" i="44"/>
  <c r="AD78" i="44"/>
  <c r="AC78" i="44"/>
  <c r="AB78" i="44"/>
  <c r="AA78" i="44"/>
  <c r="Z78" i="44"/>
  <c r="Y78" i="44"/>
  <c r="X78" i="44"/>
  <c r="W78" i="44"/>
  <c r="V78" i="44"/>
  <c r="U78" i="44"/>
  <c r="T78" i="44"/>
  <c r="S78" i="44"/>
  <c r="R78" i="44"/>
  <c r="Q78" i="44"/>
  <c r="P78" i="44"/>
  <c r="O78" i="44"/>
  <c r="N78" i="44"/>
  <c r="M78" i="44"/>
  <c r="L78" i="44"/>
  <c r="K78" i="44"/>
  <c r="J78" i="44"/>
  <c r="I78" i="44"/>
  <c r="H78" i="44"/>
  <c r="G78" i="44"/>
  <c r="F78" i="44"/>
  <c r="E78" i="44"/>
  <c r="D78" i="44"/>
  <c r="AF77" i="44"/>
  <c r="AE77" i="44"/>
  <c r="AD77" i="44"/>
  <c r="AC77" i="44"/>
  <c r="AB77" i="44"/>
  <c r="AA77" i="44"/>
  <c r="Z77" i="44"/>
  <c r="Y77" i="44"/>
  <c r="X77" i="44"/>
  <c r="W77" i="44"/>
  <c r="V77" i="44"/>
  <c r="U77" i="44"/>
  <c r="T77" i="44"/>
  <c r="S77" i="44"/>
  <c r="R77" i="44"/>
  <c r="Q77" i="44"/>
  <c r="P77" i="44"/>
  <c r="O77" i="44"/>
  <c r="N77" i="44"/>
  <c r="M77" i="44"/>
  <c r="L77" i="44"/>
  <c r="K77" i="44"/>
  <c r="J77" i="44"/>
  <c r="I77" i="44"/>
  <c r="H77" i="44"/>
  <c r="G77" i="44"/>
  <c r="F77" i="44"/>
  <c r="E77" i="44"/>
  <c r="D77" i="44"/>
  <c r="AF76" i="44"/>
  <c r="AE76" i="44"/>
  <c r="AD76" i="44"/>
  <c r="AC76" i="44"/>
  <c r="AB76" i="44"/>
  <c r="AA76" i="44"/>
  <c r="Z76" i="44"/>
  <c r="Y76" i="44"/>
  <c r="X76" i="44"/>
  <c r="W76" i="44"/>
  <c r="V76" i="44"/>
  <c r="U76" i="44"/>
  <c r="T76" i="44"/>
  <c r="S76" i="44"/>
  <c r="R76" i="44"/>
  <c r="Q76" i="44"/>
  <c r="P76" i="44"/>
  <c r="O76" i="44"/>
  <c r="N76" i="44"/>
  <c r="M76" i="44"/>
  <c r="L76" i="44"/>
  <c r="K76" i="44"/>
  <c r="J76" i="44"/>
  <c r="I76" i="44"/>
  <c r="H76" i="44"/>
  <c r="G76" i="44"/>
  <c r="F76" i="44"/>
  <c r="E76" i="44"/>
  <c r="D76" i="44"/>
  <c r="AF75" i="44"/>
  <c r="AE75" i="44"/>
  <c r="AD75" i="44"/>
  <c r="AC75" i="44"/>
  <c r="AB75" i="44"/>
  <c r="AA75" i="44"/>
  <c r="Z75" i="44"/>
  <c r="Y75" i="44"/>
  <c r="X75" i="44"/>
  <c r="W75" i="44"/>
  <c r="V75" i="44"/>
  <c r="U75" i="44"/>
  <c r="T75" i="44"/>
  <c r="S75" i="44"/>
  <c r="R75" i="44"/>
  <c r="Q75" i="44"/>
  <c r="P75" i="44"/>
  <c r="O75" i="44"/>
  <c r="N75" i="44"/>
  <c r="M75" i="44"/>
  <c r="L75" i="44"/>
  <c r="K75" i="44"/>
  <c r="J75" i="44"/>
  <c r="I75" i="44"/>
  <c r="H75" i="44"/>
  <c r="G75" i="44"/>
  <c r="F75" i="44"/>
  <c r="E75" i="44"/>
  <c r="D75" i="44"/>
  <c r="AF74" i="44"/>
  <c r="AE74" i="44"/>
  <c r="AD74" i="44"/>
  <c r="AC74" i="44"/>
  <c r="AB74" i="44"/>
  <c r="AA74" i="44"/>
  <c r="Z74" i="44"/>
  <c r="Y74" i="44"/>
  <c r="X74" i="44"/>
  <c r="W74" i="44"/>
  <c r="V74" i="44"/>
  <c r="U74" i="44"/>
  <c r="T74" i="44"/>
  <c r="S74" i="44"/>
  <c r="R74" i="44"/>
  <c r="Q74" i="44"/>
  <c r="P74" i="44"/>
  <c r="O74" i="44"/>
  <c r="N74" i="44"/>
  <c r="M74" i="44"/>
  <c r="L74" i="44"/>
  <c r="K74" i="44"/>
  <c r="J74" i="44"/>
  <c r="I74" i="44"/>
  <c r="H74" i="44"/>
  <c r="G74" i="44"/>
  <c r="F74" i="44"/>
  <c r="E74" i="44"/>
  <c r="D74" i="44"/>
  <c r="AF72" i="44"/>
  <c r="AE72" i="44"/>
  <c r="AD72" i="44"/>
  <c r="AC72" i="44"/>
  <c r="AB72" i="44"/>
  <c r="AA72" i="44"/>
  <c r="Z72" i="44"/>
  <c r="Y72" i="44"/>
  <c r="X72" i="44"/>
  <c r="W72" i="44"/>
  <c r="V72" i="44"/>
  <c r="U72" i="44"/>
  <c r="T72" i="44"/>
  <c r="S72" i="44"/>
  <c r="R72" i="44"/>
  <c r="Q72" i="44"/>
  <c r="P72" i="44"/>
  <c r="O72" i="44"/>
  <c r="N72" i="44"/>
  <c r="M72" i="44"/>
  <c r="L72" i="44"/>
  <c r="K72" i="44"/>
  <c r="J72" i="44"/>
  <c r="I72" i="44"/>
  <c r="H72" i="44"/>
  <c r="G72" i="44"/>
  <c r="F72" i="44"/>
  <c r="E72" i="44"/>
  <c r="D72" i="44"/>
  <c r="AF71" i="44"/>
  <c r="AE71" i="44"/>
  <c r="AD71" i="44"/>
  <c r="AC71" i="44"/>
  <c r="AB71" i="44"/>
  <c r="AA71" i="44"/>
  <c r="Z71" i="44"/>
  <c r="Y71" i="44"/>
  <c r="X71" i="44"/>
  <c r="W71" i="44"/>
  <c r="V71" i="44"/>
  <c r="U71" i="44"/>
  <c r="T71" i="44"/>
  <c r="S71" i="44"/>
  <c r="R71" i="44"/>
  <c r="Q71" i="44"/>
  <c r="P71" i="44"/>
  <c r="O71" i="44"/>
  <c r="N71" i="44"/>
  <c r="M71" i="44"/>
  <c r="L71" i="44"/>
  <c r="K71" i="44"/>
  <c r="J71" i="44"/>
  <c r="I71" i="44"/>
  <c r="H71" i="44"/>
  <c r="G71" i="44"/>
  <c r="F71" i="44"/>
  <c r="E71" i="44"/>
  <c r="D71" i="44"/>
  <c r="AF70" i="44"/>
  <c r="AE70" i="44"/>
  <c r="AD70" i="44"/>
  <c r="AC70" i="44"/>
  <c r="AB70" i="44"/>
  <c r="AA70" i="44"/>
  <c r="Z70" i="44"/>
  <c r="Y70" i="44"/>
  <c r="X70" i="44"/>
  <c r="W70" i="44"/>
  <c r="V70" i="44"/>
  <c r="U70" i="44"/>
  <c r="T70" i="44"/>
  <c r="S70" i="44"/>
  <c r="R70" i="44"/>
  <c r="Q70" i="44"/>
  <c r="P70" i="44"/>
  <c r="O70" i="44"/>
  <c r="N70" i="44"/>
  <c r="M70" i="44"/>
  <c r="L70" i="44"/>
  <c r="K70" i="44"/>
  <c r="J70" i="44"/>
  <c r="I70" i="44"/>
  <c r="H70" i="44"/>
  <c r="G70" i="44"/>
  <c r="F70" i="44"/>
  <c r="E70" i="44"/>
  <c r="D70" i="44"/>
  <c r="AF69" i="44"/>
  <c r="AE69" i="44"/>
  <c r="AD69" i="44"/>
  <c r="AC69" i="44"/>
  <c r="AB69" i="44"/>
  <c r="AA69" i="44"/>
  <c r="Z69" i="44"/>
  <c r="Y69" i="44"/>
  <c r="X69" i="44"/>
  <c r="W69" i="44"/>
  <c r="V69" i="44"/>
  <c r="U69" i="44"/>
  <c r="T69" i="44"/>
  <c r="S69" i="44"/>
  <c r="R69" i="44"/>
  <c r="Q69" i="44"/>
  <c r="P69" i="44"/>
  <c r="O69" i="44"/>
  <c r="N69" i="44"/>
  <c r="M69" i="44"/>
  <c r="L69" i="44"/>
  <c r="K69" i="44"/>
  <c r="J69" i="44"/>
  <c r="I69" i="44"/>
  <c r="H69" i="44"/>
  <c r="G69" i="44"/>
  <c r="F69" i="44"/>
  <c r="E69" i="44"/>
  <c r="D69" i="44"/>
  <c r="AF68" i="44"/>
  <c r="AE68" i="44"/>
  <c r="AD68" i="44"/>
  <c r="AC68" i="44"/>
  <c r="AB68" i="44"/>
  <c r="AA68" i="44"/>
  <c r="Z68" i="44"/>
  <c r="Y68" i="44"/>
  <c r="X68" i="44"/>
  <c r="W68" i="44"/>
  <c r="V68" i="44"/>
  <c r="U68" i="44"/>
  <c r="T68" i="44"/>
  <c r="S68" i="44"/>
  <c r="R68" i="44"/>
  <c r="Q68" i="44"/>
  <c r="P68" i="44"/>
  <c r="O68" i="44"/>
  <c r="N68" i="44"/>
  <c r="M68" i="44"/>
  <c r="L68" i="44"/>
  <c r="K68" i="44"/>
  <c r="J68" i="44"/>
  <c r="I68" i="44"/>
  <c r="H68" i="44"/>
  <c r="G68" i="44"/>
  <c r="F68" i="44"/>
  <c r="E68" i="44"/>
  <c r="D68" i="44"/>
  <c r="AF67" i="44"/>
  <c r="AE67" i="44"/>
  <c r="AD67" i="44"/>
  <c r="AC67" i="44"/>
  <c r="AB67" i="44"/>
  <c r="AA67" i="44"/>
  <c r="Z67" i="44"/>
  <c r="Y67" i="44"/>
  <c r="X67" i="44"/>
  <c r="W67" i="44"/>
  <c r="V67" i="44"/>
  <c r="U67" i="44"/>
  <c r="T67" i="44"/>
  <c r="S67" i="44"/>
  <c r="R67" i="44"/>
  <c r="Q67" i="44"/>
  <c r="P67" i="44"/>
  <c r="O67" i="44"/>
  <c r="N67" i="44"/>
  <c r="M67" i="44"/>
  <c r="L67" i="44"/>
  <c r="K67" i="44"/>
  <c r="J67" i="44"/>
  <c r="I67" i="44"/>
  <c r="H67" i="44"/>
  <c r="G67" i="44"/>
  <c r="F67" i="44"/>
  <c r="E67" i="44"/>
  <c r="D67" i="44"/>
  <c r="AF65" i="44"/>
  <c r="AE65" i="44"/>
  <c r="AD65" i="44"/>
  <c r="AC65" i="44"/>
  <c r="AB65" i="44"/>
  <c r="AA65" i="44"/>
  <c r="Z65" i="44"/>
  <c r="Y65" i="44"/>
  <c r="X65" i="44"/>
  <c r="W65" i="44"/>
  <c r="V65" i="44"/>
  <c r="U65" i="44"/>
  <c r="T65" i="44"/>
  <c r="S65" i="44"/>
  <c r="R65" i="44"/>
  <c r="Q65" i="44"/>
  <c r="P65" i="44"/>
  <c r="O65" i="44"/>
  <c r="N65" i="44"/>
  <c r="M65" i="44"/>
  <c r="L65" i="44"/>
  <c r="K65" i="44"/>
  <c r="J65" i="44"/>
  <c r="I65" i="44"/>
  <c r="H65" i="44"/>
  <c r="G65" i="44"/>
  <c r="F65" i="44"/>
  <c r="E65" i="44"/>
  <c r="D65" i="44"/>
  <c r="AF64" i="44"/>
  <c r="AE64" i="44"/>
  <c r="AD64" i="44"/>
  <c r="AC64" i="44"/>
  <c r="AB64" i="44"/>
  <c r="AA64" i="44"/>
  <c r="Z64" i="44"/>
  <c r="Y64" i="44"/>
  <c r="X64" i="44"/>
  <c r="W64" i="44"/>
  <c r="V64" i="44"/>
  <c r="U64" i="44"/>
  <c r="T64" i="44"/>
  <c r="S64" i="44"/>
  <c r="R64" i="44"/>
  <c r="Q64" i="44"/>
  <c r="P64" i="44"/>
  <c r="O64" i="44"/>
  <c r="N64" i="44"/>
  <c r="M64" i="44"/>
  <c r="L64" i="44"/>
  <c r="K64" i="44"/>
  <c r="J64" i="44"/>
  <c r="I64" i="44"/>
  <c r="H64" i="44"/>
  <c r="G64" i="44"/>
  <c r="F64" i="44"/>
  <c r="E64" i="44"/>
  <c r="D64" i="44"/>
  <c r="AF63" i="44"/>
  <c r="AE63" i="44"/>
  <c r="AD63" i="44"/>
  <c r="AC63" i="44"/>
  <c r="AB63" i="44"/>
  <c r="AA63" i="44"/>
  <c r="Z63" i="44"/>
  <c r="Y63" i="44"/>
  <c r="X63" i="44"/>
  <c r="W63" i="44"/>
  <c r="V63" i="44"/>
  <c r="U63" i="44"/>
  <c r="T63" i="44"/>
  <c r="S63" i="44"/>
  <c r="R63" i="44"/>
  <c r="Q63" i="44"/>
  <c r="P63" i="44"/>
  <c r="O63" i="44"/>
  <c r="N63" i="44"/>
  <c r="M63" i="44"/>
  <c r="L63" i="44"/>
  <c r="K63" i="44"/>
  <c r="J63" i="44"/>
  <c r="I63" i="44"/>
  <c r="H63" i="44"/>
  <c r="G63" i="44"/>
  <c r="F63" i="44"/>
  <c r="E63" i="44"/>
  <c r="D63" i="44"/>
  <c r="AF62" i="44"/>
  <c r="AE62" i="44"/>
  <c r="AD62" i="44"/>
  <c r="AC62" i="44"/>
  <c r="AB62" i="44"/>
  <c r="AA62" i="44"/>
  <c r="Z62" i="44"/>
  <c r="Y62" i="44"/>
  <c r="X62" i="44"/>
  <c r="W62" i="44"/>
  <c r="V62" i="44"/>
  <c r="U62" i="44"/>
  <c r="T62" i="44"/>
  <c r="S62" i="44"/>
  <c r="R62" i="44"/>
  <c r="Q62" i="44"/>
  <c r="P62" i="44"/>
  <c r="O62" i="44"/>
  <c r="N62" i="44"/>
  <c r="M62" i="44"/>
  <c r="L62" i="44"/>
  <c r="K62" i="44"/>
  <c r="J62" i="44"/>
  <c r="I62" i="44"/>
  <c r="H62" i="44"/>
  <c r="G62" i="44"/>
  <c r="F62" i="44"/>
  <c r="E62" i="44"/>
  <c r="D62" i="44"/>
  <c r="AF61" i="44"/>
  <c r="AE61" i="44"/>
  <c r="AD61" i="44"/>
  <c r="AC61" i="44"/>
  <c r="AB61" i="44"/>
  <c r="AA61" i="44"/>
  <c r="Z61" i="44"/>
  <c r="Y61" i="44"/>
  <c r="X61" i="44"/>
  <c r="W61" i="44"/>
  <c r="V61" i="44"/>
  <c r="U61" i="44"/>
  <c r="T61" i="44"/>
  <c r="S61" i="44"/>
  <c r="R61" i="44"/>
  <c r="Q61" i="44"/>
  <c r="P61" i="44"/>
  <c r="O61" i="44"/>
  <c r="N61" i="44"/>
  <c r="M61" i="44"/>
  <c r="L61" i="44"/>
  <c r="K61" i="44"/>
  <c r="J61" i="44"/>
  <c r="I61" i="44"/>
  <c r="H61" i="44"/>
  <c r="G61" i="44"/>
  <c r="F61" i="44"/>
  <c r="E61" i="44"/>
  <c r="D61" i="44"/>
  <c r="AF60" i="44"/>
  <c r="AE60" i="44"/>
  <c r="AD60" i="44"/>
  <c r="AC60" i="44"/>
  <c r="AB60" i="44"/>
  <c r="AA60" i="44"/>
  <c r="Z60" i="44"/>
  <c r="Y60" i="44"/>
  <c r="X60" i="44"/>
  <c r="W60" i="44"/>
  <c r="V60" i="44"/>
  <c r="U60" i="44"/>
  <c r="T60" i="44"/>
  <c r="S60" i="44"/>
  <c r="R60" i="44"/>
  <c r="Q60" i="44"/>
  <c r="P60" i="44"/>
  <c r="O60" i="44"/>
  <c r="N60" i="44"/>
  <c r="M60" i="44"/>
  <c r="L60" i="44"/>
  <c r="K60" i="44"/>
  <c r="J60" i="44"/>
  <c r="I60" i="44"/>
  <c r="H60" i="44"/>
  <c r="G60" i="44"/>
  <c r="F60" i="44"/>
  <c r="E60" i="44"/>
  <c r="D60" i="44"/>
  <c r="AF58" i="44"/>
  <c r="AE58" i="44"/>
  <c r="AD58" i="44"/>
  <c r="AC58" i="44"/>
  <c r="AB58" i="44"/>
  <c r="AA58" i="44"/>
  <c r="Z58" i="44"/>
  <c r="Y58" i="44"/>
  <c r="X58" i="44"/>
  <c r="W58" i="44"/>
  <c r="V58" i="44"/>
  <c r="U58" i="44"/>
  <c r="T58" i="44"/>
  <c r="S58" i="44"/>
  <c r="R58" i="44"/>
  <c r="Q58" i="44"/>
  <c r="P58" i="44"/>
  <c r="O58" i="44"/>
  <c r="N58" i="44"/>
  <c r="M58" i="44"/>
  <c r="L58" i="44"/>
  <c r="K58" i="44"/>
  <c r="J58" i="44"/>
  <c r="I58" i="44"/>
  <c r="H58" i="44"/>
  <c r="G58" i="44"/>
  <c r="F58" i="44"/>
  <c r="E58" i="44"/>
  <c r="D58" i="44"/>
  <c r="AF57" i="44"/>
  <c r="AE57" i="44"/>
  <c r="AD57" i="44"/>
  <c r="AC57" i="44"/>
  <c r="AB57" i="44"/>
  <c r="AA57" i="44"/>
  <c r="Z57" i="44"/>
  <c r="Y57" i="44"/>
  <c r="X57" i="44"/>
  <c r="W57" i="44"/>
  <c r="V57" i="44"/>
  <c r="U57" i="44"/>
  <c r="T57" i="44"/>
  <c r="S57" i="44"/>
  <c r="R57" i="44"/>
  <c r="Q57" i="44"/>
  <c r="P57" i="44"/>
  <c r="O57" i="44"/>
  <c r="N57" i="44"/>
  <c r="M57" i="44"/>
  <c r="L57" i="44"/>
  <c r="K57" i="44"/>
  <c r="J57" i="44"/>
  <c r="I57" i="44"/>
  <c r="H57" i="44"/>
  <c r="G57" i="44"/>
  <c r="F57" i="44"/>
  <c r="E57" i="44"/>
  <c r="D57" i="44"/>
  <c r="AF56" i="44"/>
  <c r="AE56" i="44"/>
  <c r="AD56" i="44"/>
  <c r="AC56" i="44"/>
  <c r="AB56" i="44"/>
  <c r="AA56" i="44"/>
  <c r="Z56" i="44"/>
  <c r="Y56" i="44"/>
  <c r="X56" i="44"/>
  <c r="W56" i="44"/>
  <c r="V56" i="44"/>
  <c r="U56" i="44"/>
  <c r="T56" i="44"/>
  <c r="S56" i="44"/>
  <c r="R56" i="44"/>
  <c r="Q56" i="44"/>
  <c r="P56" i="44"/>
  <c r="O56" i="44"/>
  <c r="N56" i="44"/>
  <c r="M56" i="44"/>
  <c r="L56" i="44"/>
  <c r="K56" i="44"/>
  <c r="J56" i="44"/>
  <c r="I56" i="44"/>
  <c r="H56" i="44"/>
  <c r="G56" i="44"/>
  <c r="F56" i="44"/>
  <c r="E56" i="44"/>
  <c r="D56" i="44"/>
  <c r="AF55" i="44"/>
  <c r="AE55" i="44"/>
  <c r="AD55" i="44"/>
  <c r="AC55" i="44"/>
  <c r="AB55" i="44"/>
  <c r="AA55" i="44"/>
  <c r="Z55" i="44"/>
  <c r="Y55" i="44"/>
  <c r="X55" i="44"/>
  <c r="W55" i="44"/>
  <c r="V55" i="44"/>
  <c r="U55" i="44"/>
  <c r="T55" i="44"/>
  <c r="S55" i="44"/>
  <c r="R55" i="44"/>
  <c r="Q55" i="44"/>
  <c r="P55" i="44"/>
  <c r="O55" i="44"/>
  <c r="N55" i="44"/>
  <c r="M55" i="44"/>
  <c r="L55" i="44"/>
  <c r="K55" i="44"/>
  <c r="J55" i="44"/>
  <c r="I55" i="44"/>
  <c r="H55" i="44"/>
  <c r="G55" i="44"/>
  <c r="F55" i="44"/>
  <c r="E55" i="44"/>
  <c r="D55" i="44"/>
  <c r="AF54" i="44"/>
  <c r="AE54" i="44"/>
  <c r="AD54" i="44"/>
  <c r="AC54" i="44"/>
  <c r="AB54" i="44"/>
  <c r="AA54" i="44"/>
  <c r="Z54" i="44"/>
  <c r="Y54" i="44"/>
  <c r="X54" i="44"/>
  <c r="W54" i="44"/>
  <c r="V54" i="44"/>
  <c r="U54" i="44"/>
  <c r="T54" i="44"/>
  <c r="S54" i="44"/>
  <c r="R54" i="44"/>
  <c r="Q54" i="44"/>
  <c r="P54" i="44"/>
  <c r="O54" i="44"/>
  <c r="N54" i="44"/>
  <c r="M54" i="44"/>
  <c r="L54" i="44"/>
  <c r="K54" i="44"/>
  <c r="J54" i="44"/>
  <c r="I54" i="44"/>
  <c r="H54" i="44"/>
  <c r="G54" i="44"/>
  <c r="F54" i="44"/>
  <c r="E54" i="44"/>
  <c r="D54" i="44"/>
  <c r="AF53" i="44"/>
  <c r="AE53" i="44"/>
  <c r="AD53" i="44"/>
  <c r="AC53" i="44"/>
  <c r="AB53" i="44"/>
  <c r="AA53" i="44"/>
  <c r="Z53" i="44"/>
  <c r="Y53" i="44"/>
  <c r="X53" i="44"/>
  <c r="W53" i="44"/>
  <c r="V53" i="44"/>
  <c r="U53" i="44"/>
  <c r="T53" i="44"/>
  <c r="S53" i="44"/>
  <c r="R53" i="44"/>
  <c r="Q53" i="44"/>
  <c r="P53" i="44"/>
  <c r="O53" i="44"/>
  <c r="N53" i="44"/>
  <c r="M53" i="44"/>
  <c r="L53" i="44"/>
  <c r="K53" i="44"/>
  <c r="J53" i="44"/>
  <c r="I53" i="44"/>
  <c r="H53" i="44"/>
  <c r="G53" i="44"/>
  <c r="F53" i="44"/>
  <c r="E53" i="44"/>
  <c r="D53" i="44"/>
  <c r="D51" i="44"/>
  <c r="AF51" i="44"/>
  <c r="AE51" i="44"/>
  <c r="AD51" i="44"/>
  <c r="AC51" i="44"/>
  <c r="AB51" i="44"/>
  <c r="AA51" i="44"/>
  <c r="Z51" i="44"/>
  <c r="Y51" i="44"/>
  <c r="X51" i="44"/>
  <c r="W51" i="44"/>
  <c r="V51" i="44"/>
  <c r="U51" i="44"/>
  <c r="T51" i="44"/>
  <c r="S51" i="44"/>
  <c r="R51" i="44"/>
  <c r="Q51" i="44"/>
  <c r="P51" i="44"/>
  <c r="O51" i="44"/>
  <c r="N51" i="44"/>
  <c r="M51" i="44"/>
  <c r="L51" i="44"/>
  <c r="K51" i="44"/>
  <c r="J51" i="44"/>
  <c r="I51" i="44"/>
  <c r="H51" i="44"/>
  <c r="G51" i="44"/>
  <c r="F51" i="44"/>
  <c r="E51" i="44"/>
  <c r="AF50" i="44"/>
  <c r="AE50" i="44"/>
  <c r="AD50" i="44"/>
  <c r="AC50" i="44"/>
  <c r="AB50" i="44"/>
  <c r="AA50" i="44"/>
  <c r="Z50" i="44"/>
  <c r="Y50" i="44"/>
  <c r="X50" i="44"/>
  <c r="W50" i="44"/>
  <c r="V50" i="44"/>
  <c r="U50" i="44"/>
  <c r="T50" i="44"/>
  <c r="S50" i="44"/>
  <c r="R50" i="44"/>
  <c r="Q50" i="44"/>
  <c r="P50" i="44"/>
  <c r="O50" i="44"/>
  <c r="N50" i="44"/>
  <c r="M50" i="44"/>
  <c r="L50" i="44"/>
  <c r="K50" i="44"/>
  <c r="J50" i="44"/>
  <c r="I50" i="44"/>
  <c r="H50" i="44"/>
  <c r="G50" i="44"/>
  <c r="F50" i="44"/>
  <c r="E50" i="44"/>
  <c r="D50" i="44"/>
  <c r="AF46" i="44"/>
  <c r="AE46" i="44"/>
  <c r="AD46" i="44"/>
  <c r="AC46" i="44"/>
  <c r="AB46" i="44"/>
  <c r="AA46" i="44"/>
  <c r="Z46" i="44"/>
  <c r="Y46" i="44"/>
  <c r="X46" i="44"/>
  <c r="W46" i="44"/>
  <c r="V46" i="44"/>
  <c r="U46" i="44"/>
  <c r="T46" i="44"/>
  <c r="S46" i="44"/>
  <c r="R46" i="44"/>
  <c r="Q46" i="44"/>
  <c r="P46" i="44"/>
  <c r="O46" i="44"/>
  <c r="N46" i="44"/>
  <c r="M46" i="44"/>
  <c r="L46" i="44"/>
  <c r="K46" i="44"/>
  <c r="J46" i="44"/>
  <c r="I46" i="44"/>
  <c r="H46" i="44"/>
  <c r="G46" i="44"/>
  <c r="F46" i="44"/>
  <c r="E46" i="44"/>
  <c r="AF49" i="44"/>
  <c r="AE49" i="44"/>
  <c r="AD49" i="44"/>
  <c r="AC49" i="44"/>
  <c r="AB49" i="44"/>
  <c r="AA49" i="44"/>
  <c r="Z49" i="44"/>
  <c r="Y49" i="44"/>
  <c r="X49" i="44"/>
  <c r="W49" i="44"/>
  <c r="V49" i="44"/>
  <c r="U49" i="44"/>
  <c r="T49" i="44"/>
  <c r="S49" i="44"/>
  <c r="R49" i="44"/>
  <c r="Q49" i="44"/>
  <c r="P49" i="44"/>
  <c r="O49" i="44"/>
  <c r="N49" i="44"/>
  <c r="M49" i="44"/>
  <c r="L49" i="44"/>
  <c r="K49" i="44"/>
  <c r="J49" i="44"/>
  <c r="I49" i="44"/>
  <c r="H49" i="44"/>
  <c r="G49" i="44"/>
  <c r="F49" i="44"/>
  <c r="E49" i="44"/>
  <c r="D49" i="44"/>
  <c r="AF48" i="44"/>
  <c r="AE48" i="44"/>
  <c r="AD48" i="44"/>
  <c r="AC48" i="44"/>
  <c r="AB48" i="44"/>
  <c r="AA48" i="44"/>
  <c r="Z48" i="44"/>
  <c r="Y48" i="44"/>
  <c r="X48" i="44"/>
  <c r="W48" i="44"/>
  <c r="V48" i="44"/>
  <c r="U48" i="44"/>
  <c r="T48" i="44"/>
  <c r="S48" i="44"/>
  <c r="R48" i="44"/>
  <c r="Q48" i="44"/>
  <c r="P48" i="44"/>
  <c r="O48" i="44"/>
  <c r="N48" i="44"/>
  <c r="M48" i="44"/>
  <c r="L48" i="44"/>
  <c r="K48" i="44"/>
  <c r="J48" i="44"/>
  <c r="I48" i="44"/>
  <c r="H48" i="44"/>
  <c r="G48" i="44"/>
  <c r="F48" i="44"/>
  <c r="E48" i="44"/>
  <c r="D48" i="44"/>
  <c r="AF47" i="44"/>
  <c r="AE47" i="44"/>
  <c r="AD47" i="44"/>
  <c r="AC47" i="44"/>
  <c r="AB47" i="44"/>
  <c r="AA47" i="44"/>
  <c r="Z47" i="44"/>
  <c r="Y47" i="44"/>
  <c r="X47" i="44"/>
  <c r="W47" i="44"/>
  <c r="V47" i="44"/>
  <c r="U47" i="44"/>
  <c r="T47" i="44"/>
  <c r="S47" i="44"/>
  <c r="R47" i="44"/>
  <c r="Q47" i="44"/>
  <c r="P47" i="44"/>
  <c r="O47" i="44"/>
  <c r="N47" i="44"/>
  <c r="M47" i="44"/>
  <c r="L47" i="44"/>
  <c r="K47" i="44"/>
  <c r="J47" i="44"/>
  <c r="I47" i="44"/>
  <c r="H47" i="44"/>
  <c r="G47" i="44"/>
  <c r="F47" i="44"/>
  <c r="E47" i="44"/>
  <c r="D47" i="44"/>
  <c r="D46" i="44"/>
  <c r="P55" i="45"/>
  <c r="AF93" i="45"/>
  <c r="AE93" i="45"/>
  <c r="AD93" i="45"/>
  <c r="AC93" i="45"/>
  <c r="AB93" i="45"/>
  <c r="AA93" i="45"/>
  <c r="Z93" i="45"/>
  <c r="Y93" i="45"/>
  <c r="X93" i="45"/>
  <c r="W93" i="45"/>
  <c r="V93" i="45"/>
  <c r="U93" i="45"/>
  <c r="T93" i="45"/>
  <c r="S93" i="45"/>
  <c r="R93" i="45"/>
  <c r="Q93" i="45"/>
  <c r="P93" i="45"/>
  <c r="O93" i="45"/>
  <c r="N93" i="45"/>
  <c r="M93" i="45"/>
  <c r="L93" i="45"/>
  <c r="K93" i="45"/>
  <c r="J93" i="45"/>
  <c r="I93" i="45"/>
  <c r="H93" i="45"/>
  <c r="G93" i="45"/>
  <c r="F93" i="45"/>
  <c r="E93" i="45"/>
  <c r="D93" i="45"/>
  <c r="AF92" i="45"/>
  <c r="AE92" i="45"/>
  <c r="AD92" i="45"/>
  <c r="AC92" i="45"/>
  <c r="AB92" i="45"/>
  <c r="AA92" i="45"/>
  <c r="Z92" i="45"/>
  <c r="Y92" i="45"/>
  <c r="X92" i="45"/>
  <c r="W92" i="45"/>
  <c r="V92" i="45"/>
  <c r="U92" i="45"/>
  <c r="T92" i="45"/>
  <c r="S92" i="45"/>
  <c r="R92" i="45"/>
  <c r="Q92" i="45"/>
  <c r="P92" i="45"/>
  <c r="O92" i="45"/>
  <c r="N92" i="45"/>
  <c r="M92" i="45"/>
  <c r="L92" i="45"/>
  <c r="K92" i="45"/>
  <c r="J92" i="45"/>
  <c r="I92" i="45"/>
  <c r="H92" i="45"/>
  <c r="G92" i="45"/>
  <c r="F92" i="45"/>
  <c r="E92" i="45"/>
  <c r="D92" i="45"/>
  <c r="AF91" i="45"/>
  <c r="AE91" i="45"/>
  <c r="AD91" i="45"/>
  <c r="AC91" i="45"/>
  <c r="AB91" i="45"/>
  <c r="AA91" i="45"/>
  <c r="Z91" i="45"/>
  <c r="Y91" i="45"/>
  <c r="X91" i="45"/>
  <c r="W91" i="45"/>
  <c r="V91" i="45"/>
  <c r="U91" i="45"/>
  <c r="T91" i="45"/>
  <c r="S91" i="45"/>
  <c r="R91" i="45"/>
  <c r="Q91" i="45"/>
  <c r="P91" i="45"/>
  <c r="O91" i="45"/>
  <c r="N91" i="45"/>
  <c r="M91" i="45"/>
  <c r="L91" i="45"/>
  <c r="K91" i="45"/>
  <c r="J91" i="45"/>
  <c r="I91" i="45"/>
  <c r="H91" i="45"/>
  <c r="G91" i="45"/>
  <c r="F91" i="45"/>
  <c r="E91" i="45"/>
  <c r="D91" i="45"/>
  <c r="AF90" i="45"/>
  <c r="AE90" i="45"/>
  <c r="AD90" i="45"/>
  <c r="AC90" i="45"/>
  <c r="AB90" i="45"/>
  <c r="AA90" i="45"/>
  <c r="Z90" i="45"/>
  <c r="Y90" i="45"/>
  <c r="X90" i="45"/>
  <c r="W90" i="45"/>
  <c r="V90" i="45"/>
  <c r="U90" i="45"/>
  <c r="T90" i="45"/>
  <c r="S90" i="45"/>
  <c r="R90" i="45"/>
  <c r="Q90" i="45"/>
  <c r="P90" i="45"/>
  <c r="O90" i="45"/>
  <c r="N90" i="45"/>
  <c r="M90" i="45"/>
  <c r="L90" i="45"/>
  <c r="K90" i="45"/>
  <c r="J90" i="45"/>
  <c r="I90" i="45"/>
  <c r="H90" i="45"/>
  <c r="G90" i="45"/>
  <c r="F90" i="45"/>
  <c r="E90" i="45"/>
  <c r="D90" i="45"/>
  <c r="AF89" i="45"/>
  <c r="AE89" i="45"/>
  <c r="AD89" i="45"/>
  <c r="AC89" i="45"/>
  <c r="AB89" i="45"/>
  <c r="AA89" i="45"/>
  <c r="Z89" i="45"/>
  <c r="Y89" i="45"/>
  <c r="X89" i="45"/>
  <c r="W89" i="45"/>
  <c r="V89" i="45"/>
  <c r="U89" i="45"/>
  <c r="T89" i="45"/>
  <c r="S89" i="45"/>
  <c r="R89" i="45"/>
  <c r="Q89" i="45"/>
  <c r="P89" i="45"/>
  <c r="O89" i="45"/>
  <c r="N89" i="45"/>
  <c r="M89" i="45"/>
  <c r="L89" i="45"/>
  <c r="K89" i="45"/>
  <c r="J89" i="45"/>
  <c r="I89" i="45"/>
  <c r="H89" i="45"/>
  <c r="G89" i="45"/>
  <c r="F89" i="45"/>
  <c r="E89" i="45"/>
  <c r="D89" i="45"/>
  <c r="AF88" i="45"/>
  <c r="AE88" i="45"/>
  <c r="AD88" i="45"/>
  <c r="AC88" i="45"/>
  <c r="AB88" i="45"/>
  <c r="AA88" i="45"/>
  <c r="Z88" i="45"/>
  <c r="Y88" i="45"/>
  <c r="X88" i="45"/>
  <c r="W88" i="45"/>
  <c r="V88" i="45"/>
  <c r="U88" i="45"/>
  <c r="T88" i="45"/>
  <c r="S88" i="45"/>
  <c r="R88" i="45"/>
  <c r="Q88" i="45"/>
  <c r="P88" i="45"/>
  <c r="O88" i="45"/>
  <c r="N88" i="45"/>
  <c r="M88" i="45"/>
  <c r="L88" i="45"/>
  <c r="K88" i="45"/>
  <c r="J88" i="45"/>
  <c r="I88" i="45"/>
  <c r="H88" i="45"/>
  <c r="G88" i="45"/>
  <c r="F88" i="45"/>
  <c r="E88" i="45"/>
  <c r="D88" i="45"/>
  <c r="AF86" i="45"/>
  <c r="AE86" i="45"/>
  <c r="AD86" i="45"/>
  <c r="AC86" i="45"/>
  <c r="AB86" i="45"/>
  <c r="AA86" i="45"/>
  <c r="Z86" i="45"/>
  <c r="Y86" i="45"/>
  <c r="X86" i="45"/>
  <c r="W86" i="45"/>
  <c r="V86" i="45"/>
  <c r="U86" i="45"/>
  <c r="T86" i="45"/>
  <c r="S86" i="45"/>
  <c r="R86" i="45"/>
  <c r="Q86" i="45"/>
  <c r="P86" i="45"/>
  <c r="O86" i="45"/>
  <c r="N86" i="45"/>
  <c r="M86" i="45"/>
  <c r="L86" i="45"/>
  <c r="K86" i="45"/>
  <c r="J86" i="45"/>
  <c r="I86" i="45"/>
  <c r="H86" i="45"/>
  <c r="G86" i="45"/>
  <c r="F86" i="45"/>
  <c r="E86" i="45"/>
  <c r="D86" i="45"/>
  <c r="AF85" i="45"/>
  <c r="AE85" i="45"/>
  <c r="AD85" i="45"/>
  <c r="AC85" i="45"/>
  <c r="AB85" i="45"/>
  <c r="AA85" i="45"/>
  <c r="Z85" i="45"/>
  <c r="Y85" i="45"/>
  <c r="X85" i="45"/>
  <c r="W85" i="45"/>
  <c r="V85" i="45"/>
  <c r="U85" i="45"/>
  <c r="T85" i="45"/>
  <c r="S85" i="45"/>
  <c r="R85" i="45"/>
  <c r="Q85" i="45"/>
  <c r="P85" i="45"/>
  <c r="O85" i="45"/>
  <c r="N85" i="45"/>
  <c r="M85" i="45"/>
  <c r="L85" i="45"/>
  <c r="K85" i="45"/>
  <c r="J85" i="45"/>
  <c r="I85" i="45"/>
  <c r="H85" i="45"/>
  <c r="G85" i="45"/>
  <c r="F85" i="45"/>
  <c r="E85" i="45"/>
  <c r="D85" i="45"/>
  <c r="AF84" i="45"/>
  <c r="AE84" i="45"/>
  <c r="AD84" i="45"/>
  <c r="AC84" i="45"/>
  <c r="AB84" i="45"/>
  <c r="AA84" i="45"/>
  <c r="Z84" i="45"/>
  <c r="Y84" i="45"/>
  <c r="X84" i="45"/>
  <c r="W84" i="45"/>
  <c r="V84" i="45"/>
  <c r="U84" i="45"/>
  <c r="T84" i="45"/>
  <c r="S84" i="45"/>
  <c r="R84" i="45"/>
  <c r="Q84" i="45"/>
  <c r="P84" i="45"/>
  <c r="O84" i="45"/>
  <c r="N84" i="45"/>
  <c r="M84" i="45"/>
  <c r="L84" i="45"/>
  <c r="K84" i="45"/>
  <c r="J84" i="45"/>
  <c r="I84" i="45"/>
  <c r="H84" i="45"/>
  <c r="G84" i="45"/>
  <c r="F84" i="45"/>
  <c r="E84" i="45"/>
  <c r="D84" i="45"/>
  <c r="AF83" i="45"/>
  <c r="AE83" i="45"/>
  <c r="AD83" i="45"/>
  <c r="AC83" i="45"/>
  <c r="AB83" i="45"/>
  <c r="AA83" i="45"/>
  <c r="Z83" i="45"/>
  <c r="Y83" i="45"/>
  <c r="X83" i="45"/>
  <c r="W83" i="45"/>
  <c r="V83" i="45"/>
  <c r="U83" i="45"/>
  <c r="T83" i="45"/>
  <c r="S83" i="45"/>
  <c r="R83" i="45"/>
  <c r="Q83" i="45"/>
  <c r="P83" i="45"/>
  <c r="O83" i="45"/>
  <c r="N83" i="45"/>
  <c r="M83" i="45"/>
  <c r="L83" i="45"/>
  <c r="K83" i="45"/>
  <c r="J83" i="45"/>
  <c r="I83" i="45"/>
  <c r="H83" i="45"/>
  <c r="G83" i="45"/>
  <c r="F83" i="45"/>
  <c r="E83" i="45"/>
  <c r="D83" i="45"/>
  <c r="AF82" i="45"/>
  <c r="AE82" i="45"/>
  <c r="AD82" i="45"/>
  <c r="AC82" i="45"/>
  <c r="AB82" i="45"/>
  <c r="AA82" i="45"/>
  <c r="Z82" i="45"/>
  <c r="Y82" i="45"/>
  <c r="X82" i="45"/>
  <c r="W82" i="45"/>
  <c r="V82" i="45"/>
  <c r="U82" i="45"/>
  <c r="T82" i="45"/>
  <c r="S82" i="45"/>
  <c r="R82" i="45"/>
  <c r="Q82" i="45"/>
  <c r="P82" i="45"/>
  <c r="O82" i="45"/>
  <c r="N82" i="45"/>
  <c r="M82" i="45"/>
  <c r="L82" i="45"/>
  <c r="K82" i="45"/>
  <c r="J82" i="45"/>
  <c r="I82" i="45"/>
  <c r="H82" i="45"/>
  <c r="G82" i="45"/>
  <c r="F82" i="45"/>
  <c r="E82" i="45"/>
  <c r="D82" i="45"/>
  <c r="AF81" i="45"/>
  <c r="AE81" i="45"/>
  <c r="AD81" i="45"/>
  <c r="AC81" i="45"/>
  <c r="AB81" i="45"/>
  <c r="AA81" i="45"/>
  <c r="Z81" i="45"/>
  <c r="Y81" i="45"/>
  <c r="X81" i="45"/>
  <c r="W81" i="45"/>
  <c r="V81" i="45"/>
  <c r="U81" i="45"/>
  <c r="T81" i="45"/>
  <c r="S81" i="45"/>
  <c r="R81" i="45"/>
  <c r="Q81" i="45"/>
  <c r="P81" i="45"/>
  <c r="O81" i="45"/>
  <c r="N81" i="45"/>
  <c r="M81" i="45"/>
  <c r="L81" i="45"/>
  <c r="K81" i="45"/>
  <c r="J81" i="45"/>
  <c r="I81" i="45"/>
  <c r="H81" i="45"/>
  <c r="G81" i="45"/>
  <c r="F81" i="45"/>
  <c r="E81" i="45"/>
  <c r="D81" i="45"/>
  <c r="AF79" i="45"/>
  <c r="AE79" i="45"/>
  <c r="AD79" i="45"/>
  <c r="AC79" i="45"/>
  <c r="AB79" i="45"/>
  <c r="AA79" i="45"/>
  <c r="Z79" i="45"/>
  <c r="Y79" i="45"/>
  <c r="X79" i="45"/>
  <c r="W79" i="45"/>
  <c r="V79" i="45"/>
  <c r="U79" i="45"/>
  <c r="T79" i="45"/>
  <c r="S79" i="45"/>
  <c r="R79" i="45"/>
  <c r="Q79" i="45"/>
  <c r="P79" i="45"/>
  <c r="O79" i="45"/>
  <c r="N79" i="45"/>
  <c r="M79" i="45"/>
  <c r="L79" i="45"/>
  <c r="K79" i="45"/>
  <c r="J79" i="45"/>
  <c r="I79" i="45"/>
  <c r="H79" i="45"/>
  <c r="G79" i="45"/>
  <c r="F79" i="45"/>
  <c r="E79" i="45"/>
  <c r="D79" i="45"/>
  <c r="AF78" i="45"/>
  <c r="AE78" i="45"/>
  <c r="AD78" i="45"/>
  <c r="AC78" i="45"/>
  <c r="AB78" i="45"/>
  <c r="AA78" i="45"/>
  <c r="Z78" i="45"/>
  <c r="Y78" i="45"/>
  <c r="X78" i="45"/>
  <c r="W78" i="45"/>
  <c r="V78" i="45"/>
  <c r="U78" i="45"/>
  <c r="T78" i="45"/>
  <c r="S78" i="45"/>
  <c r="R78" i="45"/>
  <c r="Q78" i="45"/>
  <c r="P78" i="45"/>
  <c r="O78" i="45"/>
  <c r="N78" i="45"/>
  <c r="M78" i="45"/>
  <c r="L78" i="45"/>
  <c r="K78" i="45"/>
  <c r="J78" i="45"/>
  <c r="I78" i="45"/>
  <c r="H78" i="45"/>
  <c r="G78" i="45"/>
  <c r="F78" i="45"/>
  <c r="E78" i="45"/>
  <c r="D78" i="45"/>
  <c r="AF77" i="45"/>
  <c r="AE77" i="45"/>
  <c r="AD77" i="45"/>
  <c r="AC77" i="45"/>
  <c r="AB77" i="45"/>
  <c r="AA77" i="45"/>
  <c r="Z77" i="45"/>
  <c r="Y77" i="45"/>
  <c r="X77" i="45"/>
  <c r="W77" i="45"/>
  <c r="V77" i="45"/>
  <c r="U77" i="45"/>
  <c r="T77" i="45"/>
  <c r="S77" i="45"/>
  <c r="R77" i="45"/>
  <c r="Q77" i="45"/>
  <c r="P77" i="45"/>
  <c r="O77" i="45"/>
  <c r="N77" i="45"/>
  <c r="M77" i="45"/>
  <c r="L77" i="45"/>
  <c r="K77" i="45"/>
  <c r="J77" i="45"/>
  <c r="I77" i="45"/>
  <c r="H77" i="45"/>
  <c r="G77" i="45"/>
  <c r="F77" i="45"/>
  <c r="E77" i="45"/>
  <c r="D77" i="45"/>
  <c r="AF76" i="45"/>
  <c r="AE76" i="45"/>
  <c r="AD76" i="45"/>
  <c r="AC76" i="45"/>
  <c r="AB76" i="45"/>
  <c r="AA76" i="45"/>
  <c r="Z76" i="45"/>
  <c r="Y76" i="45"/>
  <c r="X76" i="45"/>
  <c r="W76" i="45"/>
  <c r="V76" i="45"/>
  <c r="U76" i="45"/>
  <c r="T76" i="45"/>
  <c r="S76" i="45"/>
  <c r="R76" i="45"/>
  <c r="Q76" i="45"/>
  <c r="P76" i="45"/>
  <c r="O76" i="45"/>
  <c r="N76" i="45"/>
  <c r="M76" i="45"/>
  <c r="L76" i="45"/>
  <c r="K76" i="45"/>
  <c r="J76" i="45"/>
  <c r="I76" i="45"/>
  <c r="H76" i="45"/>
  <c r="G76" i="45"/>
  <c r="F76" i="45"/>
  <c r="E76" i="45"/>
  <c r="D76" i="45"/>
  <c r="AF75" i="45"/>
  <c r="AE75" i="45"/>
  <c r="AD75" i="45"/>
  <c r="AC75" i="45"/>
  <c r="AB75" i="45"/>
  <c r="AA75" i="45"/>
  <c r="Z75" i="45"/>
  <c r="Y75" i="45"/>
  <c r="X75" i="45"/>
  <c r="W75" i="45"/>
  <c r="V75" i="45"/>
  <c r="U75" i="45"/>
  <c r="T75" i="45"/>
  <c r="S75" i="45"/>
  <c r="R75" i="45"/>
  <c r="Q75" i="45"/>
  <c r="P75" i="45"/>
  <c r="O75" i="45"/>
  <c r="N75" i="45"/>
  <c r="M75" i="45"/>
  <c r="L75" i="45"/>
  <c r="K75" i="45"/>
  <c r="J75" i="45"/>
  <c r="I75" i="45"/>
  <c r="H75" i="45"/>
  <c r="G75" i="45"/>
  <c r="F75" i="45"/>
  <c r="E75" i="45"/>
  <c r="D75" i="45"/>
  <c r="AF74" i="45"/>
  <c r="AE74" i="45"/>
  <c r="AD74" i="45"/>
  <c r="AC74" i="45"/>
  <c r="AB74" i="45"/>
  <c r="AA74" i="45"/>
  <c r="Z74" i="45"/>
  <c r="Y74" i="45"/>
  <c r="X74" i="45"/>
  <c r="W74" i="45"/>
  <c r="V74" i="45"/>
  <c r="U74" i="45"/>
  <c r="T74" i="45"/>
  <c r="S74" i="45"/>
  <c r="R74" i="45"/>
  <c r="Q74" i="45"/>
  <c r="P74" i="45"/>
  <c r="O74" i="45"/>
  <c r="N74" i="45"/>
  <c r="M74" i="45"/>
  <c r="L74" i="45"/>
  <c r="K74" i="45"/>
  <c r="J74" i="45"/>
  <c r="I74" i="45"/>
  <c r="H74" i="45"/>
  <c r="G74" i="45"/>
  <c r="F74" i="45"/>
  <c r="E74" i="45"/>
  <c r="D74" i="45"/>
  <c r="AF72" i="45"/>
  <c r="AE72" i="45"/>
  <c r="AD72" i="45"/>
  <c r="AC72" i="45"/>
  <c r="AB72" i="45"/>
  <c r="AA72" i="45"/>
  <c r="Z72" i="45"/>
  <c r="Y72" i="45"/>
  <c r="X72" i="45"/>
  <c r="W72" i="45"/>
  <c r="V72" i="45"/>
  <c r="U72" i="45"/>
  <c r="T72" i="45"/>
  <c r="S72" i="45"/>
  <c r="R72" i="45"/>
  <c r="Q72" i="45"/>
  <c r="P72" i="45"/>
  <c r="O72" i="45"/>
  <c r="N72" i="45"/>
  <c r="M72" i="45"/>
  <c r="L72" i="45"/>
  <c r="K72" i="45"/>
  <c r="J72" i="45"/>
  <c r="I72" i="45"/>
  <c r="H72" i="45"/>
  <c r="G72" i="45"/>
  <c r="F72" i="45"/>
  <c r="E72" i="45"/>
  <c r="D72" i="45"/>
  <c r="AF71" i="45"/>
  <c r="AE71" i="45"/>
  <c r="AD71" i="45"/>
  <c r="AC71" i="45"/>
  <c r="AB71" i="45"/>
  <c r="AA71" i="45"/>
  <c r="Z71" i="45"/>
  <c r="Y71" i="45"/>
  <c r="X71" i="45"/>
  <c r="W71" i="45"/>
  <c r="V71" i="45"/>
  <c r="U71" i="45"/>
  <c r="T71" i="45"/>
  <c r="S71" i="45"/>
  <c r="R71" i="45"/>
  <c r="Q71" i="45"/>
  <c r="P71" i="45"/>
  <c r="O71" i="45"/>
  <c r="N71" i="45"/>
  <c r="M71" i="45"/>
  <c r="L71" i="45"/>
  <c r="K71" i="45"/>
  <c r="J71" i="45"/>
  <c r="I71" i="45"/>
  <c r="H71" i="45"/>
  <c r="G71" i="45"/>
  <c r="F71" i="45"/>
  <c r="E71" i="45"/>
  <c r="D71" i="45"/>
  <c r="AF70" i="45"/>
  <c r="AE70" i="45"/>
  <c r="AD70" i="45"/>
  <c r="AC70" i="45"/>
  <c r="AB70" i="45"/>
  <c r="AA70" i="45"/>
  <c r="Z70" i="45"/>
  <c r="Y70" i="45"/>
  <c r="X70" i="45"/>
  <c r="W70" i="45"/>
  <c r="V70" i="45"/>
  <c r="U70" i="45"/>
  <c r="T70" i="45"/>
  <c r="S70" i="45"/>
  <c r="R70" i="45"/>
  <c r="Q70" i="45"/>
  <c r="P70" i="45"/>
  <c r="O70" i="45"/>
  <c r="N70" i="45"/>
  <c r="M70" i="45"/>
  <c r="L70" i="45"/>
  <c r="K70" i="45"/>
  <c r="J70" i="45"/>
  <c r="I70" i="45"/>
  <c r="H70" i="45"/>
  <c r="G70" i="45"/>
  <c r="F70" i="45"/>
  <c r="E70" i="45"/>
  <c r="D70" i="45"/>
  <c r="AF69" i="45"/>
  <c r="AE69" i="45"/>
  <c r="AD69" i="45"/>
  <c r="AC69" i="45"/>
  <c r="AB69" i="45"/>
  <c r="AA69" i="45"/>
  <c r="Z69" i="45"/>
  <c r="Y69" i="45"/>
  <c r="X69" i="45"/>
  <c r="W69" i="45"/>
  <c r="V69" i="45"/>
  <c r="U69" i="45"/>
  <c r="T69" i="45"/>
  <c r="S69" i="45"/>
  <c r="R69" i="45"/>
  <c r="Q69" i="45"/>
  <c r="P69" i="45"/>
  <c r="O69" i="45"/>
  <c r="N69" i="45"/>
  <c r="M69" i="45"/>
  <c r="L69" i="45"/>
  <c r="K69" i="45"/>
  <c r="J69" i="45"/>
  <c r="I69" i="45"/>
  <c r="H69" i="45"/>
  <c r="G69" i="45"/>
  <c r="F69" i="45"/>
  <c r="E69" i="45"/>
  <c r="D69" i="45"/>
  <c r="AF68" i="45"/>
  <c r="AE68" i="45"/>
  <c r="AD68" i="45"/>
  <c r="AC68" i="45"/>
  <c r="AB68" i="45"/>
  <c r="AA68" i="45"/>
  <c r="Z68" i="45"/>
  <c r="Y68" i="45"/>
  <c r="X68" i="45"/>
  <c r="W68" i="45"/>
  <c r="V68" i="45"/>
  <c r="U68" i="45"/>
  <c r="T68" i="45"/>
  <c r="S68" i="45"/>
  <c r="R68" i="45"/>
  <c r="Q68" i="45"/>
  <c r="P68" i="45"/>
  <c r="O68" i="45"/>
  <c r="N68" i="45"/>
  <c r="M68" i="45"/>
  <c r="L68" i="45"/>
  <c r="K68" i="45"/>
  <c r="J68" i="45"/>
  <c r="I68" i="45"/>
  <c r="H68" i="45"/>
  <c r="G68" i="45"/>
  <c r="F68" i="45"/>
  <c r="E68" i="45"/>
  <c r="D68" i="45"/>
  <c r="AF67" i="45"/>
  <c r="AE67" i="45"/>
  <c r="AD67" i="45"/>
  <c r="AC67" i="45"/>
  <c r="AB67" i="45"/>
  <c r="AA67" i="45"/>
  <c r="Z67" i="45"/>
  <c r="Y67" i="45"/>
  <c r="X67" i="45"/>
  <c r="W67" i="45"/>
  <c r="V67" i="45"/>
  <c r="U67" i="45"/>
  <c r="T67" i="45"/>
  <c r="S67" i="45"/>
  <c r="R67" i="45"/>
  <c r="Q67" i="45"/>
  <c r="P67" i="45"/>
  <c r="O67" i="45"/>
  <c r="N67" i="45"/>
  <c r="M67" i="45"/>
  <c r="L67" i="45"/>
  <c r="K67" i="45"/>
  <c r="J67" i="45"/>
  <c r="I67" i="45"/>
  <c r="H67" i="45"/>
  <c r="G67" i="45"/>
  <c r="F67" i="45"/>
  <c r="E67" i="45"/>
  <c r="D67" i="45"/>
  <c r="AF65" i="45"/>
  <c r="AE65" i="45"/>
  <c r="AD65" i="45"/>
  <c r="AC65" i="45"/>
  <c r="AB65" i="45"/>
  <c r="AA65" i="45"/>
  <c r="Z65" i="45"/>
  <c r="Y65" i="45"/>
  <c r="X65" i="45"/>
  <c r="W65" i="45"/>
  <c r="V65" i="45"/>
  <c r="U65" i="45"/>
  <c r="T65" i="45"/>
  <c r="S65" i="45"/>
  <c r="R65" i="45"/>
  <c r="Q65" i="45"/>
  <c r="P65" i="45"/>
  <c r="O65" i="45"/>
  <c r="N65" i="45"/>
  <c r="M65" i="45"/>
  <c r="L65" i="45"/>
  <c r="K65" i="45"/>
  <c r="J65" i="45"/>
  <c r="I65" i="45"/>
  <c r="H65" i="45"/>
  <c r="G65" i="45"/>
  <c r="F65" i="45"/>
  <c r="E65" i="45"/>
  <c r="D65" i="45"/>
  <c r="AF64" i="45"/>
  <c r="AE64" i="45"/>
  <c r="AD64" i="45"/>
  <c r="AC64" i="45"/>
  <c r="AB64" i="45"/>
  <c r="AA64" i="45"/>
  <c r="Z64" i="45"/>
  <c r="Y64" i="45"/>
  <c r="X64" i="45"/>
  <c r="W64" i="45"/>
  <c r="V64" i="45"/>
  <c r="U64" i="45"/>
  <c r="T64" i="45"/>
  <c r="S64" i="45"/>
  <c r="R64" i="45"/>
  <c r="Q64" i="45"/>
  <c r="P64" i="45"/>
  <c r="O64" i="45"/>
  <c r="N64" i="45"/>
  <c r="M64" i="45"/>
  <c r="L64" i="45"/>
  <c r="K64" i="45"/>
  <c r="J64" i="45"/>
  <c r="I64" i="45"/>
  <c r="H64" i="45"/>
  <c r="G64" i="45"/>
  <c r="F64" i="45"/>
  <c r="E64" i="45"/>
  <c r="D64" i="45"/>
  <c r="AF63" i="45"/>
  <c r="AE63" i="45"/>
  <c r="AD63" i="45"/>
  <c r="AC63" i="45"/>
  <c r="AB63" i="45"/>
  <c r="AA63" i="45"/>
  <c r="Z63" i="45"/>
  <c r="Y63" i="45"/>
  <c r="X63" i="45"/>
  <c r="W63" i="45"/>
  <c r="V63" i="45"/>
  <c r="U63" i="45"/>
  <c r="T63" i="45"/>
  <c r="S63" i="45"/>
  <c r="R63" i="45"/>
  <c r="Q63" i="45"/>
  <c r="P63" i="45"/>
  <c r="O63" i="45"/>
  <c r="N63" i="45"/>
  <c r="M63" i="45"/>
  <c r="L63" i="45"/>
  <c r="K63" i="45"/>
  <c r="J63" i="45"/>
  <c r="I63" i="45"/>
  <c r="H63" i="45"/>
  <c r="G63" i="45"/>
  <c r="F63" i="45"/>
  <c r="E63" i="45"/>
  <c r="D63" i="45"/>
  <c r="AF62" i="45"/>
  <c r="AE62" i="45"/>
  <c r="AD62" i="45"/>
  <c r="AC62" i="45"/>
  <c r="AB62" i="45"/>
  <c r="AA62" i="45"/>
  <c r="Z62" i="45"/>
  <c r="Y62" i="45"/>
  <c r="X62" i="45"/>
  <c r="W62" i="45"/>
  <c r="V62" i="45"/>
  <c r="U62" i="45"/>
  <c r="T62" i="45"/>
  <c r="S62" i="45"/>
  <c r="R62" i="45"/>
  <c r="Q62" i="45"/>
  <c r="P62" i="45"/>
  <c r="O62" i="45"/>
  <c r="N62" i="45"/>
  <c r="M62" i="45"/>
  <c r="L62" i="45"/>
  <c r="K62" i="45"/>
  <c r="J62" i="45"/>
  <c r="I62" i="45"/>
  <c r="H62" i="45"/>
  <c r="G62" i="45"/>
  <c r="F62" i="45"/>
  <c r="E62" i="45"/>
  <c r="D62" i="45"/>
  <c r="AF61" i="45"/>
  <c r="AE61" i="45"/>
  <c r="AD61" i="45"/>
  <c r="AC61" i="45"/>
  <c r="AB61" i="45"/>
  <c r="AA61" i="45"/>
  <c r="Z61" i="45"/>
  <c r="Y61" i="45"/>
  <c r="X61" i="45"/>
  <c r="W61" i="45"/>
  <c r="V61" i="45"/>
  <c r="U61" i="45"/>
  <c r="T61" i="45"/>
  <c r="S61" i="45"/>
  <c r="R61" i="45"/>
  <c r="Q61" i="45"/>
  <c r="P61" i="45"/>
  <c r="O61" i="45"/>
  <c r="N61" i="45"/>
  <c r="M61" i="45"/>
  <c r="L61" i="45"/>
  <c r="K61" i="45"/>
  <c r="J61" i="45"/>
  <c r="I61" i="45"/>
  <c r="H61" i="45"/>
  <c r="G61" i="45"/>
  <c r="F61" i="45"/>
  <c r="E61" i="45"/>
  <c r="D61" i="45"/>
  <c r="AF60" i="45"/>
  <c r="AE60" i="45"/>
  <c r="AD60" i="45"/>
  <c r="AC60" i="45"/>
  <c r="AB60" i="45"/>
  <c r="AA60" i="45"/>
  <c r="Z60" i="45"/>
  <c r="Y60" i="45"/>
  <c r="X60" i="45"/>
  <c r="W60" i="45"/>
  <c r="V60" i="45"/>
  <c r="U60" i="45"/>
  <c r="T60" i="45"/>
  <c r="S60" i="45"/>
  <c r="R60" i="45"/>
  <c r="Q60" i="45"/>
  <c r="P60" i="45"/>
  <c r="O60" i="45"/>
  <c r="N60" i="45"/>
  <c r="M60" i="45"/>
  <c r="L60" i="45"/>
  <c r="K60" i="45"/>
  <c r="J60" i="45"/>
  <c r="I60" i="45"/>
  <c r="H60" i="45"/>
  <c r="G60" i="45"/>
  <c r="F60" i="45"/>
  <c r="E60" i="45"/>
  <c r="D60" i="45"/>
  <c r="AF58" i="45"/>
  <c r="AE58" i="45"/>
  <c r="AD58" i="45"/>
  <c r="AC58" i="45"/>
  <c r="AB58" i="45"/>
  <c r="AA58" i="45"/>
  <c r="Z58" i="45"/>
  <c r="Y58" i="45"/>
  <c r="X58" i="45"/>
  <c r="W58" i="45"/>
  <c r="V58" i="45"/>
  <c r="U58" i="45"/>
  <c r="T58" i="45"/>
  <c r="S58" i="45"/>
  <c r="R58" i="45"/>
  <c r="Q58" i="45"/>
  <c r="P58" i="45"/>
  <c r="O58" i="45"/>
  <c r="N58" i="45"/>
  <c r="M58" i="45"/>
  <c r="L58" i="45"/>
  <c r="K58" i="45"/>
  <c r="J58" i="45"/>
  <c r="I58" i="45"/>
  <c r="H58" i="45"/>
  <c r="G58" i="45"/>
  <c r="F58" i="45"/>
  <c r="E58" i="45"/>
  <c r="D58" i="45"/>
  <c r="AF57" i="45"/>
  <c r="AE57" i="45"/>
  <c r="AD57" i="45"/>
  <c r="AC57" i="45"/>
  <c r="AB57" i="45"/>
  <c r="AA57" i="45"/>
  <c r="Z57" i="45"/>
  <c r="Y57" i="45"/>
  <c r="X57" i="45"/>
  <c r="W57" i="45"/>
  <c r="V57" i="45"/>
  <c r="U57" i="45"/>
  <c r="T57" i="45"/>
  <c r="S57" i="45"/>
  <c r="R57" i="45"/>
  <c r="Q57" i="45"/>
  <c r="P57" i="45"/>
  <c r="O57" i="45"/>
  <c r="N57" i="45"/>
  <c r="M57" i="45"/>
  <c r="L57" i="45"/>
  <c r="K57" i="45"/>
  <c r="J57" i="45"/>
  <c r="I57" i="45"/>
  <c r="H57" i="45"/>
  <c r="G57" i="45"/>
  <c r="F57" i="45"/>
  <c r="E57" i="45"/>
  <c r="D57" i="45"/>
  <c r="AF56" i="45"/>
  <c r="AE56" i="45"/>
  <c r="AD56" i="45"/>
  <c r="AC56" i="45"/>
  <c r="AB56" i="45"/>
  <c r="AA56" i="45"/>
  <c r="Z56" i="45"/>
  <c r="Y56" i="45"/>
  <c r="X56" i="45"/>
  <c r="W56" i="45"/>
  <c r="V56" i="45"/>
  <c r="U56" i="45"/>
  <c r="T56" i="45"/>
  <c r="S56" i="45"/>
  <c r="R56" i="45"/>
  <c r="Q56" i="45"/>
  <c r="P56" i="45"/>
  <c r="O56" i="45"/>
  <c r="N56" i="45"/>
  <c r="M56" i="45"/>
  <c r="L56" i="45"/>
  <c r="K56" i="45"/>
  <c r="J56" i="45"/>
  <c r="I56" i="45"/>
  <c r="H56" i="45"/>
  <c r="G56" i="45"/>
  <c r="F56" i="45"/>
  <c r="E56" i="45"/>
  <c r="D56" i="45"/>
  <c r="AF55" i="45"/>
  <c r="AE55" i="45"/>
  <c r="AD55" i="45"/>
  <c r="AC55" i="45"/>
  <c r="AB55" i="45"/>
  <c r="AA55" i="45"/>
  <c r="Z55" i="45"/>
  <c r="Y55" i="45"/>
  <c r="X55" i="45"/>
  <c r="W55" i="45"/>
  <c r="V55" i="45"/>
  <c r="U55" i="45"/>
  <c r="T55" i="45"/>
  <c r="S55" i="45"/>
  <c r="R55" i="45"/>
  <c r="Q55" i="45"/>
  <c r="O55" i="45"/>
  <c r="N55" i="45"/>
  <c r="M55" i="45"/>
  <c r="L55" i="45"/>
  <c r="K55" i="45"/>
  <c r="J55" i="45"/>
  <c r="I55" i="45"/>
  <c r="H55" i="45"/>
  <c r="G55" i="45"/>
  <c r="F55" i="45"/>
  <c r="E55" i="45"/>
  <c r="D55" i="45"/>
  <c r="AF54" i="45"/>
  <c r="AE54" i="45"/>
  <c r="AD54" i="45"/>
  <c r="AC54" i="45"/>
  <c r="AB54" i="45"/>
  <c r="AA54" i="45"/>
  <c r="Z54" i="45"/>
  <c r="Y54" i="45"/>
  <c r="X54" i="45"/>
  <c r="W54" i="45"/>
  <c r="V54" i="45"/>
  <c r="U54" i="45"/>
  <c r="T54" i="45"/>
  <c r="S54" i="45"/>
  <c r="R54" i="45"/>
  <c r="Q54" i="45"/>
  <c r="P54" i="45"/>
  <c r="O54" i="45"/>
  <c r="N54" i="45"/>
  <c r="M54" i="45"/>
  <c r="L54" i="45"/>
  <c r="K54" i="45"/>
  <c r="J54" i="45"/>
  <c r="I54" i="45"/>
  <c r="H54" i="45"/>
  <c r="G54" i="45"/>
  <c r="F54" i="45"/>
  <c r="E54" i="45"/>
  <c r="D54" i="45"/>
  <c r="AF53" i="45"/>
  <c r="AE53" i="45"/>
  <c r="AD53" i="45"/>
  <c r="AC53" i="45"/>
  <c r="AB53" i="45"/>
  <c r="AA53" i="45"/>
  <c r="Z53" i="45"/>
  <c r="Y53" i="45"/>
  <c r="X53" i="45"/>
  <c r="W53" i="45"/>
  <c r="V53" i="45"/>
  <c r="U53" i="45"/>
  <c r="T53" i="45"/>
  <c r="S53" i="45"/>
  <c r="R53" i="45"/>
  <c r="Q53" i="45"/>
  <c r="P53" i="45"/>
  <c r="O53" i="45"/>
  <c r="N53" i="45"/>
  <c r="M53" i="45"/>
  <c r="L53" i="45"/>
  <c r="K53" i="45"/>
  <c r="J53" i="45"/>
  <c r="I53" i="45"/>
  <c r="H53" i="45"/>
  <c r="G53" i="45"/>
  <c r="F53" i="45"/>
  <c r="E53" i="45"/>
  <c r="D53" i="45"/>
  <c r="AF139" i="45"/>
  <c r="AE139" i="45"/>
  <c r="AD139" i="45"/>
  <c r="AC139" i="45"/>
  <c r="AB139" i="45"/>
  <c r="AA139" i="45"/>
  <c r="Z139" i="45"/>
  <c r="Y139" i="45"/>
  <c r="X139" i="45"/>
  <c r="W139" i="45"/>
  <c r="V139" i="45"/>
  <c r="U139" i="45"/>
  <c r="T139" i="45"/>
  <c r="S139" i="45"/>
  <c r="R139" i="45"/>
  <c r="Q139" i="45"/>
  <c r="P139" i="45"/>
  <c r="O139" i="45"/>
  <c r="N139" i="45"/>
  <c r="M139" i="45"/>
  <c r="L139" i="45"/>
  <c r="K139" i="45"/>
  <c r="J139" i="45"/>
  <c r="I139" i="45"/>
  <c r="H139" i="45"/>
  <c r="G139" i="45"/>
  <c r="AF138" i="45"/>
  <c r="AE138" i="45"/>
  <c r="AD138" i="45"/>
  <c r="AC138" i="45"/>
  <c r="AB138" i="45"/>
  <c r="AA138" i="45"/>
  <c r="Z138" i="45"/>
  <c r="Y138" i="45"/>
  <c r="X138" i="45"/>
  <c r="W138" i="45"/>
  <c r="V138" i="45"/>
  <c r="U138" i="45"/>
  <c r="T138" i="45"/>
  <c r="S138" i="45"/>
  <c r="R138" i="45"/>
  <c r="Q138" i="45"/>
  <c r="P138" i="45"/>
  <c r="O138" i="45"/>
  <c r="N138" i="45"/>
  <c r="M138" i="45"/>
  <c r="L138" i="45"/>
  <c r="K138" i="45"/>
  <c r="J138" i="45"/>
  <c r="I138" i="45"/>
  <c r="H138" i="45"/>
  <c r="G138" i="45"/>
  <c r="AF137" i="45"/>
  <c r="AE137" i="45"/>
  <c r="AD137" i="45"/>
  <c r="AC137" i="45"/>
  <c r="AB137" i="45"/>
  <c r="AA137" i="45"/>
  <c r="Z137" i="45"/>
  <c r="Y137" i="45"/>
  <c r="X137" i="45"/>
  <c r="W137" i="45"/>
  <c r="V137" i="45"/>
  <c r="U137" i="45"/>
  <c r="T137" i="45"/>
  <c r="S137" i="45"/>
  <c r="R137" i="45"/>
  <c r="Q137" i="45"/>
  <c r="P137" i="45"/>
  <c r="O137" i="45"/>
  <c r="N137" i="45"/>
  <c r="M137" i="45"/>
  <c r="L137" i="45"/>
  <c r="K137" i="45"/>
  <c r="J137" i="45"/>
  <c r="I137" i="45"/>
  <c r="H137" i="45"/>
  <c r="G137" i="45"/>
  <c r="AF136" i="45"/>
  <c r="AE136" i="45"/>
  <c r="AD136" i="45"/>
  <c r="AC136" i="45"/>
  <c r="AB136" i="45"/>
  <c r="AA136" i="45"/>
  <c r="Z136" i="45"/>
  <c r="Y136" i="45"/>
  <c r="X136" i="45"/>
  <c r="W136" i="45"/>
  <c r="V136" i="45"/>
  <c r="U136" i="45"/>
  <c r="T136" i="45"/>
  <c r="S136" i="45"/>
  <c r="R136" i="45"/>
  <c r="Q136" i="45"/>
  <c r="P136" i="45"/>
  <c r="O136" i="45"/>
  <c r="N136" i="45"/>
  <c r="M136" i="45"/>
  <c r="L136" i="45"/>
  <c r="K136" i="45"/>
  <c r="J136" i="45"/>
  <c r="I136" i="45"/>
  <c r="H136" i="45"/>
  <c r="G136" i="45"/>
  <c r="AF135" i="45"/>
  <c r="AE135" i="45"/>
  <c r="AD135" i="45"/>
  <c r="AC135" i="45"/>
  <c r="AB135" i="45"/>
  <c r="AA135" i="45"/>
  <c r="Z135" i="45"/>
  <c r="Y135" i="45"/>
  <c r="X135" i="45"/>
  <c r="W135" i="45"/>
  <c r="V135" i="45"/>
  <c r="U135" i="45"/>
  <c r="T135" i="45"/>
  <c r="S135" i="45"/>
  <c r="R135" i="45"/>
  <c r="Q135" i="45"/>
  <c r="P135" i="45"/>
  <c r="O135" i="45"/>
  <c r="N135" i="45"/>
  <c r="M135" i="45"/>
  <c r="L135" i="45"/>
  <c r="K135" i="45"/>
  <c r="J135" i="45"/>
  <c r="I135" i="45"/>
  <c r="H135" i="45"/>
  <c r="G135" i="45"/>
  <c r="AF134" i="45"/>
  <c r="AE134" i="45"/>
  <c r="AD134" i="45"/>
  <c r="AC134" i="45"/>
  <c r="AB134" i="45"/>
  <c r="AA134" i="45"/>
  <c r="Z134" i="45"/>
  <c r="Y134" i="45"/>
  <c r="X134" i="45"/>
  <c r="W134" i="45"/>
  <c r="V134" i="45"/>
  <c r="U134" i="45"/>
  <c r="T134" i="45"/>
  <c r="S134" i="45"/>
  <c r="R134" i="45"/>
  <c r="Q134" i="45"/>
  <c r="P134" i="45"/>
  <c r="O134" i="45"/>
  <c r="N134" i="45"/>
  <c r="M134" i="45"/>
  <c r="L134" i="45"/>
  <c r="K134" i="45"/>
  <c r="J134" i="45"/>
  <c r="I134" i="45"/>
  <c r="H134" i="45"/>
  <c r="G134" i="45"/>
  <c r="AF132" i="45"/>
  <c r="AE132" i="45"/>
  <c r="AD132" i="45"/>
  <c r="AC132" i="45"/>
  <c r="AB132" i="45"/>
  <c r="AA132" i="45"/>
  <c r="Z132" i="45"/>
  <c r="Y132" i="45"/>
  <c r="X132" i="45"/>
  <c r="W132" i="45"/>
  <c r="V132" i="45"/>
  <c r="U132" i="45"/>
  <c r="T132" i="45"/>
  <c r="S132" i="45"/>
  <c r="R132" i="45"/>
  <c r="Q132" i="45"/>
  <c r="P132" i="45"/>
  <c r="O132" i="45"/>
  <c r="N132" i="45"/>
  <c r="M132" i="45"/>
  <c r="L132" i="45"/>
  <c r="K132" i="45"/>
  <c r="J132" i="45"/>
  <c r="I132" i="45"/>
  <c r="H132" i="45"/>
  <c r="G132" i="45"/>
  <c r="AF131" i="45"/>
  <c r="AE131" i="45"/>
  <c r="AD131" i="45"/>
  <c r="AC131" i="45"/>
  <c r="AB131" i="45"/>
  <c r="AA131" i="45"/>
  <c r="Z131" i="45"/>
  <c r="Y131" i="45"/>
  <c r="X131" i="45"/>
  <c r="W131" i="45"/>
  <c r="V131" i="45"/>
  <c r="U131" i="45"/>
  <c r="T131" i="45"/>
  <c r="S131" i="45"/>
  <c r="R131" i="45"/>
  <c r="Q131" i="45"/>
  <c r="P131" i="45"/>
  <c r="O131" i="45"/>
  <c r="N131" i="45"/>
  <c r="M131" i="45"/>
  <c r="L131" i="45"/>
  <c r="K131" i="45"/>
  <c r="J131" i="45"/>
  <c r="I131" i="45"/>
  <c r="H131" i="45"/>
  <c r="G131" i="45"/>
  <c r="AF130" i="45"/>
  <c r="AE130" i="45"/>
  <c r="AD130" i="45"/>
  <c r="AC130" i="45"/>
  <c r="AB130" i="45"/>
  <c r="AA130" i="45"/>
  <c r="Z130" i="45"/>
  <c r="Y130" i="45"/>
  <c r="X130" i="45"/>
  <c r="W130" i="45"/>
  <c r="V130" i="45"/>
  <c r="U130" i="45"/>
  <c r="T130" i="45"/>
  <c r="S130" i="45"/>
  <c r="R130" i="45"/>
  <c r="Q130" i="45"/>
  <c r="P130" i="45"/>
  <c r="O130" i="45"/>
  <c r="N130" i="45"/>
  <c r="M130" i="45"/>
  <c r="L130" i="45"/>
  <c r="K130" i="45"/>
  <c r="J130" i="45"/>
  <c r="I130" i="45"/>
  <c r="H130" i="45"/>
  <c r="G130" i="45"/>
  <c r="AF129" i="45"/>
  <c r="AE129" i="45"/>
  <c r="AD129" i="45"/>
  <c r="AC129" i="45"/>
  <c r="AB129" i="45"/>
  <c r="AA129" i="45"/>
  <c r="Z129" i="45"/>
  <c r="Y129" i="45"/>
  <c r="X129" i="45"/>
  <c r="W129" i="45"/>
  <c r="V129" i="45"/>
  <c r="U129" i="45"/>
  <c r="T129" i="45"/>
  <c r="S129" i="45"/>
  <c r="R129" i="45"/>
  <c r="Q129" i="45"/>
  <c r="P129" i="45"/>
  <c r="O129" i="45"/>
  <c r="N129" i="45"/>
  <c r="M129" i="45"/>
  <c r="L129" i="45"/>
  <c r="K129" i="45"/>
  <c r="J129" i="45"/>
  <c r="I129" i="45"/>
  <c r="H129" i="45"/>
  <c r="G129" i="45"/>
  <c r="AF128" i="45"/>
  <c r="AE128" i="45"/>
  <c r="AD128" i="45"/>
  <c r="AC128" i="45"/>
  <c r="AB128" i="45"/>
  <c r="AA128" i="45"/>
  <c r="Z128" i="45"/>
  <c r="Y128" i="45"/>
  <c r="X128" i="45"/>
  <c r="W128" i="45"/>
  <c r="V128" i="45"/>
  <c r="U128" i="45"/>
  <c r="T128" i="45"/>
  <c r="S128" i="45"/>
  <c r="R128" i="45"/>
  <c r="Q128" i="45"/>
  <c r="P128" i="45"/>
  <c r="O128" i="45"/>
  <c r="N128" i="45"/>
  <c r="M128" i="45"/>
  <c r="L128" i="45"/>
  <c r="K128" i="45"/>
  <c r="J128" i="45"/>
  <c r="I128" i="45"/>
  <c r="H128" i="45"/>
  <c r="G128" i="45"/>
  <c r="AF127" i="45"/>
  <c r="AE127" i="45"/>
  <c r="AD127" i="45"/>
  <c r="AC127" i="45"/>
  <c r="AB127" i="45"/>
  <c r="AA127" i="45"/>
  <c r="Z127" i="45"/>
  <c r="Y127" i="45"/>
  <c r="X127" i="45"/>
  <c r="W127" i="45"/>
  <c r="V127" i="45"/>
  <c r="U127" i="45"/>
  <c r="T127" i="45"/>
  <c r="S127" i="45"/>
  <c r="R127" i="45"/>
  <c r="Q127" i="45"/>
  <c r="P127" i="45"/>
  <c r="O127" i="45"/>
  <c r="N127" i="45"/>
  <c r="M127" i="45"/>
  <c r="L127" i="45"/>
  <c r="K127" i="45"/>
  <c r="J127" i="45"/>
  <c r="I127" i="45"/>
  <c r="H127" i="45"/>
  <c r="G127" i="45"/>
  <c r="AF125" i="45"/>
  <c r="AE125" i="45"/>
  <c r="AD125" i="45"/>
  <c r="AC125" i="45"/>
  <c r="AB125" i="45"/>
  <c r="AA125" i="45"/>
  <c r="Z125" i="45"/>
  <c r="Y125" i="45"/>
  <c r="X125" i="45"/>
  <c r="W125" i="45"/>
  <c r="V125" i="45"/>
  <c r="U125" i="45"/>
  <c r="T125" i="45"/>
  <c r="S125" i="45"/>
  <c r="R125" i="45"/>
  <c r="Q125" i="45"/>
  <c r="P125" i="45"/>
  <c r="O125" i="45"/>
  <c r="N125" i="45"/>
  <c r="M125" i="45"/>
  <c r="L125" i="45"/>
  <c r="K125" i="45"/>
  <c r="J125" i="45"/>
  <c r="I125" i="45"/>
  <c r="H125" i="45"/>
  <c r="G125" i="45"/>
  <c r="AF124" i="45"/>
  <c r="AE124" i="45"/>
  <c r="AD124" i="45"/>
  <c r="AC124" i="45"/>
  <c r="AB124" i="45"/>
  <c r="AA124" i="45"/>
  <c r="Z124" i="45"/>
  <c r="Y124" i="45"/>
  <c r="X124" i="45"/>
  <c r="W124" i="45"/>
  <c r="V124" i="45"/>
  <c r="U124" i="45"/>
  <c r="T124" i="45"/>
  <c r="S124" i="45"/>
  <c r="R124" i="45"/>
  <c r="Q124" i="45"/>
  <c r="P124" i="45"/>
  <c r="O124" i="45"/>
  <c r="N124" i="45"/>
  <c r="M124" i="45"/>
  <c r="L124" i="45"/>
  <c r="K124" i="45"/>
  <c r="J124" i="45"/>
  <c r="I124" i="45"/>
  <c r="H124" i="45"/>
  <c r="G124" i="45"/>
  <c r="AF123" i="45"/>
  <c r="AE123" i="45"/>
  <c r="AD123" i="45"/>
  <c r="AC123" i="45"/>
  <c r="AB123" i="45"/>
  <c r="AA123" i="45"/>
  <c r="Z123" i="45"/>
  <c r="Y123" i="45"/>
  <c r="X123" i="45"/>
  <c r="W123" i="45"/>
  <c r="V123" i="45"/>
  <c r="U123" i="45"/>
  <c r="T123" i="45"/>
  <c r="S123" i="45"/>
  <c r="R123" i="45"/>
  <c r="Q123" i="45"/>
  <c r="P123" i="45"/>
  <c r="O123" i="45"/>
  <c r="N123" i="45"/>
  <c r="M123" i="45"/>
  <c r="L123" i="45"/>
  <c r="K123" i="45"/>
  <c r="J123" i="45"/>
  <c r="I123" i="45"/>
  <c r="H123" i="45"/>
  <c r="G123" i="45"/>
  <c r="AF122" i="45"/>
  <c r="AE122" i="45"/>
  <c r="AD122" i="45"/>
  <c r="AC122" i="45"/>
  <c r="AB122" i="45"/>
  <c r="AA122" i="45"/>
  <c r="Z122" i="45"/>
  <c r="Y122" i="45"/>
  <c r="X122" i="45"/>
  <c r="W122" i="45"/>
  <c r="V122" i="45"/>
  <c r="U122" i="45"/>
  <c r="T122" i="45"/>
  <c r="S122" i="45"/>
  <c r="R122" i="45"/>
  <c r="Q122" i="45"/>
  <c r="P122" i="45"/>
  <c r="O122" i="45"/>
  <c r="N122" i="45"/>
  <c r="M122" i="45"/>
  <c r="L122" i="45"/>
  <c r="K122" i="45"/>
  <c r="J122" i="45"/>
  <c r="I122" i="45"/>
  <c r="H122" i="45"/>
  <c r="G122" i="45"/>
  <c r="AF121" i="45"/>
  <c r="AE121" i="45"/>
  <c r="AD121" i="45"/>
  <c r="AC121" i="45"/>
  <c r="AB121" i="45"/>
  <c r="AA121" i="45"/>
  <c r="Z121" i="45"/>
  <c r="Y121" i="45"/>
  <c r="X121" i="45"/>
  <c r="W121" i="45"/>
  <c r="V121" i="45"/>
  <c r="U121" i="45"/>
  <c r="T121" i="45"/>
  <c r="S121" i="45"/>
  <c r="R121" i="45"/>
  <c r="Q121" i="45"/>
  <c r="P121" i="45"/>
  <c r="O121" i="45"/>
  <c r="N121" i="45"/>
  <c r="M121" i="45"/>
  <c r="L121" i="45"/>
  <c r="K121" i="45"/>
  <c r="J121" i="45"/>
  <c r="I121" i="45"/>
  <c r="H121" i="45"/>
  <c r="G121" i="45"/>
  <c r="AF120" i="45"/>
  <c r="AE120" i="45"/>
  <c r="AD120" i="45"/>
  <c r="AC120" i="45"/>
  <c r="AB120" i="45"/>
  <c r="AA120" i="45"/>
  <c r="Z120" i="45"/>
  <c r="Y120" i="45"/>
  <c r="X120" i="45"/>
  <c r="W120" i="45"/>
  <c r="V120" i="45"/>
  <c r="U120" i="45"/>
  <c r="T120" i="45"/>
  <c r="S120" i="45"/>
  <c r="R120" i="45"/>
  <c r="Q120" i="45"/>
  <c r="P120" i="45"/>
  <c r="O120" i="45"/>
  <c r="N120" i="45"/>
  <c r="M120" i="45"/>
  <c r="L120" i="45"/>
  <c r="K120" i="45"/>
  <c r="J120" i="45"/>
  <c r="I120" i="45"/>
  <c r="H120" i="45"/>
  <c r="G120" i="45"/>
  <c r="AF118" i="45"/>
  <c r="AE118" i="45"/>
  <c r="AD118" i="45"/>
  <c r="AC118" i="45"/>
  <c r="AB118" i="45"/>
  <c r="AA118" i="45"/>
  <c r="Z118" i="45"/>
  <c r="Y118" i="45"/>
  <c r="X118" i="45"/>
  <c r="W118" i="45"/>
  <c r="V118" i="45"/>
  <c r="U118" i="45"/>
  <c r="T118" i="45"/>
  <c r="S118" i="45"/>
  <c r="R118" i="45"/>
  <c r="Q118" i="45"/>
  <c r="P118" i="45"/>
  <c r="O118" i="45"/>
  <c r="N118" i="45"/>
  <c r="M118" i="45"/>
  <c r="L118" i="45"/>
  <c r="K118" i="45"/>
  <c r="J118" i="45"/>
  <c r="I118" i="45"/>
  <c r="H118" i="45"/>
  <c r="G118" i="45"/>
  <c r="AF117" i="45"/>
  <c r="AE117" i="45"/>
  <c r="AD117" i="45"/>
  <c r="AC117" i="45"/>
  <c r="AB117" i="45"/>
  <c r="AA117" i="45"/>
  <c r="Z117" i="45"/>
  <c r="Y117" i="45"/>
  <c r="X117" i="45"/>
  <c r="W117" i="45"/>
  <c r="V117" i="45"/>
  <c r="U117" i="45"/>
  <c r="T117" i="45"/>
  <c r="S117" i="45"/>
  <c r="R117" i="45"/>
  <c r="Q117" i="45"/>
  <c r="P117" i="45"/>
  <c r="O117" i="45"/>
  <c r="N117" i="45"/>
  <c r="M117" i="45"/>
  <c r="L117" i="45"/>
  <c r="K117" i="45"/>
  <c r="J117" i="45"/>
  <c r="I117" i="45"/>
  <c r="H117" i="45"/>
  <c r="G117" i="45"/>
  <c r="AF116" i="45"/>
  <c r="AE116" i="45"/>
  <c r="AD116" i="45"/>
  <c r="AC116" i="45"/>
  <c r="AB116" i="45"/>
  <c r="AA116" i="45"/>
  <c r="Z116" i="45"/>
  <c r="Y116" i="45"/>
  <c r="X116" i="45"/>
  <c r="W116" i="45"/>
  <c r="V116" i="45"/>
  <c r="U116" i="45"/>
  <c r="T116" i="45"/>
  <c r="S116" i="45"/>
  <c r="R116" i="45"/>
  <c r="Q116" i="45"/>
  <c r="P116" i="45"/>
  <c r="O116" i="45"/>
  <c r="N116" i="45"/>
  <c r="M116" i="45"/>
  <c r="L116" i="45"/>
  <c r="K116" i="45"/>
  <c r="J116" i="45"/>
  <c r="I116" i="45"/>
  <c r="H116" i="45"/>
  <c r="G116" i="45"/>
  <c r="AF115" i="45"/>
  <c r="AE115" i="45"/>
  <c r="AD115" i="45"/>
  <c r="AC115" i="45"/>
  <c r="AB115" i="45"/>
  <c r="AA115" i="45"/>
  <c r="Z115" i="45"/>
  <c r="Y115" i="45"/>
  <c r="X115" i="45"/>
  <c r="W115" i="45"/>
  <c r="V115" i="45"/>
  <c r="U115" i="45"/>
  <c r="T115" i="45"/>
  <c r="S115" i="45"/>
  <c r="R115" i="45"/>
  <c r="Q115" i="45"/>
  <c r="P115" i="45"/>
  <c r="O115" i="45"/>
  <c r="N115" i="45"/>
  <c r="M115" i="45"/>
  <c r="L115" i="45"/>
  <c r="K115" i="45"/>
  <c r="J115" i="45"/>
  <c r="I115" i="45"/>
  <c r="H115" i="45"/>
  <c r="G115" i="45"/>
  <c r="AF114" i="45"/>
  <c r="AE114" i="45"/>
  <c r="AD114" i="45"/>
  <c r="AC114" i="45"/>
  <c r="AB114" i="45"/>
  <c r="AA114" i="45"/>
  <c r="Z114" i="45"/>
  <c r="Y114" i="45"/>
  <c r="X114" i="45"/>
  <c r="W114" i="45"/>
  <c r="V114" i="45"/>
  <c r="U114" i="45"/>
  <c r="T114" i="45"/>
  <c r="S114" i="45"/>
  <c r="R114" i="45"/>
  <c r="Q114" i="45"/>
  <c r="P114" i="45"/>
  <c r="O114" i="45"/>
  <c r="N114" i="45"/>
  <c r="M114" i="45"/>
  <c r="L114" i="45"/>
  <c r="K114" i="45"/>
  <c r="J114" i="45"/>
  <c r="I114" i="45"/>
  <c r="H114" i="45"/>
  <c r="G114" i="45"/>
  <c r="AF113" i="45"/>
  <c r="AE113" i="45"/>
  <c r="AD113" i="45"/>
  <c r="AC113" i="45"/>
  <c r="AB113" i="45"/>
  <c r="AA113" i="45"/>
  <c r="Z113" i="45"/>
  <c r="Y113" i="45"/>
  <c r="X113" i="45"/>
  <c r="W113" i="45"/>
  <c r="V113" i="45"/>
  <c r="U113" i="45"/>
  <c r="T113" i="45"/>
  <c r="S113" i="45"/>
  <c r="R113" i="45"/>
  <c r="Q113" i="45"/>
  <c r="P113" i="45"/>
  <c r="O113" i="45"/>
  <c r="N113" i="45"/>
  <c r="M113" i="45"/>
  <c r="L113" i="45"/>
  <c r="K113" i="45"/>
  <c r="J113" i="45"/>
  <c r="I113" i="45"/>
  <c r="H113" i="45"/>
  <c r="G113" i="45"/>
  <c r="AF111" i="45"/>
  <c r="AE111" i="45"/>
  <c r="AD111" i="45"/>
  <c r="AC111" i="45"/>
  <c r="AB111" i="45"/>
  <c r="AA111" i="45"/>
  <c r="Z111" i="45"/>
  <c r="Y111" i="45"/>
  <c r="X111" i="45"/>
  <c r="W111" i="45"/>
  <c r="V111" i="45"/>
  <c r="U111" i="45"/>
  <c r="T111" i="45"/>
  <c r="S111" i="45"/>
  <c r="R111" i="45"/>
  <c r="Q111" i="45"/>
  <c r="P111" i="45"/>
  <c r="O111" i="45"/>
  <c r="N111" i="45"/>
  <c r="M111" i="45"/>
  <c r="L111" i="45"/>
  <c r="K111" i="45"/>
  <c r="J111" i="45"/>
  <c r="I111" i="45"/>
  <c r="H111" i="45"/>
  <c r="G111" i="45"/>
  <c r="AF110" i="45"/>
  <c r="AE110" i="45"/>
  <c r="AD110" i="45"/>
  <c r="AC110" i="45"/>
  <c r="AB110" i="45"/>
  <c r="AA110" i="45"/>
  <c r="Z110" i="45"/>
  <c r="Y110" i="45"/>
  <c r="X110" i="45"/>
  <c r="W110" i="45"/>
  <c r="V110" i="45"/>
  <c r="U110" i="45"/>
  <c r="T110" i="45"/>
  <c r="S110" i="45"/>
  <c r="R110" i="45"/>
  <c r="Q110" i="45"/>
  <c r="P110" i="45"/>
  <c r="O110" i="45"/>
  <c r="N110" i="45"/>
  <c r="M110" i="45"/>
  <c r="L110" i="45"/>
  <c r="K110" i="45"/>
  <c r="J110" i="45"/>
  <c r="I110" i="45"/>
  <c r="H110" i="45"/>
  <c r="G110" i="45"/>
  <c r="AF109" i="45"/>
  <c r="AE109" i="45"/>
  <c r="AD109" i="45"/>
  <c r="AC109" i="45"/>
  <c r="AB109" i="45"/>
  <c r="AA109" i="45"/>
  <c r="Z109" i="45"/>
  <c r="Y109" i="45"/>
  <c r="X109" i="45"/>
  <c r="W109" i="45"/>
  <c r="V109" i="45"/>
  <c r="U109" i="45"/>
  <c r="T109" i="45"/>
  <c r="S109" i="45"/>
  <c r="R109" i="45"/>
  <c r="Q109" i="45"/>
  <c r="P109" i="45"/>
  <c r="O109" i="45"/>
  <c r="N109" i="45"/>
  <c r="M109" i="45"/>
  <c r="L109" i="45"/>
  <c r="K109" i="45"/>
  <c r="J109" i="45"/>
  <c r="I109" i="45"/>
  <c r="H109" i="45"/>
  <c r="G109" i="45"/>
  <c r="AF108" i="45"/>
  <c r="AE108" i="45"/>
  <c r="AD108" i="45"/>
  <c r="AC108" i="45"/>
  <c r="AB108" i="45"/>
  <c r="AA108" i="45"/>
  <c r="Z108" i="45"/>
  <c r="Y108" i="45"/>
  <c r="X108" i="45"/>
  <c r="W108" i="45"/>
  <c r="V108" i="45"/>
  <c r="U108" i="45"/>
  <c r="T108" i="45"/>
  <c r="S108" i="45"/>
  <c r="R108" i="45"/>
  <c r="Q108" i="45"/>
  <c r="P108" i="45"/>
  <c r="O108" i="45"/>
  <c r="N108" i="45"/>
  <c r="M108" i="45"/>
  <c r="L108" i="45"/>
  <c r="K108" i="45"/>
  <c r="J108" i="45"/>
  <c r="I108" i="45"/>
  <c r="H108" i="45"/>
  <c r="G108" i="45"/>
  <c r="AF107" i="45"/>
  <c r="AE107" i="45"/>
  <c r="AD107" i="45"/>
  <c r="AC107" i="45"/>
  <c r="AB107" i="45"/>
  <c r="AA107" i="45"/>
  <c r="Z107" i="45"/>
  <c r="Y107" i="45"/>
  <c r="X107" i="45"/>
  <c r="W107" i="45"/>
  <c r="V107" i="45"/>
  <c r="U107" i="45"/>
  <c r="T107" i="45"/>
  <c r="S107" i="45"/>
  <c r="R107" i="45"/>
  <c r="Q107" i="45"/>
  <c r="P107" i="45"/>
  <c r="O107" i="45"/>
  <c r="N107" i="45"/>
  <c r="M107" i="45"/>
  <c r="L107" i="45"/>
  <c r="K107" i="45"/>
  <c r="J107" i="45"/>
  <c r="I107" i="45"/>
  <c r="H107" i="45"/>
  <c r="G107" i="45"/>
  <c r="AF106" i="45"/>
  <c r="AE106" i="45"/>
  <c r="AD106" i="45"/>
  <c r="AC106" i="45"/>
  <c r="AB106" i="45"/>
  <c r="AA106" i="45"/>
  <c r="Z106" i="45"/>
  <c r="Y106" i="45"/>
  <c r="X106" i="45"/>
  <c r="W106" i="45"/>
  <c r="V106" i="45"/>
  <c r="U106" i="45"/>
  <c r="T106" i="45"/>
  <c r="S106" i="45"/>
  <c r="R106" i="45"/>
  <c r="Q106" i="45"/>
  <c r="P106" i="45"/>
  <c r="O106" i="45"/>
  <c r="N106" i="45"/>
  <c r="M106" i="45"/>
  <c r="L106" i="45"/>
  <c r="K106" i="45"/>
  <c r="J106" i="45"/>
  <c r="I106" i="45"/>
  <c r="H106" i="45"/>
  <c r="G106" i="45"/>
  <c r="AF104" i="45"/>
  <c r="AE104" i="45"/>
  <c r="AD104" i="45"/>
  <c r="AC104" i="45"/>
  <c r="AB104" i="45"/>
  <c r="AA104" i="45"/>
  <c r="Z104" i="45"/>
  <c r="Y104" i="45"/>
  <c r="X104" i="45"/>
  <c r="W104" i="45"/>
  <c r="V104" i="45"/>
  <c r="U104" i="45"/>
  <c r="T104" i="45"/>
  <c r="S104" i="45"/>
  <c r="R104" i="45"/>
  <c r="Q104" i="45"/>
  <c r="P104" i="45"/>
  <c r="O104" i="45"/>
  <c r="N104" i="45"/>
  <c r="M104" i="45"/>
  <c r="L104" i="45"/>
  <c r="K104" i="45"/>
  <c r="J104" i="45"/>
  <c r="I104" i="45"/>
  <c r="H104" i="45"/>
  <c r="G104" i="45"/>
  <c r="AF103" i="45"/>
  <c r="AE103" i="45"/>
  <c r="AD103" i="45"/>
  <c r="AC103" i="45"/>
  <c r="AB103" i="45"/>
  <c r="AA103" i="45"/>
  <c r="Z103" i="45"/>
  <c r="Y103" i="45"/>
  <c r="X103" i="45"/>
  <c r="W103" i="45"/>
  <c r="V103" i="45"/>
  <c r="U103" i="45"/>
  <c r="T103" i="45"/>
  <c r="S103" i="45"/>
  <c r="R103" i="45"/>
  <c r="Q103" i="45"/>
  <c r="P103" i="45"/>
  <c r="O103" i="45"/>
  <c r="N103" i="45"/>
  <c r="M103" i="45"/>
  <c r="L103" i="45"/>
  <c r="K103" i="45"/>
  <c r="J103" i="45"/>
  <c r="I103" i="45"/>
  <c r="H103" i="45"/>
  <c r="G103" i="45"/>
  <c r="AF102" i="45"/>
  <c r="AE102" i="45"/>
  <c r="AD102" i="45"/>
  <c r="AC102" i="45"/>
  <c r="AB102" i="45"/>
  <c r="AA102" i="45"/>
  <c r="Z102" i="45"/>
  <c r="Y102" i="45"/>
  <c r="X102" i="45"/>
  <c r="W102" i="45"/>
  <c r="V102" i="45"/>
  <c r="U102" i="45"/>
  <c r="T102" i="45"/>
  <c r="S102" i="45"/>
  <c r="R102" i="45"/>
  <c r="Q102" i="45"/>
  <c r="P102" i="45"/>
  <c r="O102" i="45"/>
  <c r="N102" i="45"/>
  <c r="M102" i="45"/>
  <c r="L102" i="45"/>
  <c r="K102" i="45"/>
  <c r="J102" i="45"/>
  <c r="I102" i="45"/>
  <c r="H102" i="45"/>
  <c r="G102" i="45"/>
  <c r="AF101" i="45"/>
  <c r="AE101" i="45"/>
  <c r="AD101" i="45"/>
  <c r="AC101" i="45"/>
  <c r="AB101" i="45"/>
  <c r="AA101" i="45"/>
  <c r="Z101" i="45"/>
  <c r="Y101" i="45"/>
  <c r="X101" i="45"/>
  <c r="W101" i="45"/>
  <c r="V101" i="45"/>
  <c r="U101" i="45"/>
  <c r="T101" i="45"/>
  <c r="S101" i="45"/>
  <c r="R101" i="45"/>
  <c r="Q101" i="45"/>
  <c r="P101" i="45"/>
  <c r="O101" i="45"/>
  <c r="N101" i="45"/>
  <c r="M101" i="45"/>
  <c r="L101" i="45"/>
  <c r="K101" i="45"/>
  <c r="J101" i="45"/>
  <c r="I101" i="45"/>
  <c r="H101" i="45"/>
  <c r="G101" i="45"/>
  <c r="AF100" i="45"/>
  <c r="AE100" i="45"/>
  <c r="AD100" i="45"/>
  <c r="AC100" i="45"/>
  <c r="AB100" i="45"/>
  <c r="AA100" i="45"/>
  <c r="Z100" i="45"/>
  <c r="Y100" i="45"/>
  <c r="X100" i="45"/>
  <c r="W100" i="45"/>
  <c r="V100" i="45"/>
  <c r="U100" i="45"/>
  <c r="T100" i="45"/>
  <c r="S100" i="45"/>
  <c r="R100" i="45"/>
  <c r="Q100" i="45"/>
  <c r="P100" i="45"/>
  <c r="O100" i="45"/>
  <c r="N100" i="45"/>
  <c r="M100" i="45"/>
  <c r="L100" i="45"/>
  <c r="K100" i="45"/>
  <c r="J100" i="45"/>
  <c r="I100" i="45"/>
  <c r="H100" i="45"/>
  <c r="G100" i="45"/>
  <c r="AF99" i="45"/>
  <c r="AE99" i="45"/>
  <c r="AD99" i="45"/>
  <c r="AC99" i="45"/>
  <c r="AB99" i="45"/>
  <c r="AA99" i="45"/>
  <c r="Z99" i="45"/>
  <c r="X99" i="45"/>
  <c r="W99" i="45"/>
  <c r="V99" i="45"/>
  <c r="U99" i="45"/>
  <c r="T99" i="45"/>
  <c r="S99" i="45"/>
  <c r="R99" i="45"/>
  <c r="Q99" i="45"/>
  <c r="P99" i="45"/>
  <c r="O99" i="45"/>
  <c r="N99" i="45"/>
  <c r="M99" i="45"/>
  <c r="L99" i="45"/>
  <c r="K99" i="45"/>
  <c r="J99" i="45"/>
  <c r="I99" i="45"/>
  <c r="H99" i="45"/>
  <c r="AF139" i="46"/>
  <c r="AE139" i="46"/>
  <c r="AD139" i="46"/>
  <c r="AC139" i="46"/>
  <c r="AB139" i="46"/>
  <c r="AA139" i="46"/>
  <c r="Z139" i="46"/>
  <c r="Y139" i="46"/>
  <c r="X139" i="46"/>
  <c r="W139" i="46"/>
  <c r="V139" i="46"/>
  <c r="U139" i="46"/>
  <c r="T139" i="46"/>
  <c r="S139" i="46"/>
  <c r="R139" i="46"/>
  <c r="Q139" i="46"/>
  <c r="P139" i="46"/>
  <c r="O139" i="46"/>
  <c r="N139" i="46"/>
  <c r="M139" i="46"/>
  <c r="L139" i="46"/>
  <c r="K139" i="46"/>
  <c r="J139" i="46"/>
  <c r="I139" i="46"/>
  <c r="H139" i="46"/>
  <c r="G139" i="46"/>
  <c r="AF138" i="46"/>
  <c r="AE138" i="46"/>
  <c r="AD138" i="46"/>
  <c r="AC138" i="46"/>
  <c r="AB138" i="46"/>
  <c r="AA138" i="46"/>
  <c r="Z138" i="46"/>
  <c r="Y138" i="46"/>
  <c r="X138" i="46"/>
  <c r="W138" i="46"/>
  <c r="V138" i="46"/>
  <c r="U138" i="46"/>
  <c r="T138" i="46"/>
  <c r="S138" i="46"/>
  <c r="R138" i="46"/>
  <c r="Q138" i="46"/>
  <c r="P138" i="46"/>
  <c r="O138" i="46"/>
  <c r="N138" i="46"/>
  <c r="M138" i="46"/>
  <c r="L138" i="46"/>
  <c r="K138" i="46"/>
  <c r="J138" i="46"/>
  <c r="I138" i="46"/>
  <c r="H138" i="46"/>
  <c r="G138" i="46"/>
  <c r="AF137" i="46"/>
  <c r="AE137" i="46"/>
  <c r="AD137" i="46"/>
  <c r="AC137" i="46"/>
  <c r="AB137" i="46"/>
  <c r="AA137" i="46"/>
  <c r="Z137" i="46"/>
  <c r="Y137" i="46"/>
  <c r="X137" i="46"/>
  <c r="W137" i="46"/>
  <c r="V137" i="46"/>
  <c r="U137" i="46"/>
  <c r="T137" i="46"/>
  <c r="S137" i="46"/>
  <c r="R137" i="46"/>
  <c r="Q137" i="46"/>
  <c r="P137" i="46"/>
  <c r="O137" i="46"/>
  <c r="N137" i="46"/>
  <c r="M137" i="46"/>
  <c r="L137" i="46"/>
  <c r="K137" i="46"/>
  <c r="J137" i="46"/>
  <c r="I137" i="46"/>
  <c r="H137" i="46"/>
  <c r="G137" i="46"/>
  <c r="AF136" i="46"/>
  <c r="AE136" i="46"/>
  <c r="AD136" i="46"/>
  <c r="AC136" i="46"/>
  <c r="AB136" i="46"/>
  <c r="AA136" i="46"/>
  <c r="Z136" i="46"/>
  <c r="Y136" i="46"/>
  <c r="X136" i="46"/>
  <c r="W136" i="46"/>
  <c r="V136" i="46"/>
  <c r="U136" i="46"/>
  <c r="T136" i="46"/>
  <c r="S136" i="46"/>
  <c r="R136" i="46"/>
  <c r="Q136" i="46"/>
  <c r="P136" i="46"/>
  <c r="O136" i="46"/>
  <c r="N136" i="46"/>
  <c r="M136" i="46"/>
  <c r="L136" i="46"/>
  <c r="K136" i="46"/>
  <c r="J136" i="46"/>
  <c r="I136" i="46"/>
  <c r="H136" i="46"/>
  <c r="G136" i="46"/>
  <c r="AF135" i="46"/>
  <c r="AE135" i="46"/>
  <c r="AD135" i="46"/>
  <c r="AC135" i="46"/>
  <c r="AB135" i="46"/>
  <c r="AA135" i="46"/>
  <c r="Z135" i="46"/>
  <c r="Y135" i="46"/>
  <c r="X135" i="46"/>
  <c r="W135" i="46"/>
  <c r="V135" i="46"/>
  <c r="U135" i="46"/>
  <c r="T135" i="46"/>
  <c r="S135" i="46"/>
  <c r="R135" i="46"/>
  <c r="Q135" i="46"/>
  <c r="P135" i="46"/>
  <c r="O135" i="46"/>
  <c r="N135" i="46"/>
  <c r="M135" i="46"/>
  <c r="L135" i="46"/>
  <c r="K135" i="46"/>
  <c r="J135" i="46"/>
  <c r="I135" i="46"/>
  <c r="H135" i="46"/>
  <c r="G135" i="46"/>
  <c r="AF134" i="46"/>
  <c r="AE134" i="46"/>
  <c r="AD134" i="46"/>
  <c r="AC134" i="46"/>
  <c r="AB134" i="46"/>
  <c r="AA134" i="46"/>
  <c r="Z134" i="46"/>
  <c r="Y134" i="46"/>
  <c r="X134" i="46"/>
  <c r="W134" i="46"/>
  <c r="V134" i="46"/>
  <c r="U134" i="46"/>
  <c r="T134" i="46"/>
  <c r="S134" i="46"/>
  <c r="R134" i="46"/>
  <c r="Q134" i="46"/>
  <c r="P134" i="46"/>
  <c r="O134" i="46"/>
  <c r="N134" i="46"/>
  <c r="M134" i="46"/>
  <c r="L134" i="46"/>
  <c r="K134" i="46"/>
  <c r="J134" i="46"/>
  <c r="I134" i="46"/>
  <c r="H134" i="46"/>
  <c r="G134" i="46"/>
  <c r="AF132" i="46"/>
  <c r="AE132" i="46"/>
  <c r="AD132" i="46"/>
  <c r="AC132" i="46"/>
  <c r="AB132" i="46"/>
  <c r="AA132" i="46"/>
  <c r="Z132" i="46"/>
  <c r="Y132" i="46"/>
  <c r="X132" i="46"/>
  <c r="W132" i="46"/>
  <c r="V132" i="46"/>
  <c r="U132" i="46"/>
  <c r="T132" i="46"/>
  <c r="S132" i="46"/>
  <c r="R132" i="46"/>
  <c r="Q132" i="46"/>
  <c r="P132" i="46"/>
  <c r="O132" i="46"/>
  <c r="N132" i="46"/>
  <c r="M132" i="46"/>
  <c r="L132" i="46"/>
  <c r="K132" i="46"/>
  <c r="J132" i="46"/>
  <c r="I132" i="46"/>
  <c r="H132" i="46"/>
  <c r="G132" i="46"/>
  <c r="AF131" i="46"/>
  <c r="AE131" i="46"/>
  <c r="AD131" i="46"/>
  <c r="AC131" i="46"/>
  <c r="AB131" i="46"/>
  <c r="AA131" i="46"/>
  <c r="Z131" i="46"/>
  <c r="Y131" i="46"/>
  <c r="X131" i="46"/>
  <c r="W131" i="46"/>
  <c r="V131" i="46"/>
  <c r="U131" i="46"/>
  <c r="T131" i="46"/>
  <c r="S131" i="46"/>
  <c r="R131" i="46"/>
  <c r="Q131" i="46"/>
  <c r="P131" i="46"/>
  <c r="O131" i="46"/>
  <c r="N131" i="46"/>
  <c r="M131" i="46"/>
  <c r="L131" i="46"/>
  <c r="K131" i="46"/>
  <c r="J131" i="46"/>
  <c r="I131" i="46"/>
  <c r="H131" i="46"/>
  <c r="G131" i="46"/>
  <c r="AF130" i="46"/>
  <c r="AE130" i="46"/>
  <c r="AD130" i="46"/>
  <c r="AC130" i="46"/>
  <c r="AB130" i="46"/>
  <c r="AA130" i="46"/>
  <c r="Z130" i="46"/>
  <c r="Y130" i="46"/>
  <c r="X130" i="46"/>
  <c r="W130" i="46"/>
  <c r="V130" i="46"/>
  <c r="U130" i="46"/>
  <c r="T130" i="46"/>
  <c r="S130" i="46"/>
  <c r="R130" i="46"/>
  <c r="Q130" i="46"/>
  <c r="P130" i="46"/>
  <c r="O130" i="46"/>
  <c r="N130" i="46"/>
  <c r="M130" i="46"/>
  <c r="L130" i="46"/>
  <c r="K130" i="46"/>
  <c r="J130" i="46"/>
  <c r="I130" i="46"/>
  <c r="H130" i="46"/>
  <c r="G130" i="46"/>
  <c r="AF129" i="46"/>
  <c r="AE129" i="46"/>
  <c r="AD129" i="46"/>
  <c r="AC129" i="46"/>
  <c r="AB129" i="46"/>
  <c r="AA129" i="46"/>
  <c r="Z129" i="46"/>
  <c r="Y129" i="46"/>
  <c r="X129" i="46"/>
  <c r="W129" i="46"/>
  <c r="V129" i="46"/>
  <c r="U129" i="46"/>
  <c r="T129" i="46"/>
  <c r="S129" i="46"/>
  <c r="R129" i="46"/>
  <c r="Q129" i="46"/>
  <c r="P129" i="46"/>
  <c r="O129" i="46"/>
  <c r="N129" i="46"/>
  <c r="M129" i="46"/>
  <c r="L129" i="46"/>
  <c r="K129" i="46"/>
  <c r="J129" i="46"/>
  <c r="I129" i="46"/>
  <c r="H129" i="46"/>
  <c r="G129" i="46"/>
  <c r="AF128" i="46"/>
  <c r="AE128" i="46"/>
  <c r="AD128" i="46"/>
  <c r="AC128" i="46"/>
  <c r="AB128" i="46"/>
  <c r="AA128" i="46"/>
  <c r="Z128" i="46"/>
  <c r="Y128" i="46"/>
  <c r="X128" i="46"/>
  <c r="W128" i="46"/>
  <c r="V128" i="46"/>
  <c r="U128" i="46"/>
  <c r="T128" i="46"/>
  <c r="S128" i="46"/>
  <c r="R128" i="46"/>
  <c r="Q128" i="46"/>
  <c r="P128" i="46"/>
  <c r="O128" i="46"/>
  <c r="N128" i="46"/>
  <c r="M128" i="46"/>
  <c r="L128" i="46"/>
  <c r="K128" i="46"/>
  <c r="J128" i="46"/>
  <c r="I128" i="46"/>
  <c r="H128" i="46"/>
  <c r="G128" i="46"/>
  <c r="AF127" i="46"/>
  <c r="AE127" i="46"/>
  <c r="AD127" i="46"/>
  <c r="AC127" i="46"/>
  <c r="AB127" i="46"/>
  <c r="AA127" i="46"/>
  <c r="Z127" i="46"/>
  <c r="Y127" i="46"/>
  <c r="X127" i="46"/>
  <c r="W127" i="46"/>
  <c r="V127" i="46"/>
  <c r="U127" i="46"/>
  <c r="T127" i="46"/>
  <c r="S127" i="46"/>
  <c r="R127" i="46"/>
  <c r="Q127" i="46"/>
  <c r="P127" i="46"/>
  <c r="O127" i="46"/>
  <c r="N127" i="46"/>
  <c r="M127" i="46"/>
  <c r="L127" i="46"/>
  <c r="K127" i="46"/>
  <c r="J127" i="46"/>
  <c r="I127" i="46"/>
  <c r="H127" i="46"/>
  <c r="G127" i="46"/>
  <c r="AF125" i="46"/>
  <c r="AE125" i="46"/>
  <c r="AD125" i="46"/>
  <c r="AC125" i="46"/>
  <c r="AB125" i="46"/>
  <c r="AA125" i="46"/>
  <c r="Z125" i="46"/>
  <c r="Y125" i="46"/>
  <c r="X125" i="46"/>
  <c r="W125" i="46"/>
  <c r="V125" i="46"/>
  <c r="U125" i="46"/>
  <c r="T125" i="46"/>
  <c r="S125" i="46"/>
  <c r="R125" i="46"/>
  <c r="Q125" i="46"/>
  <c r="P125" i="46"/>
  <c r="O125" i="46"/>
  <c r="N125" i="46"/>
  <c r="M125" i="46"/>
  <c r="L125" i="46"/>
  <c r="K125" i="46"/>
  <c r="J125" i="46"/>
  <c r="I125" i="46"/>
  <c r="H125" i="46"/>
  <c r="G125" i="46"/>
  <c r="AF124" i="46"/>
  <c r="AE124" i="46"/>
  <c r="AD124" i="46"/>
  <c r="AC124" i="46"/>
  <c r="AB124" i="46"/>
  <c r="AA124" i="46"/>
  <c r="Z124" i="46"/>
  <c r="Y124" i="46"/>
  <c r="X124" i="46"/>
  <c r="W124" i="46"/>
  <c r="V124" i="46"/>
  <c r="U124" i="46"/>
  <c r="T124" i="46"/>
  <c r="S124" i="46"/>
  <c r="R124" i="46"/>
  <c r="Q124" i="46"/>
  <c r="P124" i="46"/>
  <c r="O124" i="46"/>
  <c r="N124" i="46"/>
  <c r="M124" i="46"/>
  <c r="L124" i="46"/>
  <c r="K124" i="46"/>
  <c r="J124" i="46"/>
  <c r="I124" i="46"/>
  <c r="H124" i="46"/>
  <c r="G124" i="46"/>
  <c r="AF123" i="46"/>
  <c r="AE123" i="46"/>
  <c r="AD123" i="46"/>
  <c r="AC123" i="46"/>
  <c r="AB123" i="46"/>
  <c r="AA123" i="46"/>
  <c r="Z123" i="46"/>
  <c r="Y123" i="46"/>
  <c r="X123" i="46"/>
  <c r="W123" i="46"/>
  <c r="V123" i="46"/>
  <c r="U123" i="46"/>
  <c r="T123" i="46"/>
  <c r="S123" i="46"/>
  <c r="R123" i="46"/>
  <c r="Q123" i="46"/>
  <c r="P123" i="46"/>
  <c r="O123" i="46"/>
  <c r="N123" i="46"/>
  <c r="M123" i="46"/>
  <c r="L123" i="46"/>
  <c r="K123" i="46"/>
  <c r="J123" i="46"/>
  <c r="I123" i="46"/>
  <c r="H123" i="46"/>
  <c r="G123" i="46"/>
  <c r="AF122" i="46"/>
  <c r="AE122" i="46"/>
  <c r="AD122" i="46"/>
  <c r="AC122" i="46"/>
  <c r="AB122" i="46"/>
  <c r="AA122" i="46"/>
  <c r="Z122" i="46"/>
  <c r="Y122" i="46"/>
  <c r="X122" i="46"/>
  <c r="W122" i="46"/>
  <c r="V122" i="46"/>
  <c r="U122" i="46"/>
  <c r="T122" i="46"/>
  <c r="S122" i="46"/>
  <c r="R122" i="46"/>
  <c r="Q122" i="46"/>
  <c r="P122" i="46"/>
  <c r="O122" i="46"/>
  <c r="N122" i="46"/>
  <c r="M122" i="46"/>
  <c r="L122" i="46"/>
  <c r="K122" i="46"/>
  <c r="J122" i="46"/>
  <c r="I122" i="46"/>
  <c r="H122" i="46"/>
  <c r="G122" i="46"/>
  <c r="AF121" i="46"/>
  <c r="AE121" i="46"/>
  <c r="AD121" i="46"/>
  <c r="AC121" i="46"/>
  <c r="AB121" i="46"/>
  <c r="AA121" i="46"/>
  <c r="Z121" i="46"/>
  <c r="Y121" i="46"/>
  <c r="X121" i="46"/>
  <c r="W121" i="46"/>
  <c r="V121" i="46"/>
  <c r="U121" i="46"/>
  <c r="T121" i="46"/>
  <c r="S121" i="46"/>
  <c r="R121" i="46"/>
  <c r="Q121" i="46"/>
  <c r="P121" i="46"/>
  <c r="O121" i="46"/>
  <c r="N121" i="46"/>
  <c r="M121" i="46"/>
  <c r="L121" i="46"/>
  <c r="K121" i="46"/>
  <c r="J121" i="46"/>
  <c r="I121" i="46"/>
  <c r="H121" i="46"/>
  <c r="G121" i="46"/>
  <c r="AF120" i="46"/>
  <c r="AE120" i="46"/>
  <c r="AD120" i="46"/>
  <c r="AC120" i="46"/>
  <c r="AB120" i="46"/>
  <c r="AA120" i="46"/>
  <c r="Z120" i="46"/>
  <c r="Y120" i="46"/>
  <c r="X120" i="46"/>
  <c r="W120" i="46"/>
  <c r="V120" i="46"/>
  <c r="U120" i="46"/>
  <c r="T120" i="46"/>
  <c r="S120" i="46"/>
  <c r="R120" i="46"/>
  <c r="Q120" i="46"/>
  <c r="P120" i="46"/>
  <c r="O120" i="46"/>
  <c r="N120" i="46"/>
  <c r="M120" i="46"/>
  <c r="L120" i="46"/>
  <c r="K120" i="46"/>
  <c r="J120" i="46"/>
  <c r="I120" i="46"/>
  <c r="H120" i="46"/>
  <c r="G120" i="46"/>
  <c r="AF118" i="46"/>
  <c r="AE118" i="46"/>
  <c r="AD118" i="46"/>
  <c r="AC118" i="46"/>
  <c r="AB118" i="46"/>
  <c r="AA118" i="46"/>
  <c r="Z118" i="46"/>
  <c r="Y118" i="46"/>
  <c r="X118" i="46"/>
  <c r="W118" i="46"/>
  <c r="V118" i="46"/>
  <c r="U118" i="46"/>
  <c r="T118" i="46"/>
  <c r="S118" i="46"/>
  <c r="R118" i="46"/>
  <c r="Q118" i="46"/>
  <c r="P118" i="46"/>
  <c r="O118" i="46"/>
  <c r="N118" i="46"/>
  <c r="M118" i="46"/>
  <c r="L118" i="46"/>
  <c r="K118" i="46"/>
  <c r="J118" i="46"/>
  <c r="I118" i="46"/>
  <c r="H118" i="46"/>
  <c r="G118" i="46"/>
  <c r="AF117" i="46"/>
  <c r="AE117" i="46"/>
  <c r="AD117" i="46"/>
  <c r="AC117" i="46"/>
  <c r="AB117" i="46"/>
  <c r="AA117" i="46"/>
  <c r="Z117" i="46"/>
  <c r="Y117" i="46"/>
  <c r="X117" i="46"/>
  <c r="W117" i="46"/>
  <c r="V117" i="46"/>
  <c r="U117" i="46"/>
  <c r="T117" i="46"/>
  <c r="S117" i="46"/>
  <c r="R117" i="46"/>
  <c r="Q117" i="46"/>
  <c r="P117" i="46"/>
  <c r="O117" i="46"/>
  <c r="N117" i="46"/>
  <c r="M117" i="46"/>
  <c r="L117" i="46"/>
  <c r="K117" i="46"/>
  <c r="J117" i="46"/>
  <c r="I117" i="46"/>
  <c r="H117" i="46"/>
  <c r="G117" i="46"/>
  <c r="AF116" i="46"/>
  <c r="AE116" i="46"/>
  <c r="AD116" i="46"/>
  <c r="AC116" i="46"/>
  <c r="AB116" i="46"/>
  <c r="AA116" i="46"/>
  <c r="Z116" i="46"/>
  <c r="Y116" i="46"/>
  <c r="X116" i="46"/>
  <c r="W116" i="46"/>
  <c r="V116" i="46"/>
  <c r="U116" i="46"/>
  <c r="T116" i="46"/>
  <c r="S116" i="46"/>
  <c r="R116" i="46"/>
  <c r="Q116" i="46"/>
  <c r="P116" i="46"/>
  <c r="O116" i="46"/>
  <c r="N116" i="46"/>
  <c r="M116" i="46"/>
  <c r="L116" i="46"/>
  <c r="K116" i="46"/>
  <c r="J116" i="46"/>
  <c r="I116" i="46"/>
  <c r="H116" i="46"/>
  <c r="G116" i="46"/>
  <c r="AF115" i="46"/>
  <c r="AE115" i="46"/>
  <c r="AD115" i="46"/>
  <c r="AC115" i="46"/>
  <c r="AB115" i="46"/>
  <c r="AA115" i="46"/>
  <c r="Z115" i="46"/>
  <c r="Y115" i="46"/>
  <c r="X115" i="46"/>
  <c r="W115" i="46"/>
  <c r="V115" i="46"/>
  <c r="U115" i="46"/>
  <c r="T115" i="46"/>
  <c r="S115" i="46"/>
  <c r="R115" i="46"/>
  <c r="Q115" i="46"/>
  <c r="P115" i="46"/>
  <c r="O115" i="46"/>
  <c r="N115" i="46"/>
  <c r="M115" i="46"/>
  <c r="L115" i="46"/>
  <c r="K115" i="46"/>
  <c r="J115" i="46"/>
  <c r="I115" i="46"/>
  <c r="H115" i="46"/>
  <c r="G115" i="46"/>
  <c r="AF114" i="46"/>
  <c r="AE114" i="46"/>
  <c r="AD114" i="46"/>
  <c r="AC114" i="46"/>
  <c r="AB114" i="46"/>
  <c r="AA114" i="46"/>
  <c r="Z114" i="46"/>
  <c r="Y114" i="46"/>
  <c r="X114" i="46"/>
  <c r="W114" i="46"/>
  <c r="V114" i="46"/>
  <c r="U114" i="46"/>
  <c r="T114" i="46"/>
  <c r="S114" i="46"/>
  <c r="R114" i="46"/>
  <c r="Q114" i="46"/>
  <c r="P114" i="46"/>
  <c r="O114" i="46"/>
  <c r="N114" i="46"/>
  <c r="M114" i="46"/>
  <c r="L114" i="46"/>
  <c r="K114" i="46"/>
  <c r="J114" i="46"/>
  <c r="I114" i="46"/>
  <c r="H114" i="46"/>
  <c r="G114" i="46"/>
  <c r="AF113" i="46"/>
  <c r="AE113" i="46"/>
  <c r="AD113" i="46"/>
  <c r="AC113" i="46"/>
  <c r="AB113" i="46"/>
  <c r="AA113" i="46"/>
  <c r="Z113" i="46"/>
  <c r="Y113" i="46"/>
  <c r="X113" i="46"/>
  <c r="W113" i="46"/>
  <c r="V113" i="46"/>
  <c r="U113" i="46"/>
  <c r="T113" i="46"/>
  <c r="S113" i="46"/>
  <c r="R113" i="46"/>
  <c r="Q113" i="46"/>
  <c r="P113" i="46"/>
  <c r="O113" i="46"/>
  <c r="N113" i="46"/>
  <c r="M113" i="46"/>
  <c r="L113" i="46"/>
  <c r="K113" i="46"/>
  <c r="J113" i="46"/>
  <c r="I113" i="46"/>
  <c r="H113" i="46"/>
  <c r="G113" i="46"/>
  <c r="AF111" i="46"/>
  <c r="AE111" i="46"/>
  <c r="AD111" i="46"/>
  <c r="AC111" i="46"/>
  <c r="AB111" i="46"/>
  <c r="AA111" i="46"/>
  <c r="Z111" i="46"/>
  <c r="Y111" i="46"/>
  <c r="X111" i="46"/>
  <c r="W111" i="46"/>
  <c r="V111" i="46"/>
  <c r="U111" i="46"/>
  <c r="T111" i="46"/>
  <c r="S111" i="46"/>
  <c r="R111" i="46"/>
  <c r="Q111" i="46"/>
  <c r="P111" i="46"/>
  <c r="O111" i="46"/>
  <c r="N111" i="46"/>
  <c r="M111" i="46"/>
  <c r="L111" i="46"/>
  <c r="K111" i="46"/>
  <c r="J111" i="46"/>
  <c r="I111" i="46"/>
  <c r="H111" i="46"/>
  <c r="G111" i="46"/>
  <c r="AF110" i="46"/>
  <c r="AE110" i="46"/>
  <c r="AD110" i="46"/>
  <c r="AC110" i="46"/>
  <c r="AB110" i="46"/>
  <c r="AA110" i="46"/>
  <c r="Z110" i="46"/>
  <c r="Y110" i="46"/>
  <c r="X110" i="46"/>
  <c r="W110" i="46"/>
  <c r="V110" i="46"/>
  <c r="U110" i="46"/>
  <c r="T110" i="46"/>
  <c r="S110" i="46"/>
  <c r="R110" i="46"/>
  <c r="Q110" i="46"/>
  <c r="P110" i="46"/>
  <c r="O110" i="46"/>
  <c r="N110" i="46"/>
  <c r="M110" i="46"/>
  <c r="L110" i="46"/>
  <c r="K110" i="46"/>
  <c r="J110" i="46"/>
  <c r="I110" i="46"/>
  <c r="H110" i="46"/>
  <c r="G110" i="46"/>
  <c r="AF109" i="46"/>
  <c r="AE109" i="46"/>
  <c r="AD109" i="46"/>
  <c r="AC109" i="46"/>
  <c r="AB109" i="46"/>
  <c r="AA109" i="46"/>
  <c r="Z109" i="46"/>
  <c r="Y109" i="46"/>
  <c r="X109" i="46"/>
  <c r="W109" i="46"/>
  <c r="V109" i="46"/>
  <c r="U109" i="46"/>
  <c r="T109" i="46"/>
  <c r="S109" i="46"/>
  <c r="R109" i="46"/>
  <c r="Q109" i="46"/>
  <c r="P109" i="46"/>
  <c r="O109" i="46"/>
  <c r="N109" i="46"/>
  <c r="M109" i="46"/>
  <c r="L109" i="46"/>
  <c r="K109" i="46"/>
  <c r="J109" i="46"/>
  <c r="I109" i="46"/>
  <c r="H109" i="46"/>
  <c r="G109" i="46"/>
  <c r="AF108" i="46"/>
  <c r="AE108" i="46"/>
  <c r="AD108" i="46"/>
  <c r="AC108" i="46"/>
  <c r="AB108" i="46"/>
  <c r="AA108" i="46"/>
  <c r="Z108" i="46"/>
  <c r="Y108" i="46"/>
  <c r="X108" i="46"/>
  <c r="W108" i="46"/>
  <c r="V108" i="46"/>
  <c r="U108" i="46"/>
  <c r="T108" i="46"/>
  <c r="S108" i="46"/>
  <c r="R108" i="46"/>
  <c r="Q108" i="46"/>
  <c r="P108" i="46"/>
  <c r="O108" i="46"/>
  <c r="N108" i="46"/>
  <c r="M108" i="46"/>
  <c r="L108" i="46"/>
  <c r="K108" i="46"/>
  <c r="J108" i="46"/>
  <c r="I108" i="46"/>
  <c r="H108" i="46"/>
  <c r="G108" i="46"/>
  <c r="AF107" i="46"/>
  <c r="AE107" i="46"/>
  <c r="AD107" i="46"/>
  <c r="AC107" i="46"/>
  <c r="AB107" i="46"/>
  <c r="AA107" i="46"/>
  <c r="Z107" i="46"/>
  <c r="Y107" i="46"/>
  <c r="X107" i="46"/>
  <c r="W107" i="46"/>
  <c r="V107" i="46"/>
  <c r="U107" i="46"/>
  <c r="T107" i="46"/>
  <c r="S107" i="46"/>
  <c r="R107" i="46"/>
  <c r="Q107" i="46"/>
  <c r="P107" i="46"/>
  <c r="O107" i="46"/>
  <c r="N107" i="46"/>
  <c r="M107" i="46"/>
  <c r="L107" i="46"/>
  <c r="K107" i="46"/>
  <c r="J107" i="46"/>
  <c r="I107" i="46"/>
  <c r="H107" i="46"/>
  <c r="G107" i="46"/>
  <c r="AF106" i="46"/>
  <c r="AE106" i="46"/>
  <c r="AD106" i="46"/>
  <c r="AC106" i="46"/>
  <c r="AB106" i="46"/>
  <c r="AA106" i="46"/>
  <c r="Z106" i="46"/>
  <c r="Y106" i="46"/>
  <c r="X106" i="46"/>
  <c r="W106" i="46"/>
  <c r="V106" i="46"/>
  <c r="U106" i="46"/>
  <c r="T106" i="46"/>
  <c r="S106" i="46"/>
  <c r="R106" i="46"/>
  <c r="Q106" i="46"/>
  <c r="P106" i="46"/>
  <c r="O106" i="46"/>
  <c r="N106" i="46"/>
  <c r="M106" i="46"/>
  <c r="L106" i="46"/>
  <c r="K106" i="46"/>
  <c r="J106" i="46"/>
  <c r="I106" i="46"/>
  <c r="H106" i="46"/>
  <c r="G106" i="46"/>
  <c r="AF104" i="46"/>
  <c r="AE104" i="46"/>
  <c r="AD104" i="46"/>
  <c r="AC104" i="46"/>
  <c r="AB104" i="46"/>
  <c r="AA104" i="46"/>
  <c r="Z104" i="46"/>
  <c r="Y104" i="46"/>
  <c r="X104" i="46"/>
  <c r="W104" i="46"/>
  <c r="V104" i="46"/>
  <c r="U104" i="46"/>
  <c r="T104" i="46"/>
  <c r="S104" i="46"/>
  <c r="R104" i="46"/>
  <c r="Q104" i="46"/>
  <c r="P104" i="46"/>
  <c r="O104" i="46"/>
  <c r="N104" i="46"/>
  <c r="M104" i="46"/>
  <c r="L104" i="46"/>
  <c r="K104" i="46"/>
  <c r="J104" i="46"/>
  <c r="I104" i="46"/>
  <c r="H104" i="46"/>
  <c r="G104" i="46"/>
  <c r="AF103" i="46"/>
  <c r="AE103" i="46"/>
  <c r="AD103" i="46"/>
  <c r="AC103" i="46"/>
  <c r="AB103" i="46"/>
  <c r="AA103" i="46"/>
  <c r="Z103" i="46"/>
  <c r="Y103" i="46"/>
  <c r="X103" i="46"/>
  <c r="W103" i="46"/>
  <c r="V103" i="46"/>
  <c r="U103" i="46"/>
  <c r="T103" i="46"/>
  <c r="S103" i="46"/>
  <c r="R103" i="46"/>
  <c r="Q103" i="46"/>
  <c r="P103" i="46"/>
  <c r="O103" i="46"/>
  <c r="N103" i="46"/>
  <c r="M103" i="46"/>
  <c r="L103" i="46"/>
  <c r="K103" i="46"/>
  <c r="J103" i="46"/>
  <c r="I103" i="46"/>
  <c r="H103" i="46"/>
  <c r="G103" i="46"/>
  <c r="AF99" i="46"/>
  <c r="AE99" i="46"/>
  <c r="AD99" i="46"/>
  <c r="AC99" i="46"/>
  <c r="AB99" i="46"/>
  <c r="AA99" i="46"/>
  <c r="Z99" i="46"/>
  <c r="Y99" i="46"/>
  <c r="X99" i="46"/>
  <c r="W99" i="46"/>
  <c r="V99" i="46"/>
  <c r="U99" i="46"/>
  <c r="T99" i="46"/>
  <c r="S99" i="46"/>
  <c r="R99" i="46"/>
  <c r="Q99" i="46"/>
  <c r="P99" i="46"/>
  <c r="O99" i="46"/>
  <c r="N99" i="46"/>
  <c r="M99" i="46"/>
  <c r="L99" i="46"/>
  <c r="K99" i="46"/>
  <c r="J99" i="46"/>
  <c r="I99" i="46"/>
  <c r="H99" i="46"/>
  <c r="AF102" i="46"/>
  <c r="AE102" i="46"/>
  <c r="AD102" i="46"/>
  <c r="AC102" i="46"/>
  <c r="AB102" i="46"/>
  <c r="AA102" i="46"/>
  <c r="Z102" i="46"/>
  <c r="Y102" i="46"/>
  <c r="X102" i="46"/>
  <c r="W102" i="46"/>
  <c r="V102" i="46"/>
  <c r="U102" i="46"/>
  <c r="T102" i="46"/>
  <c r="S102" i="46"/>
  <c r="R102" i="46"/>
  <c r="Q102" i="46"/>
  <c r="P102" i="46"/>
  <c r="O102" i="46"/>
  <c r="N102" i="46"/>
  <c r="M102" i="46"/>
  <c r="L102" i="46"/>
  <c r="K102" i="46"/>
  <c r="J102" i="46"/>
  <c r="I102" i="46"/>
  <c r="H102" i="46"/>
  <c r="G102" i="46"/>
  <c r="AF101" i="46"/>
  <c r="AE101" i="46"/>
  <c r="AD101" i="46"/>
  <c r="AC101" i="46"/>
  <c r="AB101" i="46"/>
  <c r="AA101" i="46"/>
  <c r="Z101" i="46"/>
  <c r="Y101" i="46"/>
  <c r="X101" i="46"/>
  <c r="W101" i="46"/>
  <c r="V101" i="46"/>
  <c r="U101" i="46"/>
  <c r="T101" i="46"/>
  <c r="S101" i="46"/>
  <c r="R101" i="46"/>
  <c r="Q101" i="46"/>
  <c r="P101" i="46"/>
  <c r="O101" i="46"/>
  <c r="N101" i="46"/>
  <c r="M101" i="46"/>
  <c r="L101" i="46"/>
  <c r="K101" i="46"/>
  <c r="J101" i="46"/>
  <c r="I101" i="46"/>
  <c r="H101" i="46"/>
  <c r="G101" i="46"/>
  <c r="AF100" i="46"/>
  <c r="AE100" i="46"/>
  <c r="AD100" i="46"/>
  <c r="AC100" i="46"/>
  <c r="AB100" i="46"/>
  <c r="AA100" i="46"/>
  <c r="Z100" i="46"/>
  <c r="Y100" i="46"/>
  <c r="X100" i="46"/>
  <c r="W100" i="46"/>
  <c r="V100" i="46"/>
  <c r="U100" i="46"/>
  <c r="T100" i="46"/>
  <c r="S100" i="46"/>
  <c r="R100" i="46"/>
  <c r="Q100" i="46"/>
  <c r="P100" i="46"/>
  <c r="O100" i="46"/>
  <c r="N100" i="46"/>
  <c r="M100" i="46"/>
  <c r="L100" i="46"/>
  <c r="K100" i="46"/>
  <c r="J100" i="46"/>
  <c r="I100" i="46"/>
  <c r="H100" i="46"/>
  <c r="G100" i="46"/>
  <c r="G99" i="46"/>
  <c r="AF93" i="46"/>
  <c r="AE93" i="46"/>
  <c r="AD93" i="46"/>
  <c r="AC93" i="46"/>
  <c r="AB93" i="46"/>
  <c r="AA93" i="46"/>
  <c r="Z93" i="46"/>
  <c r="Y93" i="46"/>
  <c r="X93" i="46"/>
  <c r="W93" i="46"/>
  <c r="V93" i="46"/>
  <c r="U93" i="46"/>
  <c r="T93" i="46"/>
  <c r="S93" i="46"/>
  <c r="R93" i="46"/>
  <c r="Q93" i="46"/>
  <c r="P93" i="46"/>
  <c r="O93" i="46"/>
  <c r="N93" i="46"/>
  <c r="M93" i="46"/>
  <c r="L93" i="46"/>
  <c r="K93" i="46"/>
  <c r="J93" i="46"/>
  <c r="I93" i="46"/>
  <c r="H93" i="46"/>
  <c r="G93" i="46"/>
  <c r="F93" i="46"/>
  <c r="E93" i="46"/>
  <c r="D93" i="46"/>
  <c r="AF92" i="46"/>
  <c r="AE92" i="46"/>
  <c r="AD92" i="46"/>
  <c r="AC92" i="46"/>
  <c r="AB92" i="46"/>
  <c r="AA92" i="46"/>
  <c r="Z92" i="46"/>
  <c r="Y92" i="46"/>
  <c r="X92" i="46"/>
  <c r="W92" i="46"/>
  <c r="V92" i="46"/>
  <c r="U92" i="46"/>
  <c r="T92" i="46"/>
  <c r="S92" i="46"/>
  <c r="R92" i="46"/>
  <c r="Q92" i="46"/>
  <c r="P92" i="46"/>
  <c r="O92" i="46"/>
  <c r="N92" i="46"/>
  <c r="M92" i="46"/>
  <c r="L92" i="46"/>
  <c r="K92" i="46"/>
  <c r="J92" i="46"/>
  <c r="I92" i="46"/>
  <c r="H92" i="46"/>
  <c r="G92" i="46"/>
  <c r="F92" i="46"/>
  <c r="E92" i="46"/>
  <c r="D92" i="46"/>
  <c r="AF91" i="46"/>
  <c r="AE91" i="46"/>
  <c r="AD91" i="46"/>
  <c r="AC91" i="46"/>
  <c r="AB91" i="46"/>
  <c r="AA91" i="46"/>
  <c r="Z91" i="46"/>
  <c r="Y91" i="46"/>
  <c r="X91" i="46"/>
  <c r="W91" i="46"/>
  <c r="V91" i="46"/>
  <c r="U91" i="46"/>
  <c r="T91" i="46"/>
  <c r="S91" i="46"/>
  <c r="R91" i="46"/>
  <c r="Q91" i="46"/>
  <c r="P91" i="46"/>
  <c r="O91" i="46"/>
  <c r="N91" i="46"/>
  <c r="M91" i="46"/>
  <c r="L91" i="46"/>
  <c r="K91" i="46"/>
  <c r="J91" i="46"/>
  <c r="I91" i="46"/>
  <c r="H91" i="46"/>
  <c r="G91" i="46"/>
  <c r="F91" i="46"/>
  <c r="E91" i="46"/>
  <c r="D91" i="46"/>
  <c r="AF90" i="46"/>
  <c r="AE90" i="46"/>
  <c r="AD90" i="46"/>
  <c r="AC90" i="46"/>
  <c r="AB90" i="46"/>
  <c r="AA90" i="46"/>
  <c r="Z90" i="46"/>
  <c r="Y90" i="46"/>
  <c r="X90" i="46"/>
  <c r="W90" i="46"/>
  <c r="V90" i="46"/>
  <c r="U90" i="46"/>
  <c r="T90" i="46"/>
  <c r="S90" i="46"/>
  <c r="R90" i="46"/>
  <c r="Q90" i="46"/>
  <c r="P90" i="46"/>
  <c r="O90" i="46"/>
  <c r="N90" i="46"/>
  <c r="M90" i="46"/>
  <c r="L90" i="46"/>
  <c r="K90" i="46"/>
  <c r="J90" i="46"/>
  <c r="I90" i="46"/>
  <c r="H90" i="46"/>
  <c r="G90" i="46"/>
  <c r="F90" i="46"/>
  <c r="E90" i="46"/>
  <c r="D90" i="46"/>
  <c r="AF89" i="46"/>
  <c r="AE89" i="46"/>
  <c r="AD89" i="46"/>
  <c r="AC89" i="46"/>
  <c r="AB89" i="46"/>
  <c r="AA89" i="46"/>
  <c r="Z89" i="46"/>
  <c r="Y89" i="46"/>
  <c r="X89" i="46"/>
  <c r="W89" i="46"/>
  <c r="V89" i="46"/>
  <c r="U89" i="46"/>
  <c r="T89" i="46"/>
  <c r="S89" i="46"/>
  <c r="R89" i="46"/>
  <c r="Q89" i="46"/>
  <c r="P89" i="46"/>
  <c r="O89" i="46"/>
  <c r="N89" i="46"/>
  <c r="M89" i="46"/>
  <c r="L89" i="46"/>
  <c r="K89" i="46"/>
  <c r="J89" i="46"/>
  <c r="I89" i="46"/>
  <c r="H89" i="46"/>
  <c r="G89" i="46"/>
  <c r="F89" i="46"/>
  <c r="E89" i="46"/>
  <c r="D89" i="46"/>
  <c r="AF88" i="46"/>
  <c r="AE88" i="46"/>
  <c r="AD88" i="46"/>
  <c r="AC88" i="46"/>
  <c r="AB88" i="46"/>
  <c r="AA88" i="46"/>
  <c r="Z88" i="46"/>
  <c r="Y88" i="46"/>
  <c r="X88" i="46"/>
  <c r="W88" i="46"/>
  <c r="V88" i="46"/>
  <c r="U88" i="46"/>
  <c r="T88" i="46"/>
  <c r="S88" i="46"/>
  <c r="R88" i="46"/>
  <c r="Q88" i="46"/>
  <c r="P88" i="46"/>
  <c r="O88" i="46"/>
  <c r="N88" i="46"/>
  <c r="M88" i="46"/>
  <c r="L88" i="46"/>
  <c r="K88" i="46"/>
  <c r="J88" i="46"/>
  <c r="I88" i="46"/>
  <c r="H88" i="46"/>
  <c r="G88" i="46"/>
  <c r="F88" i="46"/>
  <c r="E88" i="46"/>
  <c r="D88" i="46"/>
  <c r="AF86" i="46"/>
  <c r="AE86" i="46"/>
  <c r="AD86" i="46"/>
  <c r="AC86" i="46"/>
  <c r="AB86" i="46"/>
  <c r="AA86" i="46"/>
  <c r="Z86" i="46"/>
  <c r="Y86" i="46"/>
  <c r="X86" i="46"/>
  <c r="W86" i="46"/>
  <c r="V86" i="46"/>
  <c r="U86" i="46"/>
  <c r="T86" i="46"/>
  <c r="S86" i="46"/>
  <c r="R86" i="46"/>
  <c r="Q86" i="46"/>
  <c r="P86" i="46"/>
  <c r="O86" i="46"/>
  <c r="N86" i="46"/>
  <c r="M86" i="46"/>
  <c r="L86" i="46"/>
  <c r="K86" i="46"/>
  <c r="J86" i="46"/>
  <c r="I86" i="46"/>
  <c r="H86" i="46"/>
  <c r="G86" i="46"/>
  <c r="F86" i="46"/>
  <c r="E86" i="46"/>
  <c r="D86" i="46"/>
  <c r="AF85" i="46"/>
  <c r="AE85" i="46"/>
  <c r="AD85" i="46"/>
  <c r="AC85" i="46"/>
  <c r="AB85" i="46"/>
  <c r="AA85" i="46"/>
  <c r="Z85" i="46"/>
  <c r="Y85" i="46"/>
  <c r="X85" i="46"/>
  <c r="W85" i="46"/>
  <c r="V85" i="46"/>
  <c r="U85" i="46"/>
  <c r="T85" i="46"/>
  <c r="S85" i="46"/>
  <c r="R85" i="46"/>
  <c r="Q85" i="46"/>
  <c r="P85" i="46"/>
  <c r="O85" i="46"/>
  <c r="N85" i="46"/>
  <c r="M85" i="46"/>
  <c r="L85" i="46"/>
  <c r="K85" i="46"/>
  <c r="J85" i="46"/>
  <c r="I85" i="46"/>
  <c r="H85" i="46"/>
  <c r="G85" i="46"/>
  <c r="F85" i="46"/>
  <c r="E85" i="46"/>
  <c r="D85" i="46"/>
  <c r="AF84" i="46"/>
  <c r="AE84" i="46"/>
  <c r="AD84" i="46"/>
  <c r="AC84" i="46"/>
  <c r="AB84" i="46"/>
  <c r="AA84" i="46"/>
  <c r="Z84" i="46"/>
  <c r="Y84" i="46"/>
  <c r="X84" i="46"/>
  <c r="W84" i="46"/>
  <c r="V84" i="46"/>
  <c r="U84" i="46"/>
  <c r="T84" i="46"/>
  <c r="S84" i="46"/>
  <c r="R84" i="46"/>
  <c r="Q84" i="46"/>
  <c r="P84" i="46"/>
  <c r="O84" i="46"/>
  <c r="N84" i="46"/>
  <c r="M84" i="46"/>
  <c r="L84" i="46"/>
  <c r="K84" i="46"/>
  <c r="J84" i="46"/>
  <c r="I84" i="46"/>
  <c r="H84" i="46"/>
  <c r="G84" i="46"/>
  <c r="F84" i="46"/>
  <c r="E84" i="46"/>
  <c r="D84" i="46"/>
  <c r="AF83" i="46"/>
  <c r="AE83" i="46"/>
  <c r="AD83" i="46"/>
  <c r="AC83" i="46"/>
  <c r="AB83" i="46"/>
  <c r="AA83" i="46"/>
  <c r="Z83" i="46"/>
  <c r="Y83" i="46"/>
  <c r="X83" i="46"/>
  <c r="W83" i="46"/>
  <c r="V83" i="46"/>
  <c r="U83" i="46"/>
  <c r="T83" i="46"/>
  <c r="S83" i="46"/>
  <c r="R83" i="46"/>
  <c r="Q83" i="46"/>
  <c r="P83" i="46"/>
  <c r="O83" i="46"/>
  <c r="N83" i="46"/>
  <c r="M83" i="46"/>
  <c r="L83" i="46"/>
  <c r="K83" i="46"/>
  <c r="J83" i="46"/>
  <c r="I83" i="46"/>
  <c r="H83" i="46"/>
  <c r="G83" i="46"/>
  <c r="F83" i="46"/>
  <c r="E83" i="46"/>
  <c r="D83" i="46"/>
  <c r="AF82" i="46"/>
  <c r="AE82" i="46"/>
  <c r="AD82" i="46"/>
  <c r="AC82" i="46"/>
  <c r="AB82" i="46"/>
  <c r="AA82" i="46"/>
  <c r="Z82" i="46"/>
  <c r="Y82" i="46"/>
  <c r="X82" i="46"/>
  <c r="W82" i="46"/>
  <c r="V82" i="46"/>
  <c r="U82" i="46"/>
  <c r="T82" i="46"/>
  <c r="S82" i="46"/>
  <c r="R82" i="46"/>
  <c r="Q82" i="46"/>
  <c r="P82" i="46"/>
  <c r="O82" i="46"/>
  <c r="N82" i="46"/>
  <c r="M82" i="46"/>
  <c r="L82" i="46"/>
  <c r="K82" i="46"/>
  <c r="J82" i="46"/>
  <c r="I82" i="46"/>
  <c r="H82" i="46"/>
  <c r="G82" i="46"/>
  <c r="F82" i="46"/>
  <c r="E82" i="46"/>
  <c r="D82" i="46"/>
  <c r="AF81" i="46"/>
  <c r="AE81" i="46"/>
  <c r="AD81" i="46"/>
  <c r="AC81" i="46"/>
  <c r="AB81" i="46"/>
  <c r="AA81" i="46"/>
  <c r="Z81" i="46"/>
  <c r="Y81" i="46"/>
  <c r="X81" i="46"/>
  <c r="W81" i="46"/>
  <c r="V81" i="46"/>
  <c r="U81" i="46"/>
  <c r="T81" i="46"/>
  <c r="S81" i="46"/>
  <c r="R81" i="46"/>
  <c r="Q81" i="46"/>
  <c r="P81" i="46"/>
  <c r="O81" i="46"/>
  <c r="N81" i="46"/>
  <c r="M81" i="46"/>
  <c r="L81" i="46"/>
  <c r="K81" i="46"/>
  <c r="J81" i="46"/>
  <c r="I81" i="46"/>
  <c r="H81" i="46"/>
  <c r="G81" i="46"/>
  <c r="F81" i="46"/>
  <c r="E81" i="46"/>
  <c r="D81" i="46"/>
  <c r="AF79" i="46"/>
  <c r="AE79" i="46"/>
  <c r="AD79" i="46"/>
  <c r="AC79" i="46"/>
  <c r="AB79" i="46"/>
  <c r="AA79" i="46"/>
  <c r="Z79" i="46"/>
  <c r="Y79" i="46"/>
  <c r="X79" i="46"/>
  <c r="W79" i="46"/>
  <c r="V79" i="46"/>
  <c r="U79" i="46"/>
  <c r="T79" i="46"/>
  <c r="S79" i="46"/>
  <c r="R79" i="46"/>
  <c r="Q79" i="46"/>
  <c r="P79" i="46"/>
  <c r="O79" i="46"/>
  <c r="N79" i="46"/>
  <c r="M79" i="46"/>
  <c r="L79" i="46"/>
  <c r="K79" i="46"/>
  <c r="J79" i="46"/>
  <c r="I79" i="46"/>
  <c r="H79" i="46"/>
  <c r="G79" i="46"/>
  <c r="F79" i="46"/>
  <c r="E79" i="46"/>
  <c r="D79" i="46"/>
  <c r="AF78" i="46"/>
  <c r="AE78" i="46"/>
  <c r="AD78" i="46"/>
  <c r="AC78" i="46"/>
  <c r="AB78" i="46"/>
  <c r="AA78" i="46"/>
  <c r="Z78" i="46"/>
  <c r="Y78" i="46"/>
  <c r="X78" i="46"/>
  <c r="W78" i="46"/>
  <c r="V78" i="46"/>
  <c r="U78" i="46"/>
  <c r="T78" i="46"/>
  <c r="S78" i="46"/>
  <c r="R78" i="46"/>
  <c r="Q78" i="46"/>
  <c r="P78" i="46"/>
  <c r="O78" i="46"/>
  <c r="N78" i="46"/>
  <c r="M78" i="46"/>
  <c r="L78" i="46"/>
  <c r="K78" i="46"/>
  <c r="J78" i="46"/>
  <c r="I78" i="46"/>
  <c r="H78" i="46"/>
  <c r="G78" i="46"/>
  <c r="F78" i="46"/>
  <c r="E78" i="46"/>
  <c r="D78" i="46"/>
  <c r="AF77" i="46"/>
  <c r="AE77" i="46"/>
  <c r="AD77" i="46"/>
  <c r="AC77" i="46"/>
  <c r="AB77" i="46"/>
  <c r="AA77" i="46"/>
  <c r="Z77" i="46"/>
  <c r="Y77" i="46"/>
  <c r="X77" i="46"/>
  <c r="W77" i="46"/>
  <c r="V77" i="46"/>
  <c r="U77" i="46"/>
  <c r="T77" i="46"/>
  <c r="S77" i="46"/>
  <c r="R77" i="46"/>
  <c r="Q77" i="46"/>
  <c r="P77" i="46"/>
  <c r="O77" i="46"/>
  <c r="N77" i="46"/>
  <c r="M77" i="46"/>
  <c r="L77" i="46"/>
  <c r="K77" i="46"/>
  <c r="J77" i="46"/>
  <c r="I77" i="46"/>
  <c r="H77" i="46"/>
  <c r="G77" i="46"/>
  <c r="F77" i="46"/>
  <c r="E77" i="46"/>
  <c r="D77" i="46"/>
  <c r="AF76" i="46"/>
  <c r="AE76" i="46"/>
  <c r="AD76" i="46"/>
  <c r="AC76" i="46"/>
  <c r="AB76" i="46"/>
  <c r="AA76" i="46"/>
  <c r="Z76" i="46"/>
  <c r="Y76" i="46"/>
  <c r="X76" i="46"/>
  <c r="W76" i="46"/>
  <c r="V76" i="46"/>
  <c r="U76" i="46"/>
  <c r="T76" i="46"/>
  <c r="S76" i="46"/>
  <c r="R76" i="46"/>
  <c r="Q76" i="46"/>
  <c r="P76" i="46"/>
  <c r="O76" i="46"/>
  <c r="N76" i="46"/>
  <c r="M76" i="46"/>
  <c r="L76" i="46"/>
  <c r="K76" i="46"/>
  <c r="J76" i="46"/>
  <c r="I76" i="46"/>
  <c r="H76" i="46"/>
  <c r="G76" i="46"/>
  <c r="F76" i="46"/>
  <c r="E76" i="46"/>
  <c r="D76" i="46"/>
  <c r="AF75" i="46"/>
  <c r="AE75" i="46"/>
  <c r="AD75" i="46"/>
  <c r="AC75" i="46"/>
  <c r="AB75" i="46"/>
  <c r="AA75" i="46"/>
  <c r="Z75" i="46"/>
  <c r="Y75" i="46"/>
  <c r="X75" i="46"/>
  <c r="W75" i="46"/>
  <c r="V75" i="46"/>
  <c r="U75" i="46"/>
  <c r="T75" i="46"/>
  <c r="S75" i="46"/>
  <c r="R75" i="46"/>
  <c r="Q75" i="46"/>
  <c r="P75" i="46"/>
  <c r="O75" i="46"/>
  <c r="N75" i="46"/>
  <c r="M75" i="46"/>
  <c r="L75" i="46"/>
  <c r="K75" i="46"/>
  <c r="J75" i="46"/>
  <c r="I75" i="46"/>
  <c r="H75" i="46"/>
  <c r="G75" i="46"/>
  <c r="F75" i="46"/>
  <c r="E75" i="46"/>
  <c r="D75" i="46"/>
  <c r="AF74" i="46"/>
  <c r="AE74" i="46"/>
  <c r="AD74" i="46"/>
  <c r="AC74" i="46"/>
  <c r="AB74" i="46"/>
  <c r="AA74" i="46"/>
  <c r="Z74" i="46"/>
  <c r="Y74" i="46"/>
  <c r="X74" i="46"/>
  <c r="W74" i="46"/>
  <c r="V74" i="46"/>
  <c r="U74" i="46"/>
  <c r="T74" i="46"/>
  <c r="S74" i="46"/>
  <c r="R74" i="46"/>
  <c r="Q74" i="46"/>
  <c r="P74" i="46"/>
  <c r="O74" i="46"/>
  <c r="N74" i="46"/>
  <c r="M74" i="46"/>
  <c r="L74" i="46"/>
  <c r="K74" i="46"/>
  <c r="J74" i="46"/>
  <c r="I74" i="46"/>
  <c r="H74" i="46"/>
  <c r="G74" i="46"/>
  <c r="F74" i="46"/>
  <c r="E74" i="46"/>
  <c r="D74" i="46"/>
  <c r="AF72" i="46"/>
  <c r="AE72" i="46"/>
  <c r="AD72" i="46"/>
  <c r="AC72" i="46"/>
  <c r="AB72" i="46"/>
  <c r="AA72" i="46"/>
  <c r="Z72" i="46"/>
  <c r="Y72" i="46"/>
  <c r="X72" i="46"/>
  <c r="W72" i="46"/>
  <c r="V72" i="46"/>
  <c r="U72" i="46"/>
  <c r="T72" i="46"/>
  <c r="S72" i="46"/>
  <c r="R72" i="46"/>
  <c r="Q72" i="46"/>
  <c r="P72" i="46"/>
  <c r="O72" i="46"/>
  <c r="N72" i="46"/>
  <c r="M72" i="46"/>
  <c r="L72" i="46"/>
  <c r="K72" i="46"/>
  <c r="J72" i="46"/>
  <c r="I72" i="46"/>
  <c r="H72" i="46"/>
  <c r="G72" i="46"/>
  <c r="F72" i="46"/>
  <c r="E72" i="46"/>
  <c r="D72" i="46"/>
  <c r="AF71" i="46"/>
  <c r="AE71" i="46"/>
  <c r="AD71" i="46"/>
  <c r="AC71" i="46"/>
  <c r="AB71" i="46"/>
  <c r="AA71" i="46"/>
  <c r="Z71" i="46"/>
  <c r="Y71" i="46"/>
  <c r="X71" i="46"/>
  <c r="W71" i="46"/>
  <c r="V71" i="46"/>
  <c r="U71" i="46"/>
  <c r="T71" i="46"/>
  <c r="S71" i="46"/>
  <c r="R71" i="46"/>
  <c r="Q71" i="46"/>
  <c r="P71" i="46"/>
  <c r="O71" i="46"/>
  <c r="N71" i="46"/>
  <c r="M71" i="46"/>
  <c r="L71" i="46"/>
  <c r="K71" i="46"/>
  <c r="J71" i="46"/>
  <c r="I71" i="46"/>
  <c r="H71" i="46"/>
  <c r="G71" i="46"/>
  <c r="F71" i="46"/>
  <c r="E71" i="46"/>
  <c r="D71" i="46"/>
  <c r="AF70" i="46"/>
  <c r="AE70" i="46"/>
  <c r="AD70" i="46"/>
  <c r="AC70" i="46"/>
  <c r="AB70" i="46"/>
  <c r="AA70" i="46"/>
  <c r="Z70" i="46"/>
  <c r="Y70" i="46"/>
  <c r="X70" i="46"/>
  <c r="W70" i="46"/>
  <c r="V70" i="46"/>
  <c r="U70" i="46"/>
  <c r="T70" i="46"/>
  <c r="S70" i="46"/>
  <c r="R70" i="46"/>
  <c r="Q70" i="46"/>
  <c r="P70" i="46"/>
  <c r="O70" i="46"/>
  <c r="N70" i="46"/>
  <c r="M70" i="46"/>
  <c r="L70" i="46"/>
  <c r="K70" i="46"/>
  <c r="J70" i="46"/>
  <c r="I70" i="46"/>
  <c r="H70" i="46"/>
  <c r="G70" i="46"/>
  <c r="F70" i="46"/>
  <c r="E70" i="46"/>
  <c r="D70" i="46"/>
  <c r="AF69" i="46"/>
  <c r="AE69" i="46"/>
  <c r="AD69" i="46"/>
  <c r="AC69" i="46"/>
  <c r="AB69" i="46"/>
  <c r="AA69" i="46"/>
  <c r="Z69" i="46"/>
  <c r="Y69" i="46"/>
  <c r="X69" i="46"/>
  <c r="W69" i="46"/>
  <c r="V69" i="46"/>
  <c r="U69" i="46"/>
  <c r="T69" i="46"/>
  <c r="S69" i="46"/>
  <c r="R69" i="46"/>
  <c r="Q69" i="46"/>
  <c r="P69" i="46"/>
  <c r="O69" i="46"/>
  <c r="N69" i="46"/>
  <c r="M69" i="46"/>
  <c r="L69" i="46"/>
  <c r="K69" i="46"/>
  <c r="J69" i="46"/>
  <c r="I69" i="46"/>
  <c r="H69" i="46"/>
  <c r="G69" i="46"/>
  <c r="F69" i="46"/>
  <c r="E69" i="46"/>
  <c r="D69" i="46"/>
  <c r="AF68" i="46"/>
  <c r="AE68" i="46"/>
  <c r="AD68" i="46"/>
  <c r="AC68" i="46"/>
  <c r="AB68" i="46"/>
  <c r="AA68" i="46"/>
  <c r="Z68" i="46"/>
  <c r="Y68" i="46"/>
  <c r="X68" i="46"/>
  <c r="W68" i="46"/>
  <c r="V68" i="46"/>
  <c r="U68" i="46"/>
  <c r="T68" i="46"/>
  <c r="S68" i="46"/>
  <c r="R68" i="46"/>
  <c r="Q68" i="46"/>
  <c r="P68" i="46"/>
  <c r="O68" i="46"/>
  <c r="N68" i="46"/>
  <c r="M68" i="46"/>
  <c r="L68" i="46"/>
  <c r="K68" i="46"/>
  <c r="J68" i="46"/>
  <c r="I68" i="46"/>
  <c r="H68" i="46"/>
  <c r="G68" i="46"/>
  <c r="F68" i="46"/>
  <c r="E68" i="46"/>
  <c r="D68" i="46"/>
  <c r="AF67" i="46"/>
  <c r="AE67" i="46"/>
  <c r="AD67" i="46"/>
  <c r="AC67" i="46"/>
  <c r="AB67" i="46"/>
  <c r="AA67" i="46"/>
  <c r="Z67" i="46"/>
  <c r="Y67" i="46"/>
  <c r="X67" i="46"/>
  <c r="W67" i="46"/>
  <c r="V67" i="46"/>
  <c r="U67" i="46"/>
  <c r="T67" i="46"/>
  <c r="S67" i="46"/>
  <c r="R67" i="46"/>
  <c r="Q67" i="46"/>
  <c r="P67" i="46"/>
  <c r="O67" i="46"/>
  <c r="N67" i="46"/>
  <c r="M67" i="46"/>
  <c r="L67" i="46"/>
  <c r="K67" i="46"/>
  <c r="J67" i="46"/>
  <c r="I67" i="46"/>
  <c r="H67" i="46"/>
  <c r="G67" i="46"/>
  <c r="F67" i="46"/>
  <c r="E67" i="46"/>
  <c r="D67" i="46"/>
  <c r="AF65" i="46"/>
  <c r="AE65" i="46"/>
  <c r="AD65" i="46"/>
  <c r="AC65" i="46"/>
  <c r="AB65" i="46"/>
  <c r="AA65" i="46"/>
  <c r="Z65" i="46"/>
  <c r="Y65" i="46"/>
  <c r="X65" i="46"/>
  <c r="W65" i="46"/>
  <c r="V65" i="46"/>
  <c r="U65" i="46"/>
  <c r="T65" i="46"/>
  <c r="S65" i="46"/>
  <c r="R65" i="46"/>
  <c r="Q65" i="46"/>
  <c r="P65" i="46"/>
  <c r="O65" i="46"/>
  <c r="N65" i="46"/>
  <c r="M65" i="46"/>
  <c r="L65" i="46"/>
  <c r="K65" i="46"/>
  <c r="J65" i="46"/>
  <c r="I65" i="46"/>
  <c r="H65" i="46"/>
  <c r="G65" i="46"/>
  <c r="F65" i="46"/>
  <c r="E65" i="46"/>
  <c r="D65" i="46"/>
  <c r="AF64" i="46"/>
  <c r="AE64" i="46"/>
  <c r="AD64" i="46"/>
  <c r="AC64" i="46"/>
  <c r="AB64" i="46"/>
  <c r="AA64" i="46"/>
  <c r="Z64" i="46"/>
  <c r="Y64" i="46"/>
  <c r="X64" i="46"/>
  <c r="W64" i="46"/>
  <c r="V64" i="46"/>
  <c r="U64" i="46"/>
  <c r="T64" i="46"/>
  <c r="S64" i="46"/>
  <c r="R64" i="46"/>
  <c r="Q64" i="46"/>
  <c r="P64" i="46"/>
  <c r="O64" i="46"/>
  <c r="N64" i="46"/>
  <c r="M64" i="46"/>
  <c r="L64" i="46"/>
  <c r="K64" i="46"/>
  <c r="J64" i="46"/>
  <c r="I64" i="46"/>
  <c r="H64" i="46"/>
  <c r="G64" i="46"/>
  <c r="F64" i="46"/>
  <c r="E64" i="46"/>
  <c r="D64" i="46"/>
  <c r="AF63" i="46"/>
  <c r="AE63" i="46"/>
  <c r="AD63" i="46"/>
  <c r="AC63" i="46"/>
  <c r="AB63" i="46"/>
  <c r="AA63" i="46"/>
  <c r="Z63" i="46"/>
  <c r="Y63" i="46"/>
  <c r="X63" i="46"/>
  <c r="W63" i="46"/>
  <c r="V63" i="46"/>
  <c r="U63" i="46"/>
  <c r="T63" i="46"/>
  <c r="S63" i="46"/>
  <c r="R63" i="46"/>
  <c r="Q63" i="46"/>
  <c r="P63" i="46"/>
  <c r="O63" i="46"/>
  <c r="N63" i="46"/>
  <c r="M63" i="46"/>
  <c r="L63" i="46"/>
  <c r="K63" i="46"/>
  <c r="J63" i="46"/>
  <c r="I63" i="46"/>
  <c r="H63" i="46"/>
  <c r="G63" i="46"/>
  <c r="F63" i="46"/>
  <c r="E63" i="46"/>
  <c r="D63" i="46"/>
  <c r="AF62" i="46"/>
  <c r="AE62" i="46"/>
  <c r="AD62" i="46"/>
  <c r="AC62" i="46"/>
  <c r="AB62" i="46"/>
  <c r="AA62" i="46"/>
  <c r="Z62" i="46"/>
  <c r="Y62" i="46"/>
  <c r="X62" i="46"/>
  <c r="W62" i="46"/>
  <c r="V62" i="46"/>
  <c r="U62" i="46"/>
  <c r="T62" i="46"/>
  <c r="S62" i="46"/>
  <c r="R62" i="46"/>
  <c r="Q62" i="46"/>
  <c r="P62" i="46"/>
  <c r="O62" i="46"/>
  <c r="N62" i="46"/>
  <c r="M62" i="46"/>
  <c r="L62" i="46"/>
  <c r="K62" i="46"/>
  <c r="J62" i="46"/>
  <c r="I62" i="46"/>
  <c r="H62" i="46"/>
  <c r="G62" i="46"/>
  <c r="F62" i="46"/>
  <c r="E62" i="46"/>
  <c r="D62" i="46"/>
  <c r="AF61" i="46"/>
  <c r="AE61" i="46"/>
  <c r="AD61" i="46"/>
  <c r="AC61" i="46"/>
  <c r="AB61" i="46"/>
  <c r="AA61" i="46"/>
  <c r="Z61" i="46"/>
  <c r="Y61" i="46"/>
  <c r="X61" i="46"/>
  <c r="W61" i="46"/>
  <c r="V61" i="46"/>
  <c r="U61" i="46"/>
  <c r="T61" i="46"/>
  <c r="S61" i="46"/>
  <c r="R61" i="46"/>
  <c r="Q61" i="46"/>
  <c r="P61" i="46"/>
  <c r="O61" i="46"/>
  <c r="N61" i="46"/>
  <c r="M61" i="46"/>
  <c r="L61" i="46"/>
  <c r="K61" i="46"/>
  <c r="J61" i="46"/>
  <c r="I61" i="46"/>
  <c r="H61" i="46"/>
  <c r="G61" i="46"/>
  <c r="F61" i="46"/>
  <c r="E61" i="46"/>
  <c r="D61" i="46"/>
  <c r="AF60" i="46"/>
  <c r="AE60" i="46"/>
  <c r="AD60" i="46"/>
  <c r="AC60" i="46"/>
  <c r="AB60" i="46"/>
  <c r="AA60" i="46"/>
  <c r="Z60" i="46"/>
  <c r="Y60" i="46"/>
  <c r="X60" i="46"/>
  <c r="W60" i="46"/>
  <c r="V60" i="46"/>
  <c r="U60" i="46"/>
  <c r="T60" i="46"/>
  <c r="S60" i="46"/>
  <c r="R60" i="46"/>
  <c r="Q60" i="46"/>
  <c r="P60" i="46"/>
  <c r="O60" i="46"/>
  <c r="N60" i="46"/>
  <c r="M60" i="46"/>
  <c r="L60" i="46"/>
  <c r="K60" i="46"/>
  <c r="J60" i="46"/>
  <c r="I60" i="46"/>
  <c r="H60" i="46"/>
  <c r="G60" i="46"/>
  <c r="F60" i="46"/>
  <c r="E60" i="46"/>
  <c r="D60" i="46"/>
  <c r="AF58" i="46"/>
  <c r="AE58" i="46"/>
  <c r="AD58" i="46"/>
  <c r="AC58" i="46"/>
  <c r="AB58" i="46"/>
  <c r="AA58" i="46"/>
  <c r="Z58" i="46"/>
  <c r="Y58" i="46"/>
  <c r="X58" i="46"/>
  <c r="W58" i="46"/>
  <c r="V58" i="46"/>
  <c r="U58" i="46"/>
  <c r="T58" i="46"/>
  <c r="S58" i="46"/>
  <c r="R58" i="46"/>
  <c r="Q58" i="46"/>
  <c r="P58" i="46"/>
  <c r="O58" i="46"/>
  <c r="N58" i="46"/>
  <c r="M58" i="46"/>
  <c r="L58" i="46"/>
  <c r="K58" i="46"/>
  <c r="J58" i="46"/>
  <c r="I58" i="46"/>
  <c r="H58" i="46"/>
  <c r="G58" i="46"/>
  <c r="F58" i="46"/>
  <c r="E58" i="46"/>
  <c r="D58" i="46"/>
  <c r="AF57" i="46"/>
  <c r="AE57" i="46"/>
  <c r="AD57" i="46"/>
  <c r="AC57" i="46"/>
  <c r="AB57" i="46"/>
  <c r="AA57" i="46"/>
  <c r="Z57" i="46"/>
  <c r="Y57" i="46"/>
  <c r="X57" i="46"/>
  <c r="W57" i="46"/>
  <c r="V57" i="46"/>
  <c r="U57" i="46"/>
  <c r="T57" i="46"/>
  <c r="S57" i="46"/>
  <c r="R57" i="46"/>
  <c r="Q57" i="46"/>
  <c r="P57" i="46"/>
  <c r="O57" i="46"/>
  <c r="N57" i="46"/>
  <c r="M57" i="46"/>
  <c r="L57" i="46"/>
  <c r="K57" i="46"/>
  <c r="J57" i="46"/>
  <c r="I57" i="46"/>
  <c r="H57" i="46"/>
  <c r="G57" i="46"/>
  <c r="F57" i="46"/>
  <c r="E57" i="46"/>
  <c r="D57" i="46"/>
  <c r="AF56" i="46"/>
  <c r="AF55" i="46"/>
  <c r="AF54" i="46"/>
  <c r="AE56" i="46"/>
  <c r="AD56" i="46"/>
  <c r="AC56" i="46"/>
  <c r="AB56" i="46"/>
  <c r="AA56" i="46"/>
  <c r="Z56" i="46"/>
  <c r="Y56" i="46"/>
  <c r="X56" i="46"/>
  <c r="W56" i="46"/>
  <c r="V56" i="46"/>
  <c r="U56" i="46"/>
  <c r="T56" i="46"/>
  <c r="S56" i="46"/>
  <c r="R56" i="46"/>
  <c r="Q56" i="46"/>
  <c r="P56" i="46"/>
  <c r="O56" i="46"/>
  <c r="N56" i="46"/>
  <c r="M56" i="46"/>
  <c r="L56" i="46"/>
  <c r="K56" i="46"/>
  <c r="J56" i="46"/>
  <c r="I56" i="46"/>
  <c r="H56" i="46"/>
  <c r="G56" i="46"/>
  <c r="F56" i="46"/>
  <c r="E56" i="46"/>
  <c r="D56" i="46"/>
  <c r="AE55" i="46"/>
  <c r="AD55" i="46"/>
  <c r="AC55" i="46"/>
  <c r="AB55" i="46"/>
  <c r="AA55" i="46"/>
  <c r="Z55" i="46"/>
  <c r="Y55" i="46"/>
  <c r="X55" i="46"/>
  <c r="W55" i="46"/>
  <c r="V55" i="46"/>
  <c r="U55" i="46"/>
  <c r="T55" i="46"/>
  <c r="S55" i="46"/>
  <c r="R55" i="46"/>
  <c r="Q55" i="46"/>
  <c r="P55" i="46"/>
  <c r="O55" i="46"/>
  <c r="N55" i="46"/>
  <c r="M55" i="46"/>
  <c r="L55" i="46"/>
  <c r="K55" i="46"/>
  <c r="J55" i="46"/>
  <c r="I55" i="46"/>
  <c r="H55" i="46"/>
  <c r="G55" i="46"/>
  <c r="F55" i="46"/>
  <c r="E55" i="46"/>
  <c r="D55" i="46"/>
  <c r="AE54" i="46"/>
  <c r="AD54" i="46"/>
  <c r="AC54" i="46"/>
  <c r="AB54" i="46"/>
  <c r="AA54" i="46"/>
  <c r="Z54" i="46"/>
  <c r="Y54" i="46"/>
  <c r="X54" i="46"/>
  <c r="W54" i="46"/>
  <c r="V54" i="46"/>
  <c r="U54" i="46"/>
  <c r="T54" i="46"/>
  <c r="S54" i="46"/>
  <c r="R54" i="46"/>
  <c r="Q54" i="46"/>
  <c r="P54" i="46"/>
  <c r="O54" i="46"/>
  <c r="N54" i="46"/>
  <c r="M54" i="46"/>
  <c r="L54" i="46"/>
  <c r="K54" i="46"/>
  <c r="J54" i="46"/>
  <c r="I54" i="46"/>
  <c r="H54" i="46"/>
  <c r="G54" i="46"/>
  <c r="F54" i="46"/>
  <c r="E54" i="46"/>
  <c r="D54" i="46"/>
  <c r="AF53" i="46"/>
  <c r="AE53" i="46"/>
  <c r="AD53" i="46"/>
  <c r="AC53" i="46"/>
  <c r="AB53" i="46"/>
  <c r="AA53" i="46"/>
  <c r="Z53" i="46"/>
  <c r="Y53" i="46"/>
  <c r="X53" i="46"/>
  <c r="W53" i="46"/>
  <c r="V53" i="46"/>
  <c r="U53" i="46"/>
  <c r="T53" i="46"/>
  <c r="S53" i="46"/>
  <c r="R53" i="46"/>
  <c r="Q53" i="46"/>
  <c r="P53" i="46"/>
  <c r="O53" i="46"/>
  <c r="N53" i="46"/>
  <c r="M53" i="46"/>
  <c r="L53" i="46"/>
  <c r="K53" i="46"/>
  <c r="J53" i="46"/>
  <c r="I53" i="46"/>
  <c r="H53" i="46"/>
  <c r="G53" i="46"/>
  <c r="F53" i="46"/>
  <c r="E53" i="46"/>
  <c r="D53" i="46"/>
  <c r="AF74" i="32"/>
  <c r="AE74" i="32"/>
  <c r="AD74" i="32"/>
  <c r="AC74" i="32"/>
  <c r="AB74" i="32"/>
  <c r="AA74" i="32"/>
  <c r="Z74" i="32"/>
  <c r="Y74" i="32"/>
  <c r="X74" i="32"/>
  <c r="W74" i="32"/>
  <c r="V74" i="32"/>
  <c r="U74" i="32"/>
  <c r="T74" i="32"/>
  <c r="S74" i="32"/>
  <c r="R74" i="32"/>
  <c r="Q74" i="32"/>
  <c r="P74" i="32"/>
  <c r="O74" i="32"/>
  <c r="N74" i="32"/>
  <c r="M74" i="32"/>
  <c r="L74" i="32"/>
  <c r="K74" i="32"/>
  <c r="J74" i="32"/>
  <c r="I74" i="32"/>
  <c r="H74" i="32"/>
  <c r="G74" i="32"/>
  <c r="AF103" i="32"/>
  <c r="AE103" i="32"/>
  <c r="AD103" i="32"/>
  <c r="AC103" i="32"/>
  <c r="AB103" i="32"/>
  <c r="AA103" i="32"/>
  <c r="Z103" i="32"/>
  <c r="Y103" i="32"/>
  <c r="X103" i="32"/>
  <c r="W103" i="32"/>
  <c r="V103" i="32"/>
  <c r="U103" i="32"/>
  <c r="T103" i="32"/>
  <c r="S103" i="32"/>
  <c r="R103" i="32"/>
  <c r="Q103" i="32"/>
  <c r="P103" i="32"/>
  <c r="O103" i="32"/>
  <c r="N103" i="32"/>
  <c r="M103" i="32"/>
  <c r="L103" i="32"/>
  <c r="K103" i="32"/>
  <c r="J103" i="32"/>
  <c r="I103" i="32"/>
  <c r="H103" i="32"/>
  <c r="G103" i="32"/>
  <c r="AF102" i="32"/>
  <c r="AE102" i="32"/>
  <c r="AD102" i="32"/>
  <c r="AC102" i="32"/>
  <c r="AB102" i="32"/>
  <c r="AA102" i="32"/>
  <c r="Z102" i="32"/>
  <c r="Y102" i="32"/>
  <c r="X102" i="32"/>
  <c r="W102" i="32"/>
  <c r="V102" i="32"/>
  <c r="U102" i="32"/>
  <c r="T102" i="32"/>
  <c r="S102" i="32"/>
  <c r="R102" i="32"/>
  <c r="Q102" i="32"/>
  <c r="P102" i="32"/>
  <c r="O102" i="32"/>
  <c r="N102" i="32"/>
  <c r="M102" i="32"/>
  <c r="L102" i="32"/>
  <c r="K102" i="32"/>
  <c r="J102" i="32"/>
  <c r="I102" i="32"/>
  <c r="H102" i="32"/>
  <c r="G102" i="32"/>
  <c r="AF101" i="32"/>
  <c r="AE101" i="32"/>
  <c r="AD101" i="32"/>
  <c r="AC101" i="32"/>
  <c r="AB101" i="32"/>
  <c r="AA101" i="32"/>
  <c r="Z101" i="32"/>
  <c r="Y101" i="32"/>
  <c r="X101" i="32"/>
  <c r="W101" i="32"/>
  <c r="V101" i="32"/>
  <c r="U101" i="32"/>
  <c r="T101" i="32"/>
  <c r="S101" i="32"/>
  <c r="R101" i="32"/>
  <c r="Q101" i="32"/>
  <c r="P101" i="32"/>
  <c r="O101" i="32"/>
  <c r="N101" i="32"/>
  <c r="M101" i="32"/>
  <c r="L101" i="32"/>
  <c r="K101" i="32"/>
  <c r="J101" i="32"/>
  <c r="I101" i="32"/>
  <c r="H101" i="32"/>
  <c r="G101" i="32"/>
  <c r="AF100" i="32"/>
  <c r="AE100" i="32"/>
  <c r="AD100" i="32"/>
  <c r="AC100" i="32"/>
  <c r="AB100" i="32"/>
  <c r="AA100" i="32"/>
  <c r="Z100" i="32"/>
  <c r="Y100" i="32"/>
  <c r="X100" i="32"/>
  <c r="W100" i="32"/>
  <c r="V100" i="32"/>
  <c r="U100" i="32"/>
  <c r="T100" i="32"/>
  <c r="S100" i="32"/>
  <c r="R100" i="32"/>
  <c r="Q100" i="32"/>
  <c r="P100" i="32"/>
  <c r="O100" i="32"/>
  <c r="N100" i="32"/>
  <c r="M100" i="32"/>
  <c r="L100" i="32"/>
  <c r="K100" i="32"/>
  <c r="J100" i="32"/>
  <c r="I100" i="32"/>
  <c r="H100" i="32"/>
  <c r="G100" i="32"/>
  <c r="AF99" i="32"/>
  <c r="AE99" i="32"/>
  <c r="AD99" i="32"/>
  <c r="AC99" i="32"/>
  <c r="AB99" i="32"/>
  <c r="AA99" i="32"/>
  <c r="Z99" i="32"/>
  <c r="Y99" i="32"/>
  <c r="X99" i="32"/>
  <c r="W99" i="32"/>
  <c r="V99" i="32"/>
  <c r="U99" i="32"/>
  <c r="T99" i="32"/>
  <c r="S99" i="32"/>
  <c r="R99" i="32"/>
  <c r="Q99" i="32"/>
  <c r="P99" i="32"/>
  <c r="O99" i="32"/>
  <c r="N99" i="32"/>
  <c r="M99" i="32"/>
  <c r="L99" i="32"/>
  <c r="K99" i="32"/>
  <c r="J99" i="32"/>
  <c r="I99" i="32"/>
  <c r="H99" i="32"/>
  <c r="G99" i="32"/>
  <c r="AF98" i="32"/>
  <c r="AE98" i="32"/>
  <c r="AD98" i="32"/>
  <c r="AC98" i="32"/>
  <c r="AB98" i="32"/>
  <c r="AA98" i="32"/>
  <c r="Z98" i="32"/>
  <c r="Y98" i="32"/>
  <c r="X98" i="32"/>
  <c r="W98" i="32"/>
  <c r="V98" i="32"/>
  <c r="U98" i="32"/>
  <c r="T98" i="32"/>
  <c r="S98" i="32"/>
  <c r="R98" i="32"/>
  <c r="Q98" i="32"/>
  <c r="P98" i="32"/>
  <c r="O98" i="32"/>
  <c r="N98" i="32"/>
  <c r="M98" i="32"/>
  <c r="L98" i="32"/>
  <c r="K98" i="32"/>
  <c r="J98" i="32"/>
  <c r="I98" i="32"/>
  <c r="H98" i="32"/>
  <c r="G98" i="32"/>
  <c r="AF96" i="32"/>
  <c r="AE96" i="32"/>
  <c r="AD96" i="32"/>
  <c r="AC96" i="32"/>
  <c r="AB96" i="32"/>
  <c r="AA96" i="32"/>
  <c r="Z96" i="32"/>
  <c r="Y96" i="32"/>
  <c r="X96" i="32"/>
  <c r="W96" i="32"/>
  <c r="V96" i="32"/>
  <c r="U96" i="32"/>
  <c r="T96" i="32"/>
  <c r="S96" i="32"/>
  <c r="R96" i="32"/>
  <c r="Q96" i="32"/>
  <c r="P96" i="32"/>
  <c r="O96" i="32"/>
  <c r="N96" i="32"/>
  <c r="M96" i="32"/>
  <c r="L96" i="32"/>
  <c r="K96" i="32"/>
  <c r="J96" i="32"/>
  <c r="I96" i="32"/>
  <c r="H96" i="32"/>
  <c r="G96" i="32"/>
  <c r="AF95" i="32"/>
  <c r="AE95" i="32"/>
  <c r="AD95" i="32"/>
  <c r="AC95" i="32"/>
  <c r="AB95" i="32"/>
  <c r="AA95" i="32"/>
  <c r="Z95" i="32"/>
  <c r="Y95" i="32"/>
  <c r="X95" i="32"/>
  <c r="W95" i="32"/>
  <c r="V95" i="32"/>
  <c r="U95" i="32"/>
  <c r="T95" i="32"/>
  <c r="S95" i="32"/>
  <c r="R95" i="32"/>
  <c r="Q95" i="32"/>
  <c r="P95" i="32"/>
  <c r="O95" i="32"/>
  <c r="N95" i="32"/>
  <c r="M95" i="32"/>
  <c r="L95" i="32"/>
  <c r="K95" i="32"/>
  <c r="J95" i="32"/>
  <c r="I95" i="32"/>
  <c r="H95" i="32"/>
  <c r="G95" i="32"/>
  <c r="AF94" i="32"/>
  <c r="AE94" i="32"/>
  <c r="AD94" i="32"/>
  <c r="AC94" i="32"/>
  <c r="AB94" i="32"/>
  <c r="AA94" i="32"/>
  <c r="Z94" i="32"/>
  <c r="Y94" i="32"/>
  <c r="X94" i="32"/>
  <c r="W94" i="32"/>
  <c r="V94" i="32"/>
  <c r="U94" i="32"/>
  <c r="T94" i="32"/>
  <c r="S94" i="32"/>
  <c r="R94" i="32"/>
  <c r="Q94" i="32"/>
  <c r="P94" i="32"/>
  <c r="O94" i="32"/>
  <c r="N94" i="32"/>
  <c r="M94" i="32"/>
  <c r="L94" i="32"/>
  <c r="K94" i="32"/>
  <c r="J94" i="32"/>
  <c r="I94" i="32"/>
  <c r="H94" i="32"/>
  <c r="G94" i="32"/>
  <c r="AF93" i="32"/>
  <c r="AE93" i="32"/>
  <c r="AD93" i="32"/>
  <c r="AC93" i="32"/>
  <c r="AB93" i="32"/>
  <c r="AA93" i="32"/>
  <c r="Z93" i="32"/>
  <c r="Y93" i="32"/>
  <c r="X93" i="32"/>
  <c r="W93" i="32"/>
  <c r="V93" i="32"/>
  <c r="U93" i="32"/>
  <c r="T93" i="32"/>
  <c r="S93" i="32"/>
  <c r="R93" i="32"/>
  <c r="Q93" i="32"/>
  <c r="P93" i="32"/>
  <c r="O93" i="32"/>
  <c r="N93" i="32"/>
  <c r="M93" i="32"/>
  <c r="L93" i="32"/>
  <c r="K93" i="32"/>
  <c r="J93" i="32"/>
  <c r="I93" i="32"/>
  <c r="H93" i="32"/>
  <c r="G93" i="32"/>
  <c r="AF92" i="32"/>
  <c r="AE92" i="32"/>
  <c r="AD92" i="32"/>
  <c r="AC92" i="32"/>
  <c r="AB92" i="32"/>
  <c r="AA92" i="32"/>
  <c r="Z92" i="32"/>
  <c r="Y92" i="32"/>
  <c r="X92" i="32"/>
  <c r="W92" i="32"/>
  <c r="V92" i="32"/>
  <c r="U92" i="32"/>
  <c r="T92" i="32"/>
  <c r="S92" i="32"/>
  <c r="R92" i="32"/>
  <c r="Q92" i="32"/>
  <c r="P92" i="32"/>
  <c r="O92" i="32"/>
  <c r="N92" i="32"/>
  <c r="M92" i="32"/>
  <c r="L92" i="32"/>
  <c r="K92" i="32"/>
  <c r="J92" i="32"/>
  <c r="I92" i="32"/>
  <c r="H92" i="32"/>
  <c r="G92" i="32"/>
  <c r="AF91" i="32"/>
  <c r="AE91" i="32"/>
  <c r="AD91" i="32"/>
  <c r="AC91" i="32"/>
  <c r="AB91" i="32"/>
  <c r="AA91" i="32"/>
  <c r="Z91" i="32"/>
  <c r="Y91" i="32"/>
  <c r="X91" i="32"/>
  <c r="W91" i="32"/>
  <c r="V91" i="32"/>
  <c r="U91" i="32"/>
  <c r="T91" i="32"/>
  <c r="S91" i="32"/>
  <c r="R91" i="32"/>
  <c r="Q91" i="32"/>
  <c r="P91" i="32"/>
  <c r="O91" i="32"/>
  <c r="N91" i="32"/>
  <c r="M91" i="32"/>
  <c r="L91" i="32"/>
  <c r="K91" i="32"/>
  <c r="J91" i="32"/>
  <c r="I91" i="32"/>
  <c r="H91" i="32"/>
  <c r="G91" i="32"/>
  <c r="AF90" i="32"/>
  <c r="AE90" i="32"/>
  <c r="AD90" i="32"/>
  <c r="AC90" i="32"/>
  <c r="AB90" i="32"/>
  <c r="AA90" i="32"/>
  <c r="Z90" i="32"/>
  <c r="Y90" i="32"/>
  <c r="X90" i="32"/>
  <c r="W90" i="32"/>
  <c r="V90" i="32"/>
  <c r="U90" i="32"/>
  <c r="T90" i="32"/>
  <c r="S90" i="32"/>
  <c r="R90" i="32"/>
  <c r="Q90" i="32"/>
  <c r="P90" i="32"/>
  <c r="O90" i="32"/>
  <c r="N90" i="32"/>
  <c r="M90" i="32"/>
  <c r="L90" i="32"/>
  <c r="K90" i="32"/>
  <c r="J90" i="32"/>
  <c r="I90" i="32"/>
  <c r="H90" i="32"/>
  <c r="G90" i="32"/>
  <c r="AF89" i="32"/>
  <c r="AE89" i="32"/>
  <c r="AD89" i="32"/>
  <c r="AC89" i="32"/>
  <c r="AB89" i="32"/>
  <c r="AA89" i="32"/>
  <c r="Z89" i="32"/>
  <c r="Y89" i="32"/>
  <c r="X89" i="32"/>
  <c r="W89" i="32"/>
  <c r="V89" i="32"/>
  <c r="U89" i="32"/>
  <c r="T89" i="32"/>
  <c r="S89" i="32"/>
  <c r="R89" i="32"/>
  <c r="Q89" i="32"/>
  <c r="P89" i="32"/>
  <c r="O89" i="32"/>
  <c r="N89" i="32"/>
  <c r="M89" i="32"/>
  <c r="L89" i="32"/>
  <c r="K89" i="32"/>
  <c r="J89" i="32"/>
  <c r="I89" i="32"/>
  <c r="H89" i="32"/>
  <c r="G89" i="32"/>
  <c r="AF88" i="32"/>
  <c r="AE88" i="32"/>
  <c r="AD88" i="32"/>
  <c r="AC88" i="32"/>
  <c r="AB88" i="32"/>
  <c r="AA88" i="32"/>
  <c r="Z88" i="32"/>
  <c r="Y88" i="32"/>
  <c r="X88" i="32"/>
  <c r="W88" i="32"/>
  <c r="V88" i="32"/>
  <c r="U88" i="32"/>
  <c r="T88" i="32"/>
  <c r="S88" i="32"/>
  <c r="R88" i="32"/>
  <c r="Q88" i="32"/>
  <c r="P88" i="32"/>
  <c r="O88" i="32"/>
  <c r="N88" i="32"/>
  <c r="M88" i="32"/>
  <c r="L88" i="32"/>
  <c r="K88" i="32"/>
  <c r="J88" i="32"/>
  <c r="I88" i="32"/>
  <c r="H88" i="32"/>
  <c r="G88" i="32"/>
  <c r="AF87" i="32"/>
  <c r="AE87" i="32"/>
  <c r="AD87" i="32"/>
  <c r="AC87" i="32"/>
  <c r="AB87" i="32"/>
  <c r="AA87" i="32"/>
  <c r="Z87" i="32"/>
  <c r="Y87" i="32"/>
  <c r="X87" i="32"/>
  <c r="W87" i="32"/>
  <c r="V87" i="32"/>
  <c r="U87" i="32"/>
  <c r="T87" i="32"/>
  <c r="S87" i="32"/>
  <c r="R87" i="32"/>
  <c r="Q87" i="32"/>
  <c r="P87" i="32"/>
  <c r="O87" i="32"/>
  <c r="N87" i="32"/>
  <c r="M87" i="32"/>
  <c r="L87" i="32"/>
  <c r="K87" i="32"/>
  <c r="J87" i="32"/>
  <c r="I87" i="32"/>
  <c r="H87" i="32"/>
  <c r="G87" i="32"/>
  <c r="AF86" i="32"/>
  <c r="AE86" i="32"/>
  <c r="AD86" i="32"/>
  <c r="AC86" i="32"/>
  <c r="AB86" i="32"/>
  <c r="AA86" i="32"/>
  <c r="Z86" i="32"/>
  <c r="Y86" i="32"/>
  <c r="X86" i="32"/>
  <c r="W86" i="32"/>
  <c r="V86" i="32"/>
  <c r="U86" i="32"/>
  <c r="T86" i="32"/>
  <c r="S86" i="32"/>
  <c r="R86" i="32"/>
  <c r="Q86" i="32"/>
  <c r="P86" i="32"/>
  <c r="O86" i="32"/>
  <c r="N86" i="32"/>
  <c r="M86" i="32"/>
  <c r="L86" i="32"/>
  <c r="K86" i="32"/>
  <c r="J86" i="32"/>
  <c r="I86" i="32"/>
  <c r="H86" i="32"/>
  <c r="G86" i="32"/>
  <c r="AF85" i="32"/>
  <c r="AE85" i="32"/>
  <c r="AD85" i="32"/>
  <c r="AC85" i="32"/>
  <c r="AB85" i="32"/>
  <c r="AA85" i="32"/>
  <c r="Z85" i="32"/>
  <c r="Y85" i="32"/>
  <c r="X85" i="32"/>
  <c r="W85" i="32"/>
  <c r="V85" i="32"/>
  <c r="U85" i="32"/>
  <c r="T85" i="32"/>
  <c r="S85" i="32"/>
  <c r="R85" i="32"/>
  <c r="Q85" i="32"/>
  <c r="P85" i="32"/>
  <c r="O85" i="32"/>
  <c r="N85" i="32"/>
  <c r="M85" i="32"/>
  <c r="L85" i="32"/>
  <c r="K85" i="32"/>
  <c r="J85" i="32"/>
  <c r="I85" i="32"/>
  <c r="H85" i="32"/>
  <c r="G85" i="32"/>
  <c r="AF83" i="32"/>
  <c r="AE83" i="32"/>
  <c r="AD83" i="32"/>
  <c r="AC83" i="32"/>
  <c r="AB83" i="32"/>
  <c r="AA83" i="32"/>
  <c r="Z83" i="32"/>
  <c r="Y83" i="32"/>
  <c r="X83" i="32"/>
  <c r="W83" i="32"/>
  <c r="V83" i="32"/>
  <c r="U83" i="32"/>
  <c r="T83" i="32"/>
  <c r="S83" i="32"/>
  <c r="R83" i="32"/>
  <c r="Q83" i="32"/>
  <c r="P83" i="32"/>
  <c r="O83" i="32"/>
  <c r="N83" i="32"/>
  <c r="M83" i="32"/>
  <c r="L83" i="32"/>
  <c r="K83" i="32"/>
  <c r="J83" i="32"/>
  <c r="I83" i="32"/>
  <c r="H83" i="32"/>
  <c r="G83" i="32"/>
  <c r="AF82" i="32"/>
  <c r="AE82" i="32"/>
  <c r="AD82" i="32"/>
  <c r="AC82" i="32"/>
  <c r="AB82" i="32"/>
  <c r="AA82" i="32"/>
  <c r="Z82" i="32"/>
  <c r="Y82" i="32"/>
  <c r="X82" i="32"/>
  <c r="W82" i="32"/>
  <c r="V82" i="32"/>
  <c r="U82" i="32"/>
  <c r="T82" i="32"/>
  <c r="S82" i="32"/>
  <c r="R82" i="32"/>
  <c r="Q82" i="32"/>
  <c r="P82" i="32"/>
  <c r="O82" i="32"/>
  <c r="N82" i="32"/>
  <c r="M82" i="32"/>
  <c r="L82" i="32"/>
  <c r="K82" i="32"/>
  <c r="J82" i="32"/>
  <c r="I82" i="32"/>
  <c r="H82" i="32"/>
  <c r="G82" i="32"/>
  <c r="AF81" i="32"/>
  <c r="AE81" i="32"/>
  <c r="AD81" i="32"/>
  <c r="AC81" i="32"/>
  <c r="AB81" i="32"/>
  <c r="AA81" i="32"/>
  <c r="Z81" i="32"/>
  <c r="Y81" i="32"/>
  <c r="X81" i="32"/>
  <c r="W81" i="32"/>
  <c r="V81" i="32"/>
  <c r="U81" i="32"/>
  <c r="T81" i="32"/>
  <c r="S81" i="32"/>
  <c r="R81" i="32"/>
  <c r="Q81" i="32"/>
  <c r="P81" i="32"/>
  <c r="O81" i="32"/>
  <c r="N81" i="32"/>
  <c r="M81" i="32"/>
  <c r="L81" i="32"/>
  <c r="K81" i="32"/>
  <c r="J81" i="32"/>
  <c r="I81" i="32"/>
  <c r="H81" i="32"/>
  <c r="G81" i="32"/>
  <c r="AF80" i="32"/>
  <c r="AE80" i="32"/>
  <c r="AD80" i="32"/>
  <c r="AC80" i="32"/>
  <c r="AB80" i="32"/>
  <c r="AA80" i="32"/>
  <c r="Z80" i="32"/>
  <c r="Y80" i="32"/>
  <c r="X80" i="32"/>
  <c r="W80" i="32"/>
  <c r="V80" i="32"/>
  <c r="U80" i="32"/>
  <c r="T80" i="32"/>
  <c r="S80" i="32"/>
  <c r="R80" i="32"/>
  <c r="Q80" i="32"/>
  <c r="P80" i="32"/>
  <c r="O80" i="32"/>
  <c r="N80" i="32"/>
  <c r="M80" i="32"/>
  <c r="L80" i="32"/>
  <c r="K80" i="32"/>
  <c r="J80" i="32"/>
  <c r="I80" i="32"/>
  <c r="H80" i="32"/>
  <c r="G80" i="32"/>
  <c r="AF79" i="32"/>
  <c r="AE79" i="32"/>
  <c r="AD79" i="32"/>
  <c r="AC79" i="32"/>
  <c r="AB79" i="32"/>
  <c r="AA79" i="32"/>
  <c r="Z79" i="32"/>
  <c r="Y79" i="32"/>
  <c r="X79" i="32"/>
  <c r="W79" i="32"/>
  <c r="V79" i="32"/>
  <c r="U79" i="32"/>
  <c r="T79" i="32"/>
  <c r="S79" i="32"/>
  <c r="R79" i="32"/>
  <c r="Q79" i="32"/>
  <c r="P79" i="32"/>
  <c r="O79" i="32"/>
  <c r="N79" i="32"/>
  <c r="M79" i="32"/>
  <c r="L79" i="32"/>
  <c r="K79" i="32"/>
  <c r="J79" i="32"/>
  <c r="I79" i="32"/>
  <c r="H79" i="32"/>
  <c r="G79" i="32"/>
  <c r="AF77" i="32"/>
  <c r="AE77" i="32"/>
  <c r="AD77" i="32"/>
  <c r="AC77" i="32"/>
  <c r="AB77" i="32"/>
  <c r="AA77" i="32"/>
  <c r="Z77" i="32"/>
  <c r="Y77" i="32"/>
  <c r="X77" i="32"/>
  <c r="W77" i="32"/>
  <c r="V77" i="32"/>
  <c r="U77" i="32"/>
  <c r="T77" i="32"/>
  <c r="S77" i="32"/>
  <c r="R77" i="32"/>
  <c r="Q77" i="32"/>
  <c r="P77" i="32"/>
  <c r="O77" i="32"/>
  <c r="N77" i="32"/>
  <c r="M77" i="32"/>
  <c r="L77" i="32"/>
  <c r="K77" i="32"/>
  <c r="J77" i="32"/>
  <c r="I77" i="32"/>
  <c r="H77" i="32"/>
  <c r="G77" i="32"/>
  <c r="AF76" i="32"/>
  <c r="AE76" i="32"/>
  <c r="AD76" i="32"/>
  <c r="AC76" i="32"/>
  <c r="AB76" i="32"/>
  <c r="AA76" i="32"/>
  <c r="Z76" i="32"/>
  <c r="Y76" i="32"/>
  <c r="X76" i="32"/>
  <c r="W76" i="32"/>
  <c r="V76" i="32"/>
  <c r="U76" i="32"/>
  <c r="T76" i="32"/>
  <c r="S76" i="32"/>
  <c r="R76" i="32"/>
  <c r="Q76" i="32"/>
  <c r="P76" i="32"/>
  <c r="O76" i="32"/>
  <c r="N76" i="32"/>
  <c r="M76" i="32"/>
  <c r="L76" i="32"/>
  <c r="K76" i="32"/>
  <c r="J76" i="32"/>
  <c r="I76" i="32"/>
  <c r="H76" i="32"/>
  <c r="G76" i="32"/>
  <c r="D69" i="32"/>
  <c r="D68" i="32"/>
  <c r="D67" i="32"/>
  <c r="D66" i="32"/>
  <c r="D65" i="32"/>
  <c r="D64" i="32"/>
  <c r="D62" i="32"/>
  <c r="D61" i="32"/>
  <c r="D60" i="32"/>
  <c r="D59" i="32"/>
  <c r="D58" i="32"/>
  <c r="D57" i="32"/>
  <c r="D56" i="32"/>
  <c r="D55" i="32"/>
  <c r="D54" i="32"/>
  <c r="D53" i="32"/>
  <c r="D52" i="32"/>
  <c r="D51" i="32"/>
  <c r="D49" i="32"/>
  <c r="D48" i="32"/>
  <c r="D47" i="32"/>
  <c r="D46" i="32"/>
  <c r="D45" i="32"/>
  <c r="D43" i="32"/>
  <c r="D42" i="32"/>
  <c r="AF69" i="32"/>
  <c r="AE69" i="32"/>
  <c r="AD69" i="32"/>
  <c r="AC69" i="32"/>
  <c r="AB69" i="32"/>
  <c r="AA69" i="32"/>
  <c r="Z69" i="32"/>
  <c r="Y69" i="32"/>
  <c r="X69" i="32"/>
  <c r="W69" i="32"/>
  <c r="V69" i="32"/>
  <c r="U69" i="32"/>
  <c r="T69" i="32"/>
  <c r="S69" i="32"/>
  <c r="R69" i="32"/>
  <c r="Q69" i="32"/>
  <c r="P69" i="32"/>
  <c r="O69" i="32"/>
  <c r="N69" i="32"/>
  <c r="M69" i="32"/>
  <c r="L69" i="32"/>
  <c r="K69" i="32"/>
  <c r="J69" i="32"/>
  <c r="I69" i="32"/>
  <c r="H69" i="32"/>
  <c r="G69" i="32"/>
  <c r="F69" i="32"/>
  <c r="E69" i="32"/>
  <c r="AF68" i="32"/>
  <c r="AE68" i="32"/>
  <c r="AD68" i="32"/>
  <c r="AC68" i="32"/>
  <c r="AB68" i="32"/>
  <c r="AA68" i="32"/>
  <c r="Z68" i="32"/>
  <c r="Y68" i="32"/>
  <c r="X68" i="32"/>
  <c r="W68" i="32"/>
  <c r="V68" i="32"/>
  <c r="U68" i="32"/>
  <c r="T68" i="32"/>
  <c r="S68" i="32"/>
  <c r="R68" i="32"/>
  <c r="Q68" i="32"/>
  <c r="P68" i="32"/>
  <c r="O68" i="32"/>
  <c r="N68" i="32"/>
  <c r="M68" i="32"/>
  <c r="L68" i="32"/>
  <c r="K68" i="32"/>
  <c r="J68" i="32"/>
  <c r="I68" i="32"/>
  <c r="H68" i="32"/>
  <c r="G68" i="32"/>
  <c r="F68" i="32"/>
  <c r="E68" i="32"/>
  <c r="AF67" i="32"/>
  <c r="AE67" i="32"/>
  <c r="AD67" i="32"/>
  <c r="AC67" i="32"/>
  <c r="AB67" i="32"/>
  <c r="AA67" i="32"/>
  <c r="Z67" i="32"/>
  <c r="Y67" i="32"/>
  <c r="X67" i="32"/>
  <c r="W67" i="32"/>
  <c r="V67" i="32"/>
  <c r="U67" i="32"/>
  <c r="T67" i="32"/>
  <c r="S67" i="32"/>
  <c r="R67" i="32"/>
  <c r="Q67" i="32"/>
  <c r="P67" i="32"/>
  <c r="O67" i="32"/>
  <c r="N67" i="32"/>
  <c r="M67" i="32"/>
  <c r="L67" i="32"/>
  <c r="K67" i="32"/>
  <c r="J67" i="32"/>
  <c r="I67" i="32"/>
  <c r="H67" i="32"/>
  <c r="G67" i="32"/>
  <c r="F67" i="32"/>
  <c r="E67" i="32"/>
  <c r="AF66" i="32"/>
  <c r="AE66" i="32"/>
  <c r="AD66" i="32"/>
  <c r="AC66" i="32"/>
  <c r="AB66" i="32"/>
  <c r="AA66" i="32"/>
  <c r="Z66" i="32"/>
  <c r="Y66" i="32"/>
  <c r="X66" i="32"/>
  <c r="W66" i="32"/>
  <c r="V66" i="32"/>
  <c r="U66" i="32"/>
  <c r="T66" i="32"/>
  <c r="S66" i="32"/>
  <c r="R66" i="32"/>
  <c r="Q66" i="32"/>
  <c r="P66" i="32"/>
  <c r="O66" i="32"/>
  <c r="N66" i="32"/>
  <c r="M66" i="32"/>
  <c r="L66" i="32"/>
  <c r="K66" i="32"/>
  <c r="J66" i="32"/>
  <c r="I66" i="32"/>
  <c r="H66" i="32"/>
  <c r="G66" i="32"/>
  <c r="F66" i="32"/>
  <c r="E66" i="32"/>
  <c r="AF65" i="32"/>
  <c r="AE65" i="32"/>
  <c r="AD65" i="32"/>
  <c r="AC65" i="32"/>
  <c r="AB65" i="32"/>
  <c r="AA65" i="32"/>
  <c r="Z65" i="32"/>
  <c r="Y65" i="32"/>
  <c r="X65" i="32"/>
  <c r="W65" i="32"/>
  <c r="V65" i="32"/>
  <c r="U65" i="32"/>
  <c r="T65" i="32"/>
  <c r="S65" i="32"/>
  <c r="R65" i="32"/>
  <c r="Q65" i="32"/>
  <c r="P65" i="32"/>
  <c r="O65" i="32"/>
  <c r="N65" i="32"/>
  <c r="M65" i="32"/>
  <c r="L65" i="32"/>
  <c r="K65" i="32"/>
  <c r="J65" i="32"/>
  <c r="I65" i="32"/>
  <c r="H65" i="32"/>
  <c r="G65" i="32"/>
  <c r="F65" i="32"/>
  <c r="E65" i="32"/>
  <c r="AF64" i="32"/>
  <c r="AE64" i="32"/>
  <c r="AD64" i="32"/>
  <c r="AC64" i="32"/>
  <c r="AB64" i="32"/>
  <c r="AA64" i="32"/>
  <c r="Z64" i="32"/>
  <c r="Y64" i="32"/>
  <c r="X64" i="32"/>
  <c r="W64" i="32"/>
  <c r="V64" i="32"/>
  <c r="U64" i="32"/>
  <c r="T64" i="32"/>
  <c r="S64" i="32"/>
  <c r="R64" i="32"/>
  <c r="Q64" i="32"/>
  <c r="P64" i="32"/>
  <c r="O64" i="32"/>
  <c r="N64" i="32"/>
  <c r="M64" i="32"/>
  <c r="L64" i="32"/>
  <c r="K64" i="32"/>
  <c r="J64" i="32"/>
  <c r="I64" i="32"/>
  <c r="H64" i="32"/>
  <c r="G64" i="32"/>
  <c r="F64" i="32"/>
  <c r="E64" i="32"/>
  <c r="AF62" i="32"/>
  <c r="AE62" i="32"/>
  <c r="AD62" i="32"/>
  <c r="AC62" i="32"/>
  <c r="AB62" i="32"/>
  <c r="AA62" i="32"/>
  <c r="Z62" i="32"/>
  <c r="Y62" i="32"/>
  <c r="X62" i="32"/>
  <c r="W62" i="32"/>
  <c r="V62" i="32"/>
  <c r="U62" i="32"/>
  <c r="T62" i="32"/>
  <c r="S62" i="32"/>
  <c r="R62" i="32"/>
  <c r="Q62" i="32"/>
  <c r="P62" i="32"/>
  <c r="O62" i="32"/>
  <c r="N62" i="32"/>
  <c r="M62" i="32"/>
  <c r="L62" i="32"/>
  <c r="K62" i="32"/>
  <c r="J62" i="32"/>
  <c r="I62" i="32"/>
  <c r="H62" i="32"/>
  <c r="G62" i="32"/>
  <c r="F62" i="32"/>
  <c r="E62" i="32"/>
  <c r="AF61" i="32"/>
  <c r="AE61" i="32"/>
  <c r="AD61" i="32"/>
  <c r="AC61" i="32"/>
  <c r="AB61" i="32"/>
  <c r="AA61" i="32"/>
  <c r="Z61" i="32"/>
  <c r="Y61" i="32"/>
  <c r="X61" i="32"/>
  <c r="W61" i="32"/>
  <c r="V61" i="32"/>
  <c r="U61" i="32"/>
  <c r="T61" i="32"/>
  <c r="S61" i="32"/>
  <c r="R61" i="32"/>
  <c r="Q61" i="32"/>
  <c r="P61" i="32"/>
  <c r="O61" i="32"/>
  <c r="N61" i="32"/>
  <c r="M61" i="32"/>
  <c r="L61" i="32"/>
  <c r="K61" i="32"/>
  <c r="J61" i="32"/>
  <c r="I61" i="32"/>
  <c r="H61" i="32"/>
  <c r="G61" i="32"/>
  <c r="F61" i="32"/>
  <c r="E61" i="32"/>
  <c r="AF60" i="32"/>
  <c r="AE60" i="32"/>
  <c r="AD60" i="32"/>
  <c r="AC60" i="32"/>
  <c r="AB60" i="32"/>
  <c r="AA60" i="32"/>
  <c r="Z60" i="32"/>
  <c r="Y60" i="32"/>
  <c r="X60" i="32"/>
  <c r="W60" i="32"/>
  <c r="V60" i="32"/>
  <c r="U60" i="32"/>
  <c r="T60" i="32"/>
  <c r="S60" i="32"/>
  <c r="R60" i="32"/>
  <c r="Q60" i="32"/>
  <c r="P60" i="32"/>
  <c r="O60" i="32"/>
  <c r="N60" i="32"/>
  <c r="M60" i="32"/>
  <c r="L60" i="32"/>
  <c r="K60" i="32"/>
  <c r="J60" i="32"/>
  <c r="I60" i="32"/>
  <c r="H60" i="32"/>
  <c r="G60" i="32"/>
  <c r="F60" i="32"/>
  <c r="E60" i="32"/>
  <c r="AF59" i="32"/>
  <c r="AE59" i="32"/>
  <c r="AD59" i="32"/>
  <c r="AC59" i="32"/>
  <c r="AB59" i="32"/>
  <c r="AA59" i="32"/>
  <c r="Z59" i="32"/>
  <c r="Y59" i="32"/>
  <c r="X59" i="32"/>
  <c r="W59" i="32"/>
  <c r="V59" i="32"/>
  <c r="U59" i="32"/>
  <c r="T59" i="32"/>
  <c r="S59" i="32"/>
  <c r="R59" i="32"/>
  <c r="Q59" i="32"/>
  <c r="P59" i="32"/>
  <c r="O59" i="32"/>
  <c r="N59" i="32"/>
  <c r="M59" i="32"/>
  <c r="L59" i="32"/>
  <c r="K59" i="32"/>
  <c r="J59" i="32"/>
  <c r="I59" i="32"/>
  <c r="H59" i="32"/>
  <c r="G59" i="32"/>
  <c r="F59" i="32"/>
  <c r="E59" i="32"/>
  <c r="AF58" i="32"/>
  <c r="AE58" i="32"/>
  <c r="AD58" i="32"/>
  <c r="AC58" i="32"/>
  <c r="AB58" i="32"/>
  <c r="AA58" i="32"/>
  <c r="Z58" i="32"/>
  <c r="Y58" i="32"/>
  <c r="X58" i="32"/>
  <c r="W58" i="32"/>
  <c r="V58" i="32"/>
  <c r="U58" i="32"/>
  <c r="T58" i="32"/>
  <c r="S58" i="32"/>
  <c r="R58" i="32"/>
  <c r="Q58" i="32"/>
  <c r="P58" i="32"/>
  <c r="O58" i="32"/>
  <c r="N58" i="32"/>
  <c r="M58" i="32"/>
  <c r="L58" i="32"/>
  <c r="K58" i="32"/>
  <c r="J58" i="32"/>
  <c r="I58" i="32"/>
  <c r="H58" i="32"/>
  <c r="G58" i="32"/>
  <c r="F58" i="32"/>
  <c r="E58" i="32"/>
  <c r="AF57" i="32"/>
  <c r="AE57" i="32"/>
  <c r="AD57" i="32"/>
  <c r="AC57" i="32"/>
  <c r="AB57" i="32"/>
  <c r="AA57" i="32"/>
  <c r="Z57" i="32"/>
  <c r="Y57" i="32"/>
  <c r="X57" i="32"/>
  <c r="W57" i="32"/>
  <c r="V57" i="32"/>
  <c r="U57" i="32"/>
  <c r="T57" i="32"/>
  <c r="S57" i="32"/>
  <c r="R57" i="32"/>
  <c r="Q57" i="32"/>
  <c r="P57" i="32"/>
  <c r="O57" i="32"/>
  <c r="N57" i="32"/>
  <c r="M57" i="32"/>
  <c r="L57" i="32"/>
  <c r="K57" i="32"/>
  <c r="J57" i="32"/>
  <c r="I57" i="32"/>
  <c r="H57" i="32"/>
  <c r="G57" i="32"/>
  <c r="F57" i="32"/>
  <c r="E57" i="32"/>
  <c r="AF56" i="32"/>
  <c r="AE56" i="32"/>
  <c r="AD56" i="32"/>
  <c r="AC56" i="32"/>
  <c r="AB56" i="32"/>
  <c r="AA56" i="32"/>
  <c r="Z56" i="32"/>
  <c r="Y56" i="32"/>
  <c r="X56" i="32"/>
  <c r="W56" i="32"/>
  <c r="V56" i="32"/>
  <c r="U56" i="32"/>
  <c r="T56" i="32"/>
  <c r="S56" i="32"/>
  <c r="R56" i="32"/>
  <c r="Q56" i="32"/>
  <c r="P56" i="32"/>
  <c r="O56" i="32"/>
  <c r="N56" i="32"/>
  <c r="M56" i="32"/>
  <c r="L56" i="32"/>
  <c r="K56" i="32"/>
  <c r="J56" i="32"/>
  <c r="I56" i="32"/>
  <c r="H56" i="32"/>
  <c r="G56" i="32"/>
  <c r="F56" i="32"/>
  <c r="E56" i="32"/>
  <c r="AF55" i="32"/>
  <c r="AE55" i="32"/>
  <c r="AD55" i="32"/>
  <c r="AC55" i="32"/>
  <c r="AB55" i="32"/>
  <c r="AA55" i="32"/>
  <c r="Z55" i="32"/>
  <c r="Y55" i="32"/>
  <c r="X55" i="32"/>
  <c r="W55" i="32"/>
  <c r="V55" i="32"/>
  <c r="U55" i="32"/>
  <c r="T55" i="32"/>
  <c r="S55" i="32"/>
  <c r="R55" i="32"/>
  <c r="Q55" i="32"/>
  <c r="P55" i="32"/>
  <c r="O55" i="32"/>
  <c r="N55" i="32"/>
  <c r="M55" i="32"/>
  <c r="L55" i="32"/>
  <c r="K55" i="32"/>
  <c r="J55" i="32"/>
  <c r="I55" i="32"/>
  <c r="H55" i="32"/>
  <c r="G55" i="32"/>
  <c r="F55" i="32"/>
  <c r="E55" i="32"/>
  <c r="AF54" i="32"/>
  <c r="AE54" i="32"/>
  <c r="AD54" i="32"/>
  <c r="AC54" i="32"/>
  <c r="AB54" i="32"/>
  <c r="AA54" i="32"/>
  <c r="Z54" i="32"/>
  <c r="Y54" i="32"/>
  <c r="X54" i="32"/>
  <c r="W54" i="32"/>
  <c r="V54" i="32"/>
  <c r="U54" i="32"/>
  <c r="T54" i="32"/>
  <c r="S54" i="32"/>
  <c r="R54" i="32"/>
  <c r="Q54" i="32"/>
  <c r="P54" i="32"/>
  <c r="O54" i="32"/>
  <c r="N54" i="32"/>
  <c r="M54" i="32"/>
  <c r="L54" i="32"/>
  <c r="K54" i="32"/>
  <c r="J54" i="32"/>
  <c r="I54" i="32"/>
  <c r="H54" i="32"/>
  <c r="G54" i="32"/>
  <c r="F54" i="32"/>
  <c r="E54" i="32"/>
  <c r="AF53" i="32"/>
  <c r="AE53" i="32"/>
  <c r="AD53" i="32"/>
  <c r="AC53" i="32"/>
  <c r="AB53" i="32"/>
  <c r="AA53" i="32"/>
  <c r="Z53" i="32"/>
  <c r="Y53" i="32"/>
  <c r="X53" i="32"/>
  <c r="W53" i="32"/>
  <c r="V53" i="32"/>
  <c r="U53" i="32"/>
  <c r="T53" i="32"/>
  <c r="S53" i="32"/>
  <c r="R53" i="32"/>
  <c r="Q53" i="32"/>
  <c r="P53" i="32"/>
  <c r="O53" i="32"/>
  <c r="N53" i="32"/>
  <c r="M53" i="32"/>
  <c r="L53" i="32"/>
  <c r="K53" i="32"/>
  <c r="J53" i="32"/>
  <c r="I53" i="32"/>
  <c r="H53" i="32"/>
  <c r="G53" i="32"/>
  <c r="F53" i="32"/>
  <c r="E53" i="32"/>
  <c r="AF52" i="32"/>
  <c r="AE52" i="32"/>
  <c r="AD52" i="32"/>
  <c r="AC52" i="32"/>
  <c r="AB52" i="32"/>
  <c r="AA52" i="32"/>
  <c r="Z52" i="32"/>
  <c r="Y52" i="32"/>
  <c r="X52" i="32"/>
  <c r="W52" i="32"/>
  <c r="V52" i="32"/>
  <c r="U52" i="32"/>
  <c r="T52" i="32"/>
  <c r="S52" i="32"/>
  <c r="R52" i="32"/>
  <c r="Q52" i="32"/>
  <c r="P52" i="32"/>
  <c r="O52" i="32"/>
  <c r="N52" i="32"/>
  <c r="M52" i="32"/>
  <c r="L52" i="32"/>
  <c r="K52" i="32"/>
  <c r="J52" i="32"/>
  <c r="I52" i="32"/>
  <c r="H52" i="32"/>
  <c r="G52" i="32"/>
  <c r="F52" i="32"/>
  <c r="E52" i="32"/>
  <c r="AF51" i="32"/>
  <c r="AE51" i="32"/>
  <c r="AD51" i="32"/>
  <c r="AC51" i="32"/>
  <c r="AB51" i="32"/>
  <c r="AA51" i="32"/>
  <c r="Z51" i="32"/>
  <c r="Y51" i="32"/>
  <c r="X51" i="32"/>
  <c r="W51" i="32"/>
  <c r="V51" i="32"/>
  <c r="U51" i="32"/>
  <c r="T51" i="32"/>
  <c r="S51" i="32"/>
  <c r="R51" i="32"/>
  <c r="Q51" i="32"/>
  <c r="P51" i="32"/>
  <c r="O51" i="32"/>
  <c r="N51" i="32"/>
  <c r="M51" i="32"/>
  <c r="L51" i="32"/>
  <c r="K51" i="32"/>
  <c r="J51" i="32"/>
  <c r="I51" i="32"/>
  <c r="H51" i="32"/>
  <c r="G51" i="32"/>
  <c r="F51" i="32"/>
  <c r="E51" i="32"/>
  <c r="AF49" i="32"/>
  <c r="AE49" i="32"/>
  <c r="AD49" i="32"/>
  <c r="AC49" i="32"/>
  <c r="AB49" i="32"/>
  <c r="AA49" i="32"/>
  <c r="Z49" i="32"/>
  <c r="Y49" i="32"/>
  <c r="X49" i="32"/>
  <c r="W49" i="32"/>
  <c r="V49" i="32"/>
  <c r="U49" i="32"/>
  <c r="T49" i="32"/>
  <c r="S49" i="32"/>
  <c r="R49" i="32"/>
  <c r="Q49" i="32"/>
  <c r="P49" i="32"/>
  <c r="O49" i="32"/>
  <c r="N49" i="32"/>
  <c r="M49" i="32"/>
  <c r="L49" i="32"/>
  <c r="K49" i="32"/>
  <c r="J49" i="32"/>
  <c r="I49" i="32"/>
  <c r="H49" i="32"/>
  <c r="G49" i="32"/>
  <c r="F49" i="32"/>
  <c r="E49" i="32"/>
  <c r="AF48" i="32"/>
  <c r="AE48" i="32"/>
  <c r="AD48" i="32"/>
  <c r="AC48" i="32"/>
  <c r="AB48" i="32"/>
  <c r="AA48" i="32"/>
  <c r="Z48" i="32"/>
  <c r="Y48" i="32"/>
  <c r="X48" i="32"/>
  <c r="W48" i="32"/>
  <c r="V48" i="32"/>
  <c r="U48" i="32"/>
  <c r="T48" i="32"/>
  <c r="S48" i="32"/>
  <c r="R48" i="32"/>
  <c r="Q48" i="32"/>
  <c r="P48" i="32"/>
  <c r="O48" i="32"/>
  <c r="N48" i="32"/>
  <c r="M48" i="32"/>
  <c r="L48" i="32"/>
  <c r="K48" i="32"/>
  <c r="J48" i="32"/>
  <c r="I48" i="32"/>
  <c r="H48" i="32"/>
  <c r="G48" i="32"/>
  <c r="F48" i="32"/>
  <c r="E48" i="32"/>
  <c r="AF47" i="32"/>
  <c r="AE47" i="32"/>
  <c r="AD47" i="32"/>
  <c r="AC47" i="32"/>
  <c r="AB47" i="32"/>
  <c r="AA47" i="32"/>
  <c r="Z47" i="32"/>
  <c r="Y47" i="32"/>
  <c r="X47" i="32"/>
  <c r="W47" i="32"/>
  <c r="V47" i="32"/>
  <c r="U47" i="32"/>
  <c r="T47" i="32"/>
  <c r="S47" i="32"/>
  <c r="R47" i="32"/>
  <c r="Q47" i="32"/>
  <c r="P47" i="32"/>
  <c r="O47" i="32"/>
  <c r="N47" i="32"/>
  <c r="M47" i="32"/>
  <c r="L47" i="32"/>
  <c r="K47" i="32"/>
  <c r="J47" i="32"/>
  <c r="I47" i="32"/>
  <c r="H47" i="32"/>
  <c r="G47" i="32"/>
  <c r="F47" i="32"/>
  <c r="E47" i="32"/>
  <c r="AF46" i="32"/>
  <c r="AE46" i="32"/>
  <c r="AD46" i="32"/>
  <c r="AC46" i="32"/>
  <c r="AB46" i="32"/>
  <c r="AA46" i="32"/>
  <c r="Z46" i="32"/>
  <c r="Y46" i="32"/>
  <c r="X46" i="32"/>
  <c r="W46" i="32"/>
  <c r="V46" i="32"/>
  <c r="U46" i="32"/>
  <c r="T46" i="32"/>
  <c r="S46" i="32"/>
  <c r="R46" i="32"/>
  <c r="Q46" i="32"/>
  <c r="P46" i="32"/>
  <c r="O46" i="32"/>
  <c r="N46" i="32"/>
  <c r="M46" i="32"/>
  <c r="L46" i="32"/>
  <c r="K46" i="32"/>
  <c r="J46" i="32"/>
  <c r="I46" i="32"/>
  <c r="H46" i="32"/>
  <c r="G46" i="32"/>
  <c r="F46" i="32"/>
  <c r="E46" i="32"/>
  <c r="AF45" i="32"/>
  <c r="AE45" i="32"/>
  <c r="AD45" i="32"/>
  <c r="AC45" i="32"/>
  <c r="AB45" i="32"/>
  <c r="AA45" i="32"/>
  <c r="Z45" i="32"/>
  <c r="Y45" i="32"/>
  <c r="X45" i="32"/>
  <c r="W45" i="32"/>
  <c r="V45" i="32"/>
  <c r="U45" i="32"/>
  <c r="T45" i="32"/>
  <c r="S45" i="32"/>
  <c r="R45" i="32"/>
  <c r="Q45" i="32"/>
  <c r="P45" i="32"/>
  <c r="O45" i="32"/>
  <c r="N45" i="32"/>
  <c r="M45" i="32"/>
  <c r="L45" i="32"/>
  <c r="K45" i="32"/>
  <c r="J45" i="32"/>
  <c r="I45" i="32"/>
  <c r="H45" i="32"/>
  <c r="G45" i="32"/>
  <c r="F45" i="32"/>
  <c r="E45" i="32"/>
  <c r="AF43" i="32"/>
  <c r="AE43" i="32"/>
  <c r="AD43" i="32"/>
  <c r="AC43" i="32"/>
  <c r="AB43" i="32"/>
  <c r="AA43" i="32"/>
  <c r="Z43" i="32"/>
  <c r="Y43" i="32"/>
  <c r="X43" i="32"/>
  <c r="W43" i="32"/>
  <c r="V43" i="32"/>
  <c r="U43" i="32"/>
  <c r="T43" i="32"/>
  <c r="S43" i="32"/>
  <c r="R43" i="32"/>
  <c r="Q43" i="32"/>
  <c r="P43" i="32"/>
  <c r="O43" i="32"/>
  <c r="N43" i="32"/>
  <c r="M43" i="32"/>
  <c r="L43" i="32"/>
  <c r="K43" i="32"/>
  <c r="J43" i="32"/>
  <c r="I43" i="32"/>
  <c r="H43" i="32"/>
  <c r="G43" i="32"/>
  <c r="F43" i="32"/>
  <c r="E43" i="32"/>
  <c r="AF42" i="32"/>
  <c r="AE42" i="32"/>
  <c r="AD42" i="32"/>
  <c r="AC42" i="32"/>
  <c r="AB42" i="32"/>
  <c r="AA42" i="32"/>
  <c r="Z42" i="32"/>
  <c r="Y42" i="32"/>
  <c r="X42" i="32"/>
  <c r="W42" i="32"/>
  <c r="V42" i="32"/>
  <c r="U42" i="32"/>
  <c r="T42" i="32"/>
  <c r="S42" i="32"/>
  <c r="R42" i="32"/>
  <c r="Q42" i="32"/>
  <c r="P42" i="32"/>
  <c r="O42" i="32"/>
  <c r="N42" i="32"/>
  <c r="M42" i="32"/>
  <c r="L42" i="32"/>
  <c r="K42" i="32"/>
  <c r="J42" i="32"/>
  <c r="I42" i="32"/>
  <c r="H42" i="32"/>
  <c r="G42" i="32"/>
  <c r="F42" i="32"/>
  <c r="E42" i="32"/>
  <c r="AF40" i="32"/>
  <c r="AE40" i="32"/>
  <c r="AD40" i="32"/>
  <c r="AC40" i="32"/>
  <c r="AB40" i="32"/>
  <c r="AA40" i="32"/>
  <c r="Z40" i="32"/>
  <c r="Y40" i="32"/>
  <c r="X40" i="32"/>
  <c r="W40" i="32"/>
  <c r="V40" i="32"/>
  <c r="U40" i="32"/>
  <c r="T40" i="32"/>
  <c r="S40" i="32"/>
  <c r="R40" i="32"/>
  <c r="Q40" i="32"/>
  <c r="P40" i="32"/>
  <c r="O40" i="32"/>
  <c r="N40" i="32"/>
  <c r="M40" i="32"/>
  <c r="L40" i="32"/>
  <c r="K40" i="32"/>
  <c r="J40" i="32"/>
  <c r="I40" i="32"/>
  <c r="H40" i="32"/>
  <c r="G40" i="32"/>
  <c r="F40" i="32"/>
  <c r="E40" i="32"/>
  <c r="D40" i="32"/>
  <c r="AC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AF126" i="8"/>
  <c r="AE126" i="8"/>
  <c r="AD126" i="8"/>
  <c r="AC126" i="8"/>
  <c r="AB126" i="8"/>
  <c r="AA126" i="8"/>
  <c r="Z126" i="8"/>
  <c r="Y126" i="8"/>
  <c r="X126" i="8"/>
  <c r="W126" i="8"/>
  <c r="V126" i="8"/>
  <c r="U126" i="8"/>
  <c r="T126" i="8"/>
  <c r="S126" i="8"/>
  <c r="R126" i="8"/>
  <c r="Q126" i="8"/>
  <c r="P126" i="8"/>
  <c r="O126" i="8"/>
  <c r="N126" i="8"/>
  <c r="M126" i="8"/>
  <c r="L126" i="8"/>
  <c r="K126" i="8"/>
  <c r="J126" i="8"/>
  <c r="I126" i="8"/>
  <c r="H126" i="8"/>
  <c r="G126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AF122" i="8"/>
  <c r="AE122" i="8"/>
  <c r="AD122" i="8"/>
  <c r="AC122" i="8"/>
  <c r="AB122" i="8"/>
  <c r="AA122" i="8"/>
  <c r="Z122" i="8"/>
  <c r="Y122" i="8"/>
  <c r="X122" i="8"/>
  <c r="W122" i="8"/>
  <c r="V122" i="8"/>
  <c r="U122" i="8"/>
  <c r="T122" i="8"/>
  <c r="S122" i="8"/>
  <c r="R122" i="8"/>
  <c r="Q122" i="8"/>
  <c r="P122" i="8"/>
  <c r="O122" i="8"/>
  <c r="N122" i="8"/>
  <c r="M122" i="8"/>
  <c r="L122" i="8"/>
  <c r="K122" i="8"/>
  <c r="J122" i="8"/>
  <c r="I122" i="8"/>
  <c r="H122" i="8"/>
  <c r="G122" i="8"/>
  <c r="AF121" i="8"/>
  <c r="AE121" i="8"/>
  <c r="AD121" i="8"/>
  <c r="AC121" i="8"/>
  <c r="AB121" i="8"/>
  <c r="AA121" i="8"/>
  <c r="Z121" i="8"/>
  <c r="Y121" i="8"/>
  <c r="X121" i="8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H121" i="8"/>
  <c r="G121" i="8"/>
  <c r="AF120" i="8"/>
  <c r="AE120" i="8"/>
  <c r="AD120" i="8"/>
  <c r="AC120" i="8"/>
  <c r="AB120" i="8"/>
  <c r="AA120" i="8"/>
  <c r="Z120" i="8"/>
  <c r="Y120" i="8"/>
  <c r="X120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H120" i="8"/>
  <c r="G120" i="8"/>
  <c r="AF119" i="8"/>
  <c r="AE119" i="8"/>
  <c r="AD119" i="8"/>
  <c r="AC119" i="8"/>
  <c r="AB119" i="8"/>
  <c r="AA119" i="8"/>
  <c r="Z119" i="8"/>
  <c r="Y119" i="8"/>
  <c r="X119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H119" i="8"/>
  <c r="G119" i="8"/>
  <c r="AF118" i="8"/>
  <c r="AE118" i="8"/>
  <c r="AD118" i="8"/>
  <c r="AC118" i="8"/>
  <c r="AB118" i="8"/>
  <c r="AA118" i="8"/>
  <c r="Z118" i="8"/>
  <c r="Y118" i="8"/>
  <c r="X118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H118" i="8"/>
  <c r="G118" i="8"/>
  <c r="AF116" i="8"/>
  <c r="AE116" i="8"/>
  <c r="AD116" i="8"/>
  <c r="AC116" i="8"/>
  <c r="AB116" i="8"/>
  <c r="AA116" i="8"/>
  <c r="Z116" i="8"/>
  <c r="Y116" i="8"/>
  <c r="X116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H116" i="8"/>
  <c r="G116" i="8"/>
  <c r="AF115" i="8"/>
  <c r="AE115" i="8"/>
  <c r="AD115" i="8"/>
  <c r="AC115" i="8"/>
  <c r="AB115" i="8"/>
  <c r="AA115" i="8"/>
  <c r="Z115" i="8"/>
  <c r="Y115" i="8"/>
  <c r="X115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H115" i="8"/>
  <c r="G115" i="8"/>
  <c r="AF113" i="8"/>
  <c r="AE113" i="8"/>
  <c r="AD113" i="8"/>
  <c r="AC113" i="8"/>
  <c r="AB113" i="8"/>
  <c r="AA113" i="8"/>
  <c r="Z113" i="8"/>
  <c r="Y113" i="8"/>
  <c r="X113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H113" i="8"/>
  <c r="G113" i="8"/>
  <c r="AF112" i="8"/>
  <c r="AE112" i="8"/>
  <c r="AD112" i="8"/>
  <c r="AC112" i="8"/>
  <c r="AB112" i="8"/>
  <c r="AA112" i="8"/>
  <c r="Z112" i="8"/>
  <c r="Y112" i="8"/>
  <c r="X112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H112" i="8"/>
  <c r="G112" i="8"/>
  <c r="AE110" i="8"/>
  <c r="AD110" i="8"/>
  <c r="AC110" i="8"/>
  <c r="AB110" i="8"/>
  <c r="AA110" i="8"/>
  <c r="Z110" i="8"/>
  <c r="Y110" i="8"/>
  <c r="X110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H110" i="8"/>
  <c r="G110" i="8"/>
  <c r="AF105" i="8"/>
  <c r="AE105" i="8"/>
  <c r="AD105" i="8"/>
  <c r="AC105" i="8"/>
  <c r="AB105" i="8"/>
  <c r="AA105" i="8"/>
  <c r="Z105" i="8"/>
  <c r="Y105" i="8"/>
  <c r="X105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AF104" i="8"/>
  <c r="AE104" i="8"/>
  <c r="AD104" i="8"/>
  <c r="AC104" i="8"/>
  <c r="AB104" i="8"/>
  <c r="AA104" i="8"/>
  <c r="Z104" i="8"/>
  <c r="Y104" i="8"/>
  <c r="X104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AF102" i="8"/>
  <c r="AE102" i="8"/>
  <c r="AD102" i="8"/>
  <c r="AC102" i="8"/>
  <c r="AB102" i="8"/>
  <c r="AA102" i="8"/>
  <c r="Z102" i="8"/>
  <c r="Y102" i="8"/>
  <c r="X102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AF101" i="8"/>
  <c r="AE101" i="8"/>
  <c r="AD101" i="8"/>
  <c r="AC101" i="8"/>
  <c r="AB101" i="8"/>
  <c r="AA101" i="8"/>
  <c r="Z101" i="8"/>
  <c r="Y101" i="8"/>
  <c r="X101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AF100" i="8"/>
  <c r="AE100" i="8"/>
  <c r="AD100" i="8"/>
  <c r="AC100" i="8"/>
  <c r="AB100" i="8"/>
  <c r="AA100" i="8"/>
  <c r="Z100" i="8"/>
  <c r="Y100" i="8"/>
  <c r="X100" i="8"/>
  <c r="W100" i="8"/>
  <c r="V100" i="8"/>
  <c r="U100" i="8"/>
  <c r="T100" i="8"/>
  <c r="S100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AF98" i="8"/>
  <c r="AE98" i="8"/>
  <c r="AD98" i="8"/>
  <c r="AC98" i="8"/>
  <c r="AB98" i="8"/>
  <c r="AA98" i="8"/>
  <c r="Z98" i="8"/>
  <c r="Y98" i="8"/>
  <c r="X98" i="8"/>
  <c r="W98" i="8"/>
  <c r="V98" i="8"/>
  <c r="U98" i="8"/>
  <c r="T98" i="8"/>
  <c r="S98" i="8"/>
  <c r="R98" i="8"/>
  <c r="Q98" i="8"/>
  <c r="P98" i="8"/>
  <c r="O98" i="8"/>
  <c r="N98" i="8"/>
  <c r="M98" i="8"/>
  <c r="L98" i="8"/>
  <c r="K98" i="8"/>
  <c r="J98" i="8"/>
  <c r="I98" i="8"/>
  <c r="H98" i="8"/>
  <c r="G98" i="8"/>
  <c r="F98" i="8"/>
  <c r="E98" i="8"/>
  <c r="D98" i="8"/>
  <c r="AF97" i="8"/>
  <c r="AE97" i="8"/>
  <c r="AD97" i="8"/>
  <c r="AC97" i="8"/>
  <c r="AB97" i="8"/>
  <c r="AA97" i="8"/>
  <c r="Z97" i="8"/>
  <c r="Y97" i="8"/>
  <c r="X97" i="8"/>
  <c r="W97" i="8"/>
  <c r="V97" i="8"/>
  <c r="U97" i="8"/>
  <c r="T97" i="8"/>
  <c r="S97" i="8"/>
  <c r="R97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D97" i="8"/>
  <c r="AF96" i="8"/>
  <c r="AE96" i="8"/>
  <c r="AD96" i="8"/>
  <c r="AC96" i="8"/>
  <c r="AB96" i="8"/>
  <c r="AA96" i="8"/>
  <c r="Z96" i="8"/>
  <c r="Y96" i="8"/>
  <c r="X96" i="8"/>
  <c r="W96" i="8"/>
  <c r="V96" i="8"/>
  <c r="U96" i="8"/>
  <c r="T96" i="8"/>
  <c r="S96" i="8"/>
  <c r="R96" i="8"/>
  <c r="Q96" i="8"/>
  <c r="P96" i="8"/>
  <c r="O96" i="8"/>
  <c r="N96" i="8"/>
  <c r="M96" i="8"/>
  <c r="L96" i="8"/>
  <c r="K96" i="8"/>
  <c r="J96" i="8"/>
  <c r="I96" i="8"/>
  <c r="H96" i="8"/>
  <c r="G96" i="8"/>
  <c r="F96" i="8"/>
  <c r="E96" i="8"/>
  <c r="D96" i="8"/>
  <c r="AF95" i="8"/>
  <c r="AE95" i="8"/>
  <c r="AD95" i="8"/>
  <c r="AC95" i="8"/>
  <c r="AB95" i="8"/>
  <c r="AA95" i="8"/>
  <c r="Z95" i="8"/>
  <c r="Y95" i="8"/>
  <c r="X95" i="8"/>
  <c r="W95" i="8"/>
  <c r="V95" i="8"/>
  <c r="U95" i="8"/>
  <c r="T95" i="8"/>
  <c r="S95" i="8"/>
  <c r="R95" i="8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AF94" i="8"/>
  <c r="AE94" i="8"/>
  <c r="AD94" i="8"/>
  <c r="AC94" i="8"/>
  <c r="AB94" i="8"/>
  <c r="AA94" i="8"/>
  <c r="Z94" i="8"/>
  <c r="Y94" i="8"/>
  <c r="X94" i="8"/>
  <c r="W94" i="8"/>
  <c r="V94" i="8"/>
  <c r="U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AF92" i="8"/>
  <c r="AE92" i="8"/>
  <c r="AD92" i="8"/>
  <c r="AC92" i="8"/>
  <c r="AB92" i="8"/>
  <c r="AA92" i="8"/>
  <c r="Z92" i="8"/>
  <c r="Y92" i="8"/>
  <c r="X92" i="8"/>
  <c r="W92" i="8"/>
  <c r="V92" i="8"/>
  <c r="U92" i="8"/>
  <c r="T92" i="8"/>
  <c r="S92" i="8"/>
  <c r="R92" i="8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D92" i="8"/>
  <c r="AF91" i="8"/>
  <c r="AE91" i="8"/>
  <c r="AD91" i="8"/>
  <c r="AC91" i="8"/>
  <c r="AB91" i="8"/>
  <c r="AA91" i="8"/>
  <c r="Z91" i="8"/>
  <c r="Y91" i="8"/>
  <c r="X91" i="8"/>
  <c r="W91" i="8"/>
  <c r="V91" i="8"/>
  <c r="U91" i="8"/>
  <c r="T91" i="8"/>
  <c r="S91" i="8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AF89" i="8"/>
  <c r="AE89" i="8"/>
  <c r="AD89" i="8"/>
  <c r="AC89" i="8"/>
  <c r="AB89" i="8"/>
  <c r="AA89" i="8"/>
  <c r="Z89" i="8"/>
  <c r="Y89" i="8"/>
  <c r="X89" i="8"/>
  <c r="W89" i="8"/>
  <c r="V89" i="8"/>
  <c r="U89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AE88" i="8"/>
  <c r="AD88" i="8"/>
  <c r="AC88" i="8"/>
  <c r="AB88" i="8"/>
  <c r="AA88" i="8"/>
  <c r="Z88" i="8"/>
  <c r="Y88" i="8"/>
  <c r="X88" i="8"/>
  <c r="W88" i="8"/>
  <c r="V88" i="8"/>
  <c r="U88" i="8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AF86" i="8"/>
  <c r="AE86" i="8"/>
  <c r="AD86" i="8"/>
  <c r="AC86" i="8"/>
  <c r="AB86" i="8"/>
  <c r="AA86" i="8"/>
  <c r="Z86" i="8"/>
  <c r="Y86" i="8"/>
  <c r="X86" i="8"/>
  <c r="W86" i="8"/>
  <c r="V86" i="8"/>
  <c r="U86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AA85" i="8"/>
  <c r="Y85" i="8"/>
  <c r="X85" i="8"/>
  <c r="W85" i="8"/>
  <c r="V85" i="8"/>
  <c r="U85" i="8"/>
  <c r="T85" i="8"/>
  <c r="S85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AF84" i="8"/>
  <c r="AE84" i="8"/>
  <c r="AD84" i="8"/>
  <c r="AC84" i="8"/>
  <c r="AB84" i="8"/>
  <c r="AA84" i="8"/>
  <c r="Z84" i="8"/>
  <c r="Y84" i="8"/>
  <c r="X84" i="8"/>
  <c r="W84" i="8"/>
  <c r="V84" i="8"/>
  <c r="U84" i="8"/>
  <c r="T84" i="8"/>
  <c r="S84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AF83" i="8"/>
  <c r="AE83" i="8"/>
  <c r="AD83" i="8"/>
  <c r="AC83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AF82" i="8"/>
  <c r="AE82" i="8"/>
  <c r="AD82" i="8"/>
  <c r="AC82" i="8"/>
  <c r="AB82" i="8"/>
  <c r="AA82" i="8"/>
  <c r="Z82" i="8"/>
  <c r="Y82" i="8"/>
  <c r="X82" i="8"/>
  <c r="W82" i="8"/>
  <c r="V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AF77" i="8"/>
  <c r="AE77" i="8"/>
  <c r="AD77" i="8"/>
  <c r="AC77" i="8"/>
  <c r="AB77" i="8"/>
  <c r="AA77" i="8"/>
  <c r="Z77" i="8"/>
  <c r="Y77" i="8"/>
  <c r="X77" i="8"/>
  <c r="W77" i="8"/>
  <c r="V77" i="8"/>
  <c r="U77" i="8"/>
  <c r="T77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AF76" i="8"/>
  <c r="AE76" i="8"/>
  <c r="AD76" i="8"/>
  <c r="AC76" i="8"/>
  <c r="AB76" i="8"/>
  <c r="AA76" i="8"/>
  <c r="Z76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AF70" i="8"/>
  <c r="AE70" i="8"/>
  <c r="AD70" i="8"/>
  <c r="AC70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G99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D39" i="7"/>
  <c r="AF125" i="6"/>
  <c r="AE125" i="6"/>
  <c r="AD125" i="6"/>
  <c r="AC125" i="6"/>
  <c r="AB125" i="6"/>
  <c r="AA125" i="6"/>
  <c r="Z125" i="6"/>
  <c r="Y125" i="6"/>
  <c r="X125" i="6"/>
  <c r="W125" i="6"/>
  <c r="V125" i="6"/>
  <c r="U125" i="6"/>
  <c r="T125" i="6"/>
  <c r="S125" i="6"/>
  <c r="R125" i="6"/>
  <c r="Q125" i="6"/>
  <c r="P125" i="6"/>
  <c r="O125" i="6"/>
  <c r="N125" i="6"/>
  <c r="M125" i="6"/>
  <c r="L125" i="6"/>
  <c r="K125" i="6"/>
  <c r="J125" i="6"/>
  <c r="I125" i="6"/>
  <c r="H125" i="6"/>
  <c r="G125" i="6"/>
  <c r="AF178" i="6"/>
  <c r="AE178" i="6"/>
  <c r="AD178" i="6"/>
  <c r="AC178" i="6"/>
  <c r="AB178" i="6"/>
  <c r="AA178" i="6"/>
  <c r="Z178" i="6"/>
  <c r="Y178" i="6"/>
  <c r="X178" i="6"/>
  <c r="W178" i="6"/>
  <c r="V178" i="6"/>
  <c r="U178" i="6"/>
  <c r="T178" i="6"/>
  <c r="S178" i="6"/>
  <c r="R178" i="6"/>
  <c r="Q178" i="6"/>
  <c r="P178" i="6"/>
  <c r="O178" i="6"/>
  <c r="N178" i="6"/>
  <c r="M178" i="6"/>
  <c r="L178" i="6"/>
  <c r="K178" i="6"/>
  <c r="J178" i="6"/>
  <c r="I178" i="6"/>
  <c r="H178" i="6"/>
  <c r="G178" i="6"/>
  <c r="AF177" i="6"/>
  <c r="AE177" i="6"/>
  <c r="AD177" i="6"/>
  <c r="AC177" i="6"/>
  <c r="AB177" i="6"/>
  <c r="AA177" i="6"/>
  <c r="Z177" i="6"/>
  <c r="Y177" i="6"/>
  <c r="X177" i="6"/>
  <c r="W177" i="6"/>
  <c r="V177" i="6"/>
  <c r="U177" i="6"/>
  <c r="T177" i="6"/>
  <c r="S177" i="6"/>
  <c r="R177" i="6"/>
  <c r="Q177" i="6"/>
  <c r="P177" i="6"/>
  <c r="O177" i="6"/>
  <c r="N177" i="6"/>
  <c r="M177" i="6"/>
  <c r="L177" i="6"/>
  <c r="K177" i="6"/>
  <c r="J177" i="6"/>
  <c r="I177" i="6"/>
  <c r="H177" i="6"/>
  <c r="G177" i="6"/>
  <c r="AF176" i="6"/>
  <c r="AE176" i="6"/>
  <c r="AD176" i="6"/>
  <c r="AC176" i="6"/>
  <c r="AB176" i="6"/>
  <c r="AA176" i="6"/>
  <c r="Z176" i="6"/>
  <c r="Y176" i="6"/>
  <c r="X176" i="6"/>
  <c r="W176" i="6"/>
  <c r="V176" i="6"/>
  <c r="U176" i="6"/>
  <c r="T176" i="6"/>
  <c r="S176" i="6"/>
  <c r="R176" i="6"/>
  <c r="Q176" i="6"/>
  <c r="P176" i="6"/>
  <c r="O176" i="6"/>
  <c r="N176" i="6"/>
  <c r="M176" i="6"/>
  <c r="L176" i="6"/>
  <c r="K176" i="6"/>
  <c r="J176" i="6"/>
  <c r="I176" i="6"/>
  <c r="H176" i="6"/>
  <c r="G176" i="6"/>
  <c r="AF174" i="6"/>
  <c r="AE174" i="6"/>
  <c r="AD174" i="6"/>
  <c r="AC174" i="6"/>
  <c r="AB174" i="6"/>
  <c r="AA174" i="6"/>
  <c r="Z174" i="6"/>
  <c r="Y174" i="6"/>
  <c r="X174" i="6"/>
  <c r="W174" i="6"/>
  <c r="V174" i="6"/>
  <c r="U174" i="6"/>
  <c r="T174" i="6"/>
  <c r="S174" i="6"/>
  <c r="R174" i="6"/>
  <c r="Q174" i="6"/>
  <c r="P174" i="6"/>
  <c r="O174" i="6"/>
  <c r="N174" i="6"/>
  <c r="M174" i="6"/>
  <c r="L174" i="6"/>
  <c r="K174" i="6"/>
  <c r="J174" i="6"/>
  <c r="I174" i="6"/>
  <c r="H174" i="6"/>
  <c r="G174" i="6"/>
  <c r="AF173" i="6"/>
  <c r="AE173" i="6"/>
  <c r="AD173" i="6"/>
  <c r="AC173" i="6"/>
  <c r="AB173" i="6"/>
  <c r="AA173" i="6"/>
  <c r="Z173" i="6"/>
  <c r="Y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AF172" i="6"/>
  <c r="AE172" i="6"/>
  <c r="AD172" i="6"/>
  <c r="AC172" i="6"/>
  <c r="AB172" i="6"/>
  <c r="AA172" i="6"/>
  <c r="Z172" i="6"/>
  <c r="Y172" i="6"/>
  <c r="X172" i="6"/>
  <c r="W172" i="6"/>
  <c r="V172" i="6"/>
  <c r="U172" i="6"/>
  <c r="T172" i="6"/>
  <c r="S172" i="6"/>
  <c r="R172" i="6"/>
  <c r="Q172" i="6"/>
  <c r="P172" i="6"/>
  <c r="O172" i="6"/>
  <c r="N172" i="6"/>
  <c r="M172" i="6"/>
  <c r="L172" i="6"/>
  <c r="K172" i="6"/>
  <c r="J172" i="6"/>
  <c r="I172" i="6"/>
  <c r="H172" i="6"/>
  <c r="G172" i="6"/>
  <c r="AF171" i="6"/>
  <c r="AE171" i="6"/>
  <c r="AD171" i="6"/>
  <c r="AC171" i="6"/>
  <c r="AB171" i="6"/>
  <c r="AA171" i="6"/>
  <c r="Z171" i="6"/>
  <c r="Y171" i="6"/>
  <c r="X171" i="6"/>
  <c r="W171" i="6"/>
  <c r="V171" i="6"/>
  <c r="U171" i="6"/>
  <c r="T171" i="6"/>
  <c r="S171" i="6"/>
  <c r="R171" i="6"/>
  <c r="Q171" i="6"/>
  <c r="P171" i="6"/>
  <c r="O171" i="6"/>
  <c r="N171" i="6"/>
  <c r="M171" i="6"/>
  <c r="L171" i="6"/>
  <c r="K171" i="6"/>
  <c r="J171" i="6"/>
  <c r="I171" i="6"/>
  <c r="H171" i="6"/>
  <c r="G171" i="6"/>
  <c r="AF170" i="6"/>
  <c r="AE170" i="6"/>
  <c r="AD170" i="6"/>
  <c r="AC170" i="6"/>
  <c r="AB170" i="6"/>
  <c r="AA170" i="6"/>
  <c r="Z170" i="6"/>
  <c r="Y170" i="6"/>
  <c r="X170" i="6"/>
  <c r="W170" i="6"/>
  <c r="V170" i="6"/>
  <c r="U170" i="6"/>
  <c r="T170" i="6"/>
  <c r="S170" i="6"/>
  <c r="R170" i="6"/>
  <c r="Q170" i="6"/>
  <c r="P170" i="6"/>
  <c r="O170" i="6"/>
  <c r="N170" i="6"/>
  <c r="M170" i="6"/>
  <c r="L170" i="6"/>
  <c r="K170" i="6"/>
  <c r="J170" i="6"/>
  <c r="I170" i="6"/>
  <c r="H170" i="6"/>
  <c r="G170" i="6"/>
  <c r="AF169" i="6"/>
  <c r="AE169" i="6"/>
  <c r="AD169" i="6"/>
  <c r="AC169" i="6"/>
  <c r="AB169" i="6"/>
  <c r="AA169" i="6"/>
  <c r="Z169" i="6"/>
  <c r="Y169" i="6"/>
  <c r="X169" i="6"/>
  <c r="W169" i="6"/>
  <c r="V169" i="6"/>
  <c r="U169" i="6"/>
  <c r="T169" i="6"/>
  <c r="S169" i="6"/>
  <c r="R169" i="6"/>
  <c r="Q169" i="6"/>
  <c r="P169" i="6"/>
  <c r="O169" i="6"/>
  <c r="N169" i="6"/>
  <c r="M169" i="6"/>
  <c r="L169" i="6"/>
  <c r="K169" i="6"/>
  <c r="J169" i="6"/>
  <c r="I169" i="6"/>
  <c r="H169" i="6"/>
  <c r="G169" i="6"/>
  <c r="AF168" i="6"/>
  <c r="AE168" i="6"/>
  <c r="AD168" i="6"/>
  <c r="AC168" i="6"/>
  <c r="AB168" i="6"/>
  <c r="AA168" i="6"/>
  <c r="Z168" i="6"/>
  <c r="Y168" i="6"/>
  <c r="X168" i="6"/>
  <c r="W168" i="6"/>
  <c r="V168" i="6"/>
  <c r="U168" i="6"/>
  <c r="T168" i="6"/>
  <c r="S168" i="6"/>
  <c r="R168" i="6"/>
  <c r="Q168" i="6"/>
  <c r="P168" i="6"/>
  <c r="O168" i="6"/>
  <c r="N168" i="6"/>
  <c r="M168" i="6"/>
  <c r="L168" i="6"/>
  <c r="K168" i="6"/>
  <c r="J168" i="6"/>
  <c r="I168" i="6"/>
  <c r="H168" i="6"/>
  <c r="G168" i="6"/>
  <c r="AF167" i="6"/>
  <c r="AE167" i="6"/>
  <c r="AD167" i="6"/>
  <c r="AC167" i="6"/>
  <c r="AB167" i="6"/>
  <c r="AA167" i="6"/>
  <c r="Z167" i="6"/>
  <c r="Y167" i="6"/>
  <c r="X167" i="6"/>
  <c r="W167" i="6"/>
  <c r="V167" i="6"/>
  <c r="U167" i="6"/>
  <c r="T167" i="6"/>
  <c r="S167" i="6"/>
  <c r="R167" i="6"/>
  <c r="Q167" i="6"/>
  <c r="P167" i="6"/>
  <c r="O167" i="6"/>
  <c r="N167" i="6"/>
  <c r="M167" i="6"/>
  <c r="L167" i="6"/>
  <c r="K167" i="6"/>
  <c r="J167" i="6"/>
  <c r="I167" i="6"/>
  <c r="H167" i="6"/>
  <c r="G167" i="6"/>
  <c r="AF166" i="6"/>
  <c r="AE166" i="6"/>
  <c r="AD166" i="6"/>
  <c r="AC166" i="6"/>
  <c r="AB166" i="6"/>
  <c r="AA166" i="6"/>
  <c r="Z166" i="6"/>
  <c r="Y166" i="6"/>
  <c r="X166" i="6"/>
  <c r="W166" i="6"/>
  <c r="V166" i="6"/>
  <c r="U166" i="6"/>
  <c r="T166" i="6"/>
  <c r="S166" i="6"/>
  <c r="R166" i="6"/>
  <c r="Q166" i="6"/>
  <c r="P166" i="6"/>
  <c r="O166" i="6"/>
  <c r="N166" i="6"/>
  <c r="M166" i="6"/>
  <c r="L166" i="6"/>
  <c r="K166" i="6"/>
  <c r="J166" i="6"/>
  <c r="I166" i="6"/>
  <c r="H166" i="6"/>
  <c r="G166" i="6"/>
  <c r="AF164" i="6"/>
  <c r="AE164" i="6"/>
  <c r="AD164" i="6"/>
  <c r="AC164" i="6"/>
  <c r="AB164" i="6"/>
  <c r="AA164" i="6"/>
  <c r="Z164" i="6"/>
  <c r="Y164" i="6"/>
  <c r="X164" i="6"/>
  <c r="W164" i="6"/>
  <c r="V164" i="6"/>
  <c r="U164" i="6"/>
  <c r="T164" i="6"/>
  <c r="S164" i="6"/>
  <c r="R164" i="6"/>
  <c r="Q164" i="6"/>
  <c r="P164" i="6"/>
  <c r="O164" i="6"/>
  <c r="N164" i="6"/>
  <c r="M164" i="6"/>
  <c r="L164" i="6"/>
  <c r="K164" i="6"/>
  <c r="J164" i="6"/>
  <c r="I164" i="6"/>
  <c r="H164" i="6"/>
  <c r="G164" i="6"/>
  <c r="AF163" i="6"/>
  <c r="AE163" i="6"/>
  <c r="AD163" i="6"/>
  <c r="AC163" i="6"/>
  <c r="AB163" i="6"/>
  <c r="AA163" i="6"/>
  <c r="Z163" i="6"/>
  <c r="Y163" i="6"/>
  <c r="X163" i="6"/>
  <c r="W163" i="6"/>
  <c r="V163" i="6"/>
  <c r="U163" i="6"/>
  <c r="T163" i="6"/>
  <c r="S163" i="6"/>
  <c r="R163" i="6"/>
  <c r="Q163" i="6"/>
  <c r="P163" i="6"/>
  <c r="O163" i="6"/>
  <c r="N163" i="6"/>
  <c r="M163" i="6"/>
  <c r="L163" i="6"/>
  <c r="K163" i="6"/>
  <c r="J163" i="6"/>
  <c r="I163" i="6"/>
  <c r="H163" i="6"/>
  <c r="G163" i="6"/>
  <c r="AF162" i="6"/>
  <c r="AE162" i="6"/>
  <c r="AD162" i="6"/>
  <c r="AC162" i="6"/>
  <c r="AB162" i="6"/>
  <c r="AA162" i="6"/>
  <c r="Z162" i="6"/>
  <c r="Y162" i="6"/>
  <c r="X162" i="6"/>
  <c r="W162" i="6"/>
  <c r="V162" i="6"/>
  <c r="U162" i="6"/>
  <c r="T162" i="6"/>
  <c r="S162" i="6"/>
  <c r="R162" i="6"/>
  <c r="Q162" i="6"/>
  <c r="P162" i="6"/>
  <c r="O162" i="6"/>
  <c r="N162" i="6"/>
  <c r="M162" i="6"/>
  <c r="L162" i="6"/>
  <c r="K162" i="6"/>
  <c r="J162" i="6"/>
  <c r="I162" i="6"/>
  <c r="H162" i="6"/>
  <c r="G162" i="6"/>
  <c r="AF161" i="6"/>
  <c r="AE161" i="6"/>
  <c r="AD161" i="6"/>
  <c r="AC161" i="6"/>
  <c r="AB161" i="6"/>
  <c r="AA161" i="6"/>
  <c r="Z161" i="6"/>
  <c r="Y161" i="6"/>
  <c r="X161" i="6"/>
  <c r="W161" i="6"/>
  <c r="V161" i="6"/>
  <c r="U161" i="6"/>
  <c r="T161" i="6"/>
  <c r="S161" i="6"/>
  <c r="R161" i="6"/>
  <c r="Q161" i="6"/>
  <c r="P161" i="6"/>
  <c r="O161" i="6"/>
  <c r="N161" i="6"/>
  <c r="M161" i="6"/>
  <c r="L161" i="6"/>
  <c r="K161" i="6"/>
  <c r="J161" i="6"/>
  <c r="I161" i="6"/>
  <c r="H161" i="6"/>
  <c r="G161" i="6"/>
  <c r="AF159" i="6"/>
  <c r="AE159" i="6"/>
  <c r="AD159" i="6"/>
  <c r="AC159" i="6"/>
  <c r="AB159" i="6"/>
  <c r="AA159" i="6"/>
  <c r="Z159" i="6"/>
  <c r="Y159" i="6"/>
  <c r="X159" i="6"/>
  <c r="W159" i="6"/>
  <c r="V159" i="6"/>
  <c r="U159" i="6"/>
  <c r="T159" i="6"/>
  <c r="S159" i="6"/>
  <c r="R159" i="6"/>
  <c r="Q159" i="6"/>
  <c r="P159" i="6"/>
  <c r="O159" i="6"/>
  <c r="N159" i="6"/>
  <c r="M159" i="6"/>
  <c r="L159" i="6"/>
  <c r="K159" i="6"/>
  <c r="J159" i="6"/>
  <c r="I159" i="6"/>
  <c r="H159" i="6"/>
  <c r="G159" i="6"/>
  <c r="AF158" i="6"/>
  <c r="AE158" i="6"/>
  <c r="AD158" i="6"/>
  <c r="AC158" i="6"/>
  <c r="AB158" i="6"/>
  <c r="AA158" i="6"/>
  <c r="Z158" i="6"/>
  <c r="Y158" i="6"/>
  <c r="X158" i="6"/>
  <c r="W158" i="6"/>
  <c r="V158" i="6"/>
  <c r="U158" i="6"/>
  <c r="T158" i="6"/>
  <c r="S158" i="6"/>
  <c r="R158" i="6"/>
  <c r="Q158" i="6"/>
  <c r="P158" i="6"/>
  <c r="O158" i="6"/>
  <c r="N158" i="6"/>
  <c r="M158" i="6"/>
  <c r="L158" i="6"/>
  <c r="K158" i="6"/>
  <c r="J158" i="6"/>
  <c r="I158" i="6"/>
  <c r="H158" i="6"/>
  <c r="G158" i="6"/>
  <c r="AF157" i="6"/>
  <c r="AE157" i="6"/>
  <c r="AD157" i="6"/>
  <c r="AC157" i="6"/>
  <c r="AB157" i="6"/>
  <c r="AA157" i="6"/>
  <c r="Z157" i="6"/>
  <c r="Y157" i="6"/>
  <c r="X157" i="6"/>
  <c r="W157" i="6"/>
  <c r="V157" i="6"/>
  <c r="U157" i="6"/>
  <c r="T157" i="6"/>
  <c r="S157" i="6"/>
  <c r="R157" i="6"/>
  <c r="Q157" i="6"/>
  <c r="P157" i="6"/>
  <c r="O157" i="6"/>
  <c r="N157" i="6"/>
  <c r="M157" i="6"/>
  <c r="L157" i="6"/>
  <c r="K157" i="6"/>
  <c r="J157" i="6"/>
  <c r="I157" i="6"/>
  <c r="H157" i="6"/>
  <c r="G157" i="6"/>
  <c r="AF156" i="6"/>
  <c r="AE156" i="6"/>
  <c r="AD156" i="6"/>
  <c r="AC156" i="6"/>
  <c r="AB156" i="6"/>
  <c r="AA156" i="6"/>
  <c r="Z156" i="6"/>
  <c r="Y156" i="6"/>
  <c r="X156" i="6"/>
  <c r="W156" i="6"/>
  <c r="V156" i="6"/>
  <c r="U156" i="6"/>
  <c r="T156" i="6"/>
  <c r="S156" i="6"/>
  <c r="R156" i="6"/>
  <c r="Q156" i="6"/>
  <c r="P156" i="6"/>
  <c r="O156" i="6"/>
  <c r="N156" i="6"/>
  <c r="M156" i="6"/>
  <c r="L156" i="6"/>
  <c r="K156" i="6"/>
  <c r="J156" i="6"/>
  <c r="I156" i="6"/>
  <c r="H156" i="6"/>
  <c r="G156" i="6"/>
  <c r="AF154" i="6"/>
  <c r="AE154" i="6"/>
  <c r="AD154" i="6"/>
  <c r="AC154" i="6"/>
  <c r="AB154" i="6"/>
  <c r="AA154" i="6"/>
  <c r="Z154" i="6"/>
  <c r="Y154" i="6"/>
  <c r="X154" i="6"/>
  <c r="W154" i="6"/>
  <c r="V154" i="6"/>
  <c r="U154" i="6"/>
  <c r="T154" i="6"/>
  <c r="S154" i="6"/>
  <c r="R154" i="6"/>
  <c r="Q154" i="6"/>
  <c r="P154" i="6"/>
  <c r="O154" i="6"/>
  <c r="N154" i="6"/>
  <c r="M154" i="6"/>
  <c r="L154" i="6"/>
  <c r="K154" i="6"/>
  <c r="J154" i="6"/>
  <c r="I154" i="6"/>
  <c r="H154" i="6"/>
  <c r="G154" i="6"/>
  <c r="AF153" i="6"/>
  <c r="AE153" i="6"/>
  <c r="AD153" i="6"/>
  <c r="AC153" i="6"/>
  <c r="AB153" i="6"/>
  <c r="AA153" i="6"/>
  <c r="Z153" i="6"/>
  <c r="Y153" i="6"/>
  <c r="X153" i="6"/>
  <c r="W153" i="6"/>
  <c r="V153" i="6"/>
  <c r="U153" i="6"/>
  <c r="T153" i="6"/>
  <c r="S153" i="6"/>
  <c r="R153" i="6"/>
  <c r="Q153" i="6"/>
  <c r="P153" i="6"/>
  <c r="O153" i="6"/>
  <c r="N153" i="6"/>
  <c r="M153" i="6"/>
  <c r="L153" i="6"/>
  <c r="K153" i="6"/>
  <c r="J153" i="6"/>
  <c r="I153" i="6"/>
  <c r="H153" i="6"/>
  <c r="G153" i="6"/>
  <c r="AF152" i="6"/>
  <c r="AE152" i="6"/>
  <c r="AD152" i="6"/>
  <c r="AC152" i="6"/>
  <c r="AB152" i="6"/>
  <c r="AA152" i="6"/>
  <c r="Z152" i="6"/>
  <c r="Y152" i="6"/>
  <c r="X152" i="6"/>
  <c r="W152" i="6"/>
  <c r="V152" i="6"/>
  <c r="U152" i="6"/>
  <c r="T152" i="6"/>
  <c r="S152" i="6"/>
  <c r="R152" i="6"/>
  <c r="Q152" i="6"/>
  <c r="P152" i="6"/>
  <c r="O152" i="6"/>
  <c r="N152" i="6"/>
  <c r="M152" i="6"/>
  <c r="L152" i="6"/>
  <c r="K152" i="6"/>
  <c r="J152" i="6"/>
  <c r="I152" i="6"/>
  <c r="H152" i="6"/>
  <c r="G152" i="6"/>
  <c r="AF151" i="6"/>
  <c r="AE151" i="6"/>
  <c r="AD151" i="6"/>
  <c r="AC151" i="6"/>
  <c r="AB151" i="6"/>
  <c r="AA151" i="6"/>
  <c r="Z151" i="6"/>
  <c r="Y151" i="6"/>
  <c r="X151" i="6"/>
  <c r="W151" i="6"/>
  <c r="V151" i="6"/>
  <c r="U151" i="6"/>
  <c r="T151" i="6"/>
  <c r="S151" i="6"/>
  <c r="R151" i="6"/>
  <c r="Q151" i="6"/>
  <c r="P151" i="6"/>
  <c r="O151" i="6"/>
  <c r="N151" i="6"/>
  <c r="M151" i="6"/>
  <c r="L151" i="6"/>
  <c r="K151" i="6"/>
  <c r="J151" i="6"/>
  <c r="I151" i="6"/>
  <c r="H151" i="6"/>
  <c r="G151" i="6"/>
  <c r="AF150" i="6"/>
  <c r="AE150" i="6"/>
  <c r="AD150" i="6"/>
  <c r="AC150" i="6"/>
  <c r="AB150" i="6"/>
  <c r="AA150" i="6"/>
  <c r="Z150" i="6"/>
  <c r="Y150" i="6"/>
  <c r="X150" i="6"/>
  <c r="W150" i="6"/>
  <c r="V150" i="6"/>
  <c r="U150" i="6"/>
  <c r="T150" i="6"/>
  <c r="S150" i="6"/>
  <c r="R150" i="6"/>
  <c r="Q150" i="6"/>
  <c r="P150" i="6"/>
  <c r="O150" i="6"/>
  <c r="N150" i="6"/>
  <c r="M150" i="6"/>
  <c r="L150" i="6"/>
  <c r="K150" i="6"/>
  <c r="J150" i="6"/>
  <c r="I150" i="6"/>
  <c r="H150" i="6"/>
  <c r="G150" i="6"/>
  <c r="AF149" i="6"/>
  <c r="AE149" i="6"/>
  <c r="AD149" i="6"/>
  <c r="AC149" i="6"/>
  <c r="AB149" i="6"/>
  <c r="AA149" i="6"/>
  <c r="Z149" i="6"/>
  <c r="Y149" i="6"/>
  <c r="X149" i="6"/>
  <c r="W149" i="6"/>
  <c r="V149" i="6"/>
  <c r="U149" i="6"/>
  <c r="T149" i="6"/>
  <c r="S149" i="6"/>
  <c r="R149" i="6"/>
  <c r="Q149" i="6"/>
  <c r="P149" i="6"/>
  <c r="O149" i="6"/>
  <c r="N149" i="6"/>
  <c r="M149" i="6"/>
  <c r="L149" i="6"/>
  <c r="K149" i="6"/>
  <c r="J149" i="6"/>
  <c r="I149" i="6"/>
  <c r="H149" i="6"/>
  <c r="G149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AF146" i="6"/>
  <c r="AE146" i="6"/>
  <c r="AD146" i="6"/>
  <c r="AC146" i="6"/>
  <c r="AB146" i="6"/>
  <c r="AA146" i="6"/>
  <c r="Z146" i="6"/>
  <c r="Y146" i="6"/>
  <c r="X146" i="6"/>
  <c r="W146" i="6"/>
  <c r="V146" i="6"/>
  <c r="U146" i="6"/>
  <c r="T146" i="6"/>
  <c r="S146" i="6"/>
  <c r="R146" i="6"/>
  <c r="Q146" i="6"/>
  <c r="P146" i="6"/>
  <c r="O146" i="6"/>
  <c r="N146" i="6"/>
  <c r="M146" i="6"/>
  <c r="L146" i="6"/>
  <c r="K146" i="6"/>
  <c r="J146" i="6"/>
  <c r="I146" i="6"/>
  <c r="H146" i="6"/>
  <c r="G146" i="6"/>
  <c r="AF145" i="6"/>
  <c r="AE145" i="6"/>
  <c r="AD145" i="6"/>
  <c r="AC145" i="6"/>
  <c r="AB145" i="6"/>
  <c r="AA145" i="6"/>
  <c r="Z145" i="6"/>
  <c r="Y145" i="6"/>
  <c r="X145" i="6"/>
  <c r="W145" i="6"/>
  <c r="V145" i="6"/>
  <c r="U145" i="6"/>
  <c r="T145" i="6"/>
  <c r="S145" i="6"/>
  <c r="R145" i="6"/>
  <c r="Q145" i="6"/>
  <c r="P145" i="6"/>
  <c r="O145" i="6"/>
  <c r="N145" i="6"/>
  <c r="M145" i="6"/>
  <c r="L145" i="6"/>
  <c r="K145" i="6"/>
  <c r="J145" i="6"/>
  <c r="I145" i="6"/>
  <c r="H145" i="6"/>
  <c r="G145" i="6"/>
  <c r="AF144" i="6"/>
  <c r="AE144" i="6"/>
  <c r="AD144" i="6"/>
  <c r="AC144" i="6"/>
  <c r="AB144" i="6"/>
  <c r="AA144" i="6"/>
  <c r="Z144" i="6"/>
  <c r="Y144" i="6"/>
  <c r="X144" i="6"/>
  <c r="W144" i="6"/>
  <c r="V144" i="6"/>
  <c r="U144" i="6"/>
  <c r="T144" i="6"/>
  <c r="S144" i="6"/>
  <c r="R144" i="6"/>
  <c r="Q144" i="6"/>
  <c r="P144" i="6"/>
  <c r="O144" i="6"/>
  <c r="N144" i="6"/>
  <c r="M144" i="6"/>
  <c r="L144" i="6"/>
  <c r="K144" i="6"/>
  <c r="J144" i="6"/>
  <c r="I144" i="6"/>
  <c r="H144" i="6"/>
  <c r="G144" i="6"/>
  <c r="AF143" i="6"/>
  <c r="AE143" i="6"/>
  <c r="AD143" i="6"/>
  <c r="AC143" i="6"/>
  <c r="AB143" i="6"/>
  <c r="AA143" i="6"/>
  <c r="Z143" i="6"/>
  <c r="Y143" i="6"/>
  <c r="X143" i="6"/>
  <c r="W143" i="6"/>
  <c r="V143" i="6"/>
  <c r="U143" i="6"/>
  <c r="T143" i="6"/>
  <c r="S143" i="6"/>
  <c r="R143" i="6"/>
  <c r="Q143" i="6"/>
  <c r="P143" i="6"/>
  <c r="O143" i="6"/>
  <c r="N143" i="6"/>
  <c r="M143" i="6"/>
  <c r="L143" i="6"/>
  <c r="K143" i="6"/>
  <c r="J143" i="6"/>
  <c r="I143" i="6"/>
  <c r="H143" i="6"/>
  <c r="G143" i="6"/>
  <c r="AF142" i="6"/>
  <c r="AE142" i="6"/>
  <c r="AD142" i="6"/>
  <c r="AC142" i="6"/>
  <c r="AB142" i="6"/>
  <c r="AA142" i="6"/>
  <c r="Z142" i="6"/>
  <c r="Y142" i="6"/>
  <c r="X142" i="6"/>
  <c r="W142" i="6"/>
  <c r="V142" i="6"/>
  <c r="U142" i="6"/>
  <c r="T142" i="6"/>
  <c r="S142" i="6"/>
  <c r="R142" i="6"/>
  <c r="Q142" i="6"/>
  <c r="P142" i="6"/>
  <c r="O142" i="6"/>
  <c r="N142" i="6"/>
  <c r="M142" i="6"/>
  <c r="L142" i="6"/>
  <c r="K142" i="6"/>
  <c r="J142" i="6"/>
  <c r="I142" i="6"/>
  <c r="H142" i="6"/>
  <c r="G142" i="6"/>
  <c r="AF141" i="6"/>
  <c r="AE141" i="6"/>
  <c r="AD141" i="6"/>
  <c r="AC141" i="6"/>
  <c r="AB141" i="6"/>
  <c r="AA141" i="6"/>
  <c r="Z141" i="6"/>
  <c r="Y141" i="6"/>
  <c r="X141" i="6"/>
  <c r="W141" i="6"/>
  <c r="V141" i="6"/>
  <c r="U141" i="6"/>
  <c r="T141" i="6"/>
  <c r="S141" i="6"/>
  <c r="R141" i="6"/>
  <c r="Q141" i="6"/>
  <c r="P141" i="6"/>
  <c r="O141" i="6"/>
  <c r="N141" i="6"/>
  <c r="M141" i="6"/>
  <c r="L141" i="6"/>
  <c r="K141" i="6"/>
  <c r="J141" i="6"/>
  <c r="I141" i="6"/>
  <c r="H141" i="6"/>
  <c r="G141" i="6"/>
  <c r="AF140" i="6"/>
  <c r="AE140" i="6"/>
  <c r="AD140" i="6"/>
  <c r="AC140" i="6"/>
  <c r="AB140" i="6"/>
  <c r="AA140" i="6"/>
  <c r="Z140" i="6"/>
  <c r="Y140" i="6"/>
  <c r="X140" i="6"/>
  <c r="W140" i="6"/>
  <c r="V140" i="6"/>
  <c r="U140" i="6"/>
  <c r="T140" i="6"/>
  <c r="S140" i="6"/>
  <c r="R140" i="6"/>
  <c r="Q140" i="6"/>
  <c r="P140" i="6"/>
  <c r="O140" i="6"/>
  <c r="N140" i="6"/>
  <c r="M140" i="6"/>
  <c r="L140" i="6"/>
  <c r="K140" i="6"/>
  <c r="J140" i="6"/>
  <c r="I140" i="6"/>
  <c r="H140" i="6"/>
  <c r="G140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M139" i="6"/>
  <c r="L139" i="6"/>
  <c r="K139" i="6"/>
  <c r="J139" i="6"/>
  <c r="I139" i="6"/>
  <c r="H139" i="6"/>
  <c r="G139" i="6"/>
  <c r="AF138" i="6"/>
  <c r="AE138" i="6"/>
  <c r="AD138" i="6"/>
  <c r="AC138" i="6"/>
  <c r="AB138" i="6"/>
  <c r="AA138" i="6"/>
  <c r="Z138" i="6"/>
  <c r="Y138" i="6"/>
  <c r="X138" i="6"/>
  <c r="W138" i="6"/>
  <c r="V138" i="6"/>
  <c r="U138" i="6"/>
  <c r="T138" i="6"/>
  <c r="S138" i="6"/>
  <c r="R138" i="6"/>
  <c r="Q138" i="6"/>
  <c r="P138" i="6"/>
  <c r="O138" i="6"/>
  <c r="N138" i="6"/>
  <c r="M138" i="6"/>
  <c r="L138" i="6"/>
  <c r="K138" i="6"/>
  <c r="J138" i="6"/>
  <c r="I138" i="6"/>
  <c r="H138" i="6"/>
  <c r="G138" i="6"/>
  <c r="AF137" i="6"/>
  <c r="AE137" i="6"/>
  <c r="AD137" i="6"/>
  <c r="AC137" i="6"/>
  <c r="AB137" i="6"/>
  <c r="AA137" i="6"/>
  <c r="Z137" i="6"/>
  <c r="Y137" i="6"/>
  <c r="X137" i="6"/>
  <c r="W137" i="6"/>
  <c r="V137" i="6"/>
  <c r="U137" i="6"/>
  <c r="T137" i="6"/>
  <c r="S137" i="6"/>
  <c r="R137" i="6"/>
  <c r="Q137" i="6"/>
  <c r="P137" i="6"/>
  <c r="O137" i="6"/>
  <c r="N137" i="6"/>
  <c r="M137" i="6"/>
  <c r="L137" i="6"/>
  <c r="K137" i="6"/>
  <c r="J137" i="6"/>
  <c r="I137" i="6"/>
  <c r="H137" i="6"/>
  <c r="G137" i="6"/>
  <c r="AF136" i="6"/>
  <c r="AE136" i="6"/>
  <c r="AD136" i="6"/>
  <c r="AC136" i="6"/>
  <c r="AB136" i="6"/>
  <c r="AA136" i="6"/>
  <c r="Z136" i="6"/>
  <c r="Y136" i="6"/>
  <c r="X136" i="6"/>
  <c r="W136" i="6"/>
  <c r="V136" i="6"/>
  <c r="U136" i="6"/>
  <c r="T136" i="6"/>
  <c r="S136" i="6"/>
  <c r="R136" i="6"/>
  <c r="Q136" i="6"/>
  <c r="P136" i="6"/>
  <c r="O136" i="6"/>
  <c r="N136" i="6"/>
  <c r="M136" i="6"/>
  <c r="L136" i="6"/>
  <c r="K136" i="6"/>
  <c r="J136" i="6"/>
  <c r="I136" i="6"/>
  <c r="H136" i="6"/>
  <c r="G136" i="6"/>
  <c r="AF134" i="6"/>
  <c r="AE134" i="6"/>
  <c r="AD134" i="6"/>
  <c r="AC134" i="6"/>
  <c r="AB134" i="6"/>
  <c r="AA134" i="6"/>
  <c r="Z134" i="6"/>
  <c r="Y134" i="6"/>
  <c r="X134" i="6"/>
  <c r="W134" i="6"/>
  <c r="V134" i="6"/>
  <c r="U134" i="6"/>
  <c r="T134" i="6"/>
  <c r="S134" i="6"/>
  <c r="R134" i="6"/>
  <c r="Q134" i="6"/>
  <c r="P134" i="6"/>
  <c r="O134" i="6"/>
  <c r="N134" i="6"/>
  <c r="M134" i="6"/>
  <c r="L134" i="6"/>
  <c r="K134" i="6"/>
  <c r="J134" i="6"/>
  <c r="I134" i="6"/>
  <c r="H134" i="6"/>
  <c r="G134" i="6"/>
  <c r="AF133" i="6"/>
  <c r="AE133" i="6"/>
  <c r="AD133" i="6"/>
  <c r="AC133" i="6"/>
  <c r="AB133" i="6"/>
  <c r="AA133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N133" i="6"/>
  <c r="M133" i="6"/>
  <c r="L133" i="6"/>
  <c r="K133" i="6"/>
  <c r="J133" i="6"/>
  <c r="I133" i="6"/>
  <c r="H133" i="6"/>
  <c r="G133" i="6"/>
  <c r="AF132" i="6"/>
  <c r="AE132" i="6"/>
  <c r="AD132" i="6"/>
  <c r="AC132" i="6"/>
  <c r="AB132" i="6"/>
  <c r="AA132" i="6"/>
  <c r="Z132" i="6"/>
  <c r="Y132" i="6"/>
  <c r="X132" i="6"/>
  <c r="W132" i="6"/>
  <c r="V132" i="6"/>
  <c r="U132" i="6"/>
  <c r="T132" i="6"/>
  <c r="S132" i="6"/>
  <c r="R132" i="6"/>
  <c r="Q132" i="6"/>
  <c r="P132" i="6"/>
  <c r="O132" i="6"/>
  <c r="N132" i="6"/>
  <c r="M132" i="6"/>
  <c r="L132" i="6"/>
  <c r="K132" i="6"/>
  <c r="J132" i="6"/>
  <c r="I132" i="6"/>
  <c r="H132" i="6"/>
  <c r="G132" i="6"/>
  <c r="AF131" i="6"/>
  <c r="AE131" i="6"/>
  <c r="AD131" i="6"/>
  <c r="AC131" i="6"/>
  <c r="AB131" i="6"/>
  <c r="AA131" i="6"/>
  <c r="Z131" i="6"/>
  <c r="Y131" i="6"/>
  <c r="X131" i="6"/>
  <c r="W131" i="6"/>
  <c r="V131" i="6"/>
  <c r="U131" i="6"/>
  <c r="T131" i="6"/>
  <c r="S131" i="6"/>
  <c r="R131" i="6"/>
  <c r="Q131" i="6"/>
  <c r="P131" i="6"/>
  <c r="O131" i="6"/>
  <c r="N131" i="6"/>
  <c r="M131" i="6"/>
  <c r="L131" i="6"/>
  <c r="K131" i="6"/>
  <c r="J131" i="6"/>
  <c r="I131" i="6"/>
  <c r="H131" i="6"/>
  <c r="G131" i="6"/>
  <c r="AF130" i="6"/>
  <c r="AE130" i="6"/>
  <c r="AD130" i="6"/>
  <c r="AC130" i="6"/>
  <c r="AB130" i="6"/>
  <c r="AA130" i="6"/>
  <c r="Z130" i="6"/>
  <c r="Y130" i="6"/>
  <c r="X130" i="6"/>
  <c r="W130" i="6"/>
  <c r="V130" i="6"/>
  <c r="U130" i="6"/>
  <c r="T130" i="6"/>
  <c r="S130" i="6"/>
  <c r="R130" i="6"/>
  <c r="Q130" i="6"/>
  <c r="P130" i="6"/>
  <c r="O130" i="6"/>
  <c r="N130" i="6"/>
  <c r="M130" i="6"/>
  <c r="L130" i="6"/>
  <c r="K130" i="6"/>
  <c r="J130" i="6"/>
  <c r="I130" i="6"/>
  <c r="H130" i="6"/>
  <c r="G130" i="6"/>
  <c r="AF128" i="6"/>
  <c r="AE128" i="6"/>
  <c r="AD128" i="6"/>
  <c r="AC128" i="6"/>
  <c r="AB128" i="6"/>
  <c r="AA128" i="6"/>
  <c r="Z128" i="6"/>
  <c r="Y128" i="6"/>
  <c r="X128" i="6"/>
  <c r="W128" i="6"/>
  <c r="V128" i="6"/>
  <c r="U128" i="6"/>
  <c r="T128" i="6"/>
  <c r="S128" i="6"/>
  <c r="R128" i="6"/>
  <c r="Q128" i="6"/>
  <c r="P128" i="6"/>
  <c r="O128" i="6"/>
  <c r="N128" i="6"/>
  <c r="M128" i="6"/>
  <c r="L128" i="6"/>
  <c r="K128" i="6"/>
  <c r="J128" i="6"/>
  <c r="I128" i="6"/>
  <c r="H128" i="6"/>
  <c r="G128" i="6"/>
  <c r="AF127" i="6"/>
  <c r="AE127" i="6"/>
  <c r="AD127" i="6"/>
  <c r="AC127" i="6"/>
  <c r="AB127" i="6"/>
  <c r="AA127" i="6"/>
  <c r="Z127" i="6"/>
  <c r="Y127" i="6"/>
  <c r="X127" i="6"/>
  <c r="W127" i="6"/>
  <c r="V127" i="6"/>
  <c r="U127" i="6"/>
  <c r="T127" i="6"/>
  <c r="S127" i="6"/>
  <c r="R127" i="6"/>
  <c r="Q127" i="6"/>
  <c r="P127" i="6"/>
  <c r="O127" i="6"/>
  <c r="N127" i="6"/>
  <c r="M127" i="6"/>
  <c r="L127" i="6"/>
  <c r="K127" i="6"/>
  <c r="J127" i="6"/>
  <c r="I127" i="6"/>
  <c r="H127" i="6"/>
  <c r="G127" i="6"/>
  <c r="AF124" i="6"/>
  <c r="AE124" i="6"/>
  <c r="AD124" i="6"/>
  <c r="AC124" i="6"/>
  <c r="AB124" i="6"/>
  <c r="AA124" i="6"/>
  <c r="Z124" i="6"/>
  <c r="Y124" i="6"/>
  <c r="X124" i="6"/>
  <c r="W124" i="6"/>
  <c r="V124" i="6"/>
  <c r="U124" i="6"/>
  <c r="T124" i="6"/>
  <c r="S124" i="6"/>
  <c r="R124" i="6"/>
  <c r="Q124" i="6"/>
  <c r="P124" i="6"/>
  <c r="O124" i="6"/>
  <c r="N124" i="6"/>
  <c r="M124" i="6"/>
  <c r="L124" i="6"/>
  <c r="K124" i="6"/>
  <c r="J124" i="6"/>
  <c r="I124" i="6"/>
  <c r="H124" i="6"/>
  <c r="G124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AF119" i="6"/>
  <c r="AE119" i="6"/>
  <c r="AD119" i="6"/>
  <c r="AC119" i="6"/>
  <c r="AB119" i="6"/>
  <c r="AA119" i="6"/>
  <c r="Z119" i="6"/>
  <c r="Y119" i="6"/>
  <c r="X119" i="6"/>
  <c r="W119" i="6"/>
  <c r="V119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AF118" i="6"/>
  <c r="AE118" i="6"/>
  <c r="AD118" i="6"/>
  <c r="AC118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AF117" i="6"/>
  <c r="AE117" i="6"/>
  <c r="AD117" i="6"/>
  <c r="AC117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AF111" i="6"/>
  <c r="AE111" i="6"/>
  <c r="AD111" i="6"/>
  <c r="AC111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AF110" i="6"/>
  <c r="AE110" i="6"/>
  <c r="AD110" i="6"/>
  <c r="AC110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G84" i="48"/>
  <c r="D79" i="48"/>
  <c r="D78" i="48"/>
  <c r="D77" i="48"/>
  <c r="D76" i="48"/>
  <c r="D74" i="48"/>
  <c r="D73" i="48"/>
  <c r="D72" i="48"/>
  <c r="D71" i="48"/>
  <c r="D70" i="48"/>
  <c r="D69" i="48"/>
  <c r="D67" i="48"/>
  <c r="D66" i="48"/>
  <c r="D65" i="48"/>
  <c r="D64" i="48"/>
  <c r="D63" i="48"/>
  <c r="D62" i="48"/>
  <c r="D61" i="48"/>
  <c r="D60" i="48"/>
  <c r="D59" i="48"/>
  <c r="D58" i="48"/>
  <c r="D57" i="48"/>
  <c r="D56" i="48"/>
  <c r="D54" i="48"/>
  <c r="D53" i="48"/>
  <c r="D52" i="48"/>
  <c r="D51" i="48"/>
  <c r="D50" i="48"/>
  <c r="D48" i="48"/>
  <c r="D47" i="48"/>
  <c r="U79" i="48"/>
  <c r="T79" i="48"/>
  <c r="S79" i="48"/>
  <c r="R79" i="48"/>
  <c r="Q79" i="48"/>
  <c r="P79" i="48"/>
  <c r="O79" i="48"/>
  <c r="N79" i="48"/>
  <c r="M79" i="48"/>
  <c r="L79" i="48"/>
  <c r="K79" i="48"/>
  <c r="J79" i="48"/>
  <c r="I79" i="48"/>
  <c r="H79" i="48"/>
  <c r="G79" i="48"/>
  <c r="F79" i="48"/>
  <c r="E79" i="48"/>
  <c r="U78" i="48"/>
  <c r="T78" i="48"/>
  <c r="S78" i="48"/>
  <c r="R78" i="48"/>
  <c r="Q78" i="48"/>
  <c r="P78" i="48"/>
  <c r="O78" i="48"/>
  <c r="N78" i="48"/>
  <c r="M78" i="48"/>
  <c r="L78" i="48"/>
  <c r="K78" i="48"/>
  <c r="J78" i="48"/>
  <c r="I78" i="48"/>
  <c r="H78" i="48"/>
  <c r="G78" i="48"/>
  <c r="F78" i="48"/>
  <c r="E78" i="48"/>
  <c r="U77" i="48"/>
  <c r="T77" i="48"/>
  <c r="S77" i="48"/>
  <c r="R77" i="48"/>
  <c r="Q77" i="48"/>
  <c r="P77" i="48"/>
  <c r="O77" i="48"/>
  <c r="N77" i="48"/>
  <c r="M77" i="48"/>
  <c r="L77" i="48"/>
  <c r="K77" i="48"/>
  <c r="J77" i="48"/>
  <c r="I77" i="48"/>
  <c r="H77" i="48"/>
  <c r="G77" i="48"/>
  <c r="F77" i="48"/>
  <c r="E77" i="48"/>
  <c r="U76" i="48"/>
  <c r="T76" i="48"/>
  <c r="S76" i="48"/>
  <c r="R76" i="48"/>
  <c r="Q76" i="48"/>
  <c r="P76" i="48"/>
  <c r="O76" i="48"/>
  <c r="N76" i="48"/>
  <c r="M76" i="48"/>
  <c r="L76" i="48"/>
  <c r="K76" i="48"/>
  <c r="J76" i="48"/>
  <c r="I76" i="48"/>
  <c r="H76" i="48"/>
  <c r="G76" i="48"/>
  <c r="F76" i="48"/>
  <c r="E76" i="48"/>
  <c r="U74" i="48"/>
  <c r="T74" i="48"/>
  <c r="S74" i="48"/>
  <c r="R74" i="48"/>
  <c r="Q74" i="48"/>
  <c r="P74" i="48"/>
  <c r="O74" i="48"/>
  <c r="N74" i="48"/>
  <c r="M74" i="48"/>
  <c r="L74" i="48"/>
  <c r="K74" i="48"/>
  <c r="J74" i="48"/>
  <c r="I74" i="48"/>
  <c r="H74" i="48"/>
  <c r="G74" i="48"/>
  <c r="F74" i="48"/>
  <c r="E74" i="48"/>
  <c r="U73" i="48"/>
  <c r="T73" i="48"/>
  <c r="S73" i="48"/>
  <c r="R73" i="48"/>
  <c r="Q73" i="48"/>
  <c r="P73" i="48"/>
  <c r="O73" i="48"/>
  <c r="N73" i="48"/>
  <c r="M73" i="48"/>
  <c r="L73" i="48"/>
  <c r="K73" i="48"/>
  <c r="J73" i="48"/>
  <c r="I73" i="48"/>
  <c r="H73" i="48"/>
  <c r="G73" i="48"/>
  <c r="F73" i="48"/>
  <c r="E73" i="48"/>
  <c r="U72" i="48"/>
  <c r="T72" i="48"/>
  <c r="S72" i="48"/>
  <c r="R72" i="48"/>
  <c r="Q72" i="48"/>
  <c r="P72" i="48"/>
  <c r="O72" i="48"/>
  <c r="N72" i="48"/>
  <c r="M72" i="48"/>
  <c r="L72" i="48"/>
  <c r="K72" i="48"/>
  <c r="J72" i="48"/>
  <c r="I72" i="48"/>
  <c r="H72" i="48"/>
  <c r="G72" i="48"/>
  <c r="F72" i="48"/>
  <c r="E72" i="48"/>
  <c r="U71" i="48"/>
  <c r="T71" i="48"/>
  <c r="S71" i="48"/>
  <c r="R71" i="48"/>
  <c r="Q71" i="48"/>
  <c r="P71" i="48"/>
  <c r="O71" i="48"/>
  <c r="N71" i="48"/>
  <c r="M71" i="48"/>
  <c r="L71" i="48"/>
  <c r="K71" i="48"/>
  <c r="J71" i="48"/>
  <c r="I71" i="48"/>
  <c r="H71" i="48"/>
  <c r="G71" i="48"/>
  <c r="F71" i="48"/>
  <c r="E71" i="48"/>
  <c r="U70" i="48"/>
  <c r="T70" i="48"/>
  <c r="S70" i="48"/>
  <c r="R70" i="48"/>
  <c r="Q70" i="48"/>
  <c r="P70" i="48"/>
  <c r="O70" i="48"/>
  <c r="N70" i="48"/>
  <c r="M70" i="48"/>
  <c r="L70" i="48"/>
  <c r="K70" i="48"/>
  <c r="J70" i="48"/>
  <c r="I70" i="48"/>
  <c r="H70" i="48"/>
  <c r="G70" i="48"/>
  <c r="F70" i="48"/>
  <c r="E70" i="48"/>
  <c r="U69" i="48"/>
  <c r="T69" i="48"/>
  <c r="S69" i="48"/>
  <c r="R69" i="48"/>
  <c r="Q69" i="48"/>
  <c r="P69" i="48"/>
  <c r="O69" i="48"/>
  <c r="N69" i="48"/>
  <c r="M69" i="48"/>
  <c r="L69" i="48"/>
  <c r="K69" i="48"/>
  <c r="J69" i="48"/>
  <c r="I69" i="48"/>
  <c r="H69" i="48"/>
  <c r="G69" i="48"/>
  <c r="F69" i="48"/>
  <c r="E69" i="48"/>
  <c r="U67" i="48"/>
  <c r="T67" i="48"/>
  <c r="S67" i="48"/>
  <c r="R67" i="48"/>
  <c r="Q67" i="48"/>
  <c r="P67" i="48"/>
  <c r="O67" i="48"/>
  <c r="N67" i="48"/>
  <c r="M67" i="48"/>
  <c r="L67" i="48"/>
  <c r="K67" i="48"/>
  <c r="J67" i="48"/>
  <c r="I67" i="48"/>
  <c r="H67" i="48"/>
  <c r="G67" i="48"/>
  <c r="F67" i="48"/>
  <c r="E67" i="48"/>
  <c r="U66" i="48"/>
  <c r="T66" i="48"/>
  <c r="S66" i="48"/>
  <c r="R66" i="48"/>
  <c r="Q66" i="48"/>
  <c r="P66" i="48"/>
  <c r="O66" i="48"/>
  <c r="N66" i="48"/>
  <c r="M66" i="48"/>
  <c r="L66" i="48"/>
  <c r="K66" i="48"/>
  <c r="J66" i="48"/>
  <c r="I66" i="48"/>
  <c r="H66" i="48"/>
  <c r="G66" i="48"/>
  <c r="F66" i="48"/>
  <c r="E66" i="48"/>
  <c r="U65" i="48"/>
  <c r="T65" i="48"/>
  <c r="S65" i="48"/>
  <c r="R65" i="48"/>
  <c r="Q65" i="48"/>
  <c r="P65" i="48"/>
  <c r="O65" i="48"/>
  <c r="N65" i="48"/>
  <c r="M65" i="48"/>
  <c r="L65" i="48"/>
  <c r="K65" i="48"/>
  <c r="J65" i="48"/>
  <c r="I65" i="48"/>
  <c r="H65" i="48"/>
  <c r="G65" i="48"/>
  <c r="F65" i="48"/>
  <c r="E65" i="48"/>
  <c r="U64" i="48"/>
  <c r="T64" i="48"/>
  <c r="S64" i="48"/>
  <c r="R64" i="48"/>
  <c r="Q64" i="48"/>
  <c r="P64" i="48"/>
  <c r="O64" i="48"/>
  <c r="N64" i="48"/>
  <c r="M64" i="48"/>
  <c r="L64" i="48"/>
  <c r="K64" i="48"/>
  <c r="J64" i="48"/>
  <c r="I64" i="48"/>
  <c r="H64" i="48"/>
  <c r="G64" i="48"/>
  <c r="F64" i="48"/>
  <c r="E64" i="48"/>
  <c r="U63" i="48"/>
  <c r="T63" i="48"/>
  <c r="S63" i="48"/>
  <c r="R63" i="48"/>
  <c r="Q63" i="48"/>
  <c r="P63" i="48"/>
  <c r="O63" i="48"/>
  <c r="N63" i="48"/>
  <c r="M63" i="48"/>
  <c r="L63" i="48"/>
  <c r="K63" i="48"/>
  <c r="J63" i="48"/>
  <c r="I63" i="48"/>
  <c r="H63" i="48"/>
  <c r="G63" i="48"/>
  <c r="F63" i="48"/>
  <c r="E63" i="48"/>
  <c r="U62" i="48"/>
  <c r="T62" i="48"/>
  <c r="S62" i="48"/>
  <c r="R62" i="48"/>
  <c r="Q62" i="48"/>
  <c r="P62" i="48"/>
  <c r="O62" i="48"/>
  <c r="N62" i="48"/>
  <c r="M62" i="48"/>
  <c r="L62" i="48"/>
  <c r="K62" i="48"/>
  <c r="J62" i="48"/>
  <c r="I62" i="48"/>
  <c r="H62" i="48"/>
  <c r="G62" i="48"/>
  <c r="F62" i="48"/>
  <c r="E62" i="48"/>
  <c r="T61" i="48"/>
  <c r="S61" i="48"/>
  <c r="R61" i="48"/>
  <c r="Q61" i="48"/>
  <c r="P61" i="48"/>
  <c r="O61" i="48"/>
  <c r="N61" i="48"/>
  <c r="M61" i="48"/>
  <c r="L61" i="48"/>
  <c r="K61" i="48"/>
  <c r="J61" i="48"/>
  <c r="I61" i="48"/>
  <c r="H61" i="48"/>
  <c r="G61" i="48"/>
  <c r="F61" i="48"/>
  <c r="E61" i="48"/>
  <c r="U60" i="48"/>
  <c r="T60" i="48"/>
  <c r="S60" i="48"/>
  <c r="R60" i="48"/>
  <c r="Q60" i="48"/>
  <c r="P60" i="48"/>
  <c r="O60" i="48"/>
  <c r="N60" i="48"/>
  <c r="M60" i="48"/>
  <c r="L60" i="48"/>
  <c r="K60" i="48"/>
  <c r="J60" i="48"/>
  <c r="I60" i="48"/>
  <c r="H60" i="48"/>
  <c r="G60" i="48"/>
  <c r="F60" i="48"/>
  <c r="E60" i="48"/>
  <c r="U59" i="48"/>
  <c r="T59" i="48"/>
  <c r="S59" i="48"/>
  <c r="R59" i="48"/>
  <c r="Q59" i="48"/>
  <c r="P59" i="48"/>
  <c r="O59" i="48"/>
  <c r="N59" i="48"/>
  <c r="M59" i="48"/>
  <c r="L59" i="48"/>
  <c r="K59" i="48"/>
  <c r="J59" i="48"/>
  <c r="I59" i="48"/>
  <c r="H59" i="48"/>
  <c r="G59" i="48"/>
  <c r="F59" i="48"/>
  <c r="E59" i="48"/>
  <c r="U58" i="48"/>
  <c r="T58" i="48"/>
  <c r="S58" i="48"/>
  <c r="R58" i="48"/>
  <c r="Q58" i="48"/>
  <c r="P58" i="48"/>
  <c r="O58" i="48"/>
  <c r="N58" i="48"/>
  <c r="M58" i="48"/>
  <c r="L58" i="48"/>
  <c r="K58" i="48"/>
  <c r="J58" i="48"/>
  <c r="I58" i="48"/>
  <c r="H58" i="48"/>
  <c r="G58" i="48"/>
  <c r="F58" i="48"/>
  <c r="E58" i="48"/>
  <c r="U57" i="48"/>
  <c r="T57" i="48"/>
  <c r="S57" i="48"/>
  <c r="R57" i="48"/>
  <c r="Q57" i="48"/>
  <c r="P57" i="48"/>
  <c r="O57" i="48"/>
  <c r="N57" i="48"/>
  <c r="M57" i="48"/>
  <c r="L57" i="48"/>
  <c r="K57" i="48"/>
  <c r="J57" i="48"/>
  <c r="I57" i="48"/>
  <c r="H57" i="48"/>
  <c r="G57" i="48"/>
  <c r="F57" i="48"/>
  <c r="E57" i="48"/>
  <c r="U56" i="48"/>
  <c r="T56" i="48"/>
  <c r="S56" i="48"/>
  <c r="R56" i="48"/>
  <c r="Q56" i="48"/>
  <c r="P56" i="48"/>
  <c r="O56" i="48"/>
  <c r="N56" i="48"/>
  <c r="M56" i="48"/>
  <c r="L56" i="48"/>
  <c r="K56" i="48"/>
  <c r="J56" i="48"/>
  <c r="I56" i="48"/>
  <c r="H56" i="48"/>
  <c r="G56" i="48"/>
  <c r="F56" i="48"/>
  <c r="E56" i="48"/>
  <c r="U54" i="48"/>
  <c r="T54" i="48"/>
  <c r="S54" i="48"/>
  <c r="R54" i="48"/>
  <c r="Q54" i="48"/>
  <c r="P54" i="48"/>
  <c r="O54" i="48"/>
  <c r="N54" i="48"/>
  <c r="M54" i="48"/>
  <c r="L54" i="48"/>
  <c r="K54" i="48"/>
  <c r="J54" i="48"/>
  <c r="I54" i="48"/>
  <c r="H54" i="48"/>
  <c r="G54" i="48"/>
  <c r="F54" i="48"/>
  <c r="E54" i="48"/>
  <c r="U53" i="48"/>
  <c r="T53" i="48"/>
  <c r="S53" i="48"/>
  <c r="R53" i="48"/>
  <c r="Q53" i="48"/>
  <c r="P53" i="48"/>
  <c r="O53" i="48"/>
  <c r="N53" i="48"/>
  <c r="M53" i="48"/>
  <c r="L53" i="48"/>
  <c r="K53" i="48"/>
  <c r="J53" i="48"/>
  <c r="I53" i="48"/>
  <c r="H53" i="48"/>
  <c r="G53" i="48"/>
  <c r="F53" i="48"/>
  <c r="E53" i="48"/>
  <c r="U52" i="48"/>
  <c r="T52" i="48"/>
  <c r="S52" i="48"/>
  <c r="R52" i="48"/>
  <c r="Q52" i="48"/>
  <c r="P52" i="48"/>
  <c r="O52" i="48"/>
  <c r="N52" i="48"/>
  <c r="M52" i="48"/>
  <c r="L52" i="48"/>
  <c r="K52" i="48"/>
  <c r="J52" i="48"/>
  <c r="I52" i="48"/>
  <c r="H52" i="48"/>
  <c r="G52" i="48"/>
  <c r="F52" i="48"/>
  <c r="E52" i="48"/>
  <c r="U51" i="48"/>
  <c r="T51" i="48"/>
  <c r="S51" i="48"/>
  <c r="R51" i="48"/>
  <c r="Q51" i="48"/>
  <c r="P51" i="48"/>
  <c r="O51" i="48"/>
  <c r="N51" i="48"/>
  <c r="M51" i="48"/>
  <c r="L51" i="48"/>
  <c r="K51" i="48"/>
  <c r="J51" i="48"/>
  <c r="I51" i="48"/>
  <c r="H51" i="48"/>
  <c r="G51" i="48"/>
  <c r="F51" i="48"/>
  <c r="E51" i="48"/>
  <c r="U50" i="48"/>
  <c r="T50" i="48"/>
  <c r="S50" i="48"/>
  <c r="R50" i="48"/>
  <c r="Q50" i="48"/>
  <c r="P50" i="48"/>
  <c r="O50" i="48"/>
  <c r="N50" i="48"/>
  <c r="M50" i="48"/>
  <c r="L50" i="48"/>
  <c r="K50" i="48"/>
  <c r="J50" i="48"/>
  <c r="I50" i="48"/>
  <c r="H50" i="48"/>
  <c r="G50" i="48"/>
  <c r="F50" i="48"/>
  <c r="E50" i="48"/>
  <c r="U48" i="48"/>
  <c r="T48" i="48"/>
  <c r="S48" i="48"/>
  <c r="R48" i="48"/>
  <c r="Q48" i="48"/>
  <c r="P48" i="48"/>
  <c r="O48" i="48"/>
  <c r="N48" i="48"/>
  <c r="M48" i="48"/>
  <c r="L48" i="48"/>
  <c r="K48" i="48"/>
  <c r="J48" i="48"/>
  <c r="I48" i="48"/>
  <c r="H48" i="48"/>
  <c r="G48" i="48"/>
  <c r="F48" i="48"/>
  <c r="E48" i="48"/>
  <c r="U47" i="48"/>
  <c r="T47" i="48"/>
  <c r="S47" i="48"/>
  <c r="R47" i="48"/>
  <c r="Q47" i="48"/>
  <c r="P47" i="48"/>
  <c r="O47" i="48"/>
  <c r="N47" i="48"/>
  <c r="M47" i="48"/>
  <c r="L47" i="48"/>
  <c r="K47" i="48"/>
  <c r="J47" i="48"/>
  <c r="I47" i="48"/>
  <c r="H47" i="48"/>
  <c r="G47" i="48"/>
  <c r="F47" i="48"/>
  <c r="E47" i="48"/>
  <c r="U45" i="48"/>
  <c r="T45" i="48"/>
  <c r="S45" i="48"/>
  <c r="R45" i="48"/>
  <c r="Q45" i="48"/>
  <c r="P45" i="48"/>
  <c r="O45" i="48"/>
  <c r="N45" i="48"/>
  <c r="M45" i="48"/>
  <c r="L45" i="48"/>
  <c r="K45" i="48"/>
  <c r="J45" i="48"/>
  <c r="I45" i="48"/>
  <c r="H45" i="48"/>
  <c r="G45" i="48"/>
  <c r="F45" i="48"/>
  <c r="E45" i="48"/>
  <c r="D45" i="48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D45" i="2"/>
  <c r="Z33" i="8"/>
  <c r="Z85" i="8" s="1"/>
  <c r="AA33" i="8"/>
  <c r="AB85" i="8" s="1"/>
  <c r="AB33" i="8"/>
  <c r="AF137" i="8" s="1"/>
  <c r="AC33" i="8"/>
  <c r="AC85" i="8" s="1"/>
  <c r="AD33" i="8"/>
  <c r="AD85" i="8" s="1"/>
  <c r="AB137" i="8" l="1"/>
  <c r="AD137" i="8"/>
  <c r="AE33" i="8"/>
  <c r="AE137" i="8" l="1"/>
  <c r="AF85" i="8"/>
  <c r="AE85" i="8"/>
</calcChain>
</file>

<file path=xl/sharedStrings.xml><?xml version="1.0" encoding="utf-8"?>
<sst xmlns="http://schemas.openxmlformats.org/spreadsheetml/2006/main" count="7117" uniqueCount="450">
  <si>
    <t>('000)</t>
  </si>
  <si>
    <t>Elementary occupations</t>
  </si>
  <si>
    <t>Plant and machine-operators and assemblers</t>
  </si>
  <si>
    <t>Craft and related trades workers</t>
  </si>
  <si>
    <t>Skilled agricultural, forestry, livestock and fishery workers</t>
  </si>
  <si>
    <t>Service and sales workers</t>
  </si>
  <si>
    <t>Clerical support workers</t>
  </si>
  <si>
    <t>Technicians and associate professionals</t>
  </si>
  <si>
    <t>Professionals</t>
  </si>
  <si>
    <t>Managers</t>
  </si>
  <si>
    <t>Unpaid family worker</t>
  </si>
  <si>
    <t>Own account worker</t>
  </si>
  <si>
    <t>Employee</t>
  </si>
  <si>
    <t>Employer</t>
  </si>
  <si>
    <t>Female</t>
  </si>
  <si>
    <t>Male</t>
  </si>
  <si>
    <t>Retired/ old age</t>
  </si>
  <si>
    <t>Not interested/ just completed study</t>
  </si>
  <si>
    <t>Disabled</t>
  </si>
  <si>
    <t>Going for further studies</t>
  </si>
  <si>
    <t>Schooling/ training program</t>
  </si>
  <si>
    <t>6 month to less than 1 year</t>
  </si>
  <si>
    <t>3 month to less than 6 month</t>
  </si>
  <si>
    <t>Less than 3 month</t>
  </si>
  <si>
    <t>(%)</t>
  </si>
  <si>
    <t>55-64</t>
  </si>
  <si>
    <t>45-54</t>
  </si>
  <si>
    <t>35-44</t>
  </si>
  <si>
    <t>25-34</t>
  </si>
  <si>
    <t>15-24</t>
  </si>
  <si>
    <t>Unemployment rate</t>
  </si>
  <si>
    <t>Outside labour force</t>
  </si>
  <si>
    <t>Inactively unemployed</t>
  </si>
  <si>
    <t>Actively unemployed</t>
  </si>
  <si>
    <t>Unemployed</t>
  </si>
  <si>
    <t>Employed</t>
  </si>
  <si>
    <t>Labour force</t>
  </si>
  <si>
    <t>Q1</t>
  </si>
  <si>
    <t>Q4</t>
  </si>
  <si>
    <t>Q3</t>
  </si>
  <si>
    <t>Q2</t>
  </si>
  <si>
    <t>Unit</t>
  </si>
  <si>
    <t>Indicator</t>
  </si>
  <si>
    <t>Jobs</t>
  </si>
  <si>
    <t>Vacancies</t>
  </si>
  <si>
    <t>Jobs created</t>
  </si>
  <si>
    <t>Filled jobs</t>
  </si>
  <si>
    <t>Skilled</t>
  </si>
  <si>
    <t>Semi-skilled</t>
  </si>
  <si>
    <t>Low-skilled</t>
  </si>
  <si>
    <t>Agriculture</t>
  </si>
  <si>
    <t>Mining &amp; Quarrying</t>
  </si>
  <si>
    <t>Manufacturing</t>
  </si>
  <si>
    <t>Food processing, beverages and tobacco products</t>
  </si>
  <si>
    <t xml:space="preserve">Textiles, wearing apparel and leather products </t>
  </si>
  <si>
    <t>Wood products, furniture, paper products and printing</t>
  </si>
  <si>
    <t>Petroleum, chemical, rubber and plastic products</t>
  </si>
  <si>
    <t xml:space="preserve">Non-metallic mineral products, basic metal and fabricated metal products  </t>
  </si>
  <si>
    <t>Electrical, electronic  and optical products</t>
  </si>
  <si>
    <t>Transport equipment, other manufacturing and repair</t>
  </si>
  <si>
    <t>Construction</t>
  </si>
  <si>
    <t>Services</t>
  </si>
  <si>
    <t>Food &amp; beverages and Accommodation</t>
  </si>
  <si>
    <t>Transportation and storage</t>
  </si>
  <si>
    <t>Information and communication</t>
  </si>
  <si>
    <t>Utilities</t>
  </si>
  <si>
    <t>Vegetable and animal oils &amp; fats and food processing</t>
  </si>
  <si>
    <t>Beverages and tobacco products</t>
  </si>
  <si>
    <t>Finance and insurance</t>
  </si>
  <si>
    <t>Total</t>
  </si>
  <si>
    <t>Million</t>
  </si>
  <si>
    <t>RM</t>
  </si>
  <si>
    <t>Labour force 
participation rate</t>
  </si>
  <si>
    <t>Employment to 
population ratio</t>
  </si>
  <si>
    <t>No formal education</t>
  </si>
  <si>
    <t>Primary</t>
  </si>
  <si>
    <t>Secondary</t>
  </si>
  <si>
    <t>Tertiary</t>
  </si>
  <si>
    <t>Citizens</t>
  </si>
  <si>
    <t>Bumiputera</t>
  </si>
  <si>
    <t>Chinese</t>
  </si>
  <si>
    <t>Indians</t>
  </si>
  <si>
    <t>Others</t>
  </si>
  <si>
    <t>Non-citizens</t>
  </si>
  <si>
    <t>Time-related underemployment</t>
  </si>
  <si>
    <t>Skill-related underemployment</t>
  </si>
  <si>
    <t>Working less 
than 30 hours</t>
  </si>
  <si>
    <t>Value added per 
hour worked</t>
  </si>
  <si>
    <t>Value added per 
employment</t>
  </si>
  <si>
    <t>45 and above</t>
  </si>
  <si>
    <t>Rate of Filled Jobs</t>
  </si>
  <si>
    <t>Rate of Vacancies</t>
  </si>
  <si>
    <t>Textiles, wearing apparel and leather products</t>
  </si>
  <si>
    <t>Non-metallic mineral products, basic metal and fabricated metal products</t>
  </si>
  <si>
    <t>Elektrical, elektronic and optical products</t>
  </si>
  <si>
    <t xml:space="preserve">Transport equipment, other manufacturing and repair </t>
  </si>
  <si>
    <t>Finance, insurance, real estate &amp; business services</t>
  </si>
  <si>
    <t>SUMMARY TABLES</t>
  </si>
  <si>
    <t>LABOUR MARKET REVIEW, MALAYSIA</t>
  </si>
  <si>
    <t>A.1</t>
  </si>
  <si>
    <t>A.2</t>
  </si>
  <si>
    <t>No</t>
  </si>
  <si>
    <t>A.3</t>
  </si>
  <si>
    <t>A.4</t>
  </si>
  <si>
    <t>A.5</t>
  </si>
  <si>
    <t>Labour Supply</t>
  </si>
  <si>
    <t>Profile of Labour Force</t>
  </si>
  <si>
    <t>Profile of Employment</t>
  </si>
  <si>
    <t>Profile of Underemployment</t>
  </si>
  <si>
    <t>Profile of Unemployment</t>
  </si>
  <si>
    <t>Profile of Outside Labour Force</t>
  </si>
  <si>
    <t>Source</t>
  </si>
  <si>
    <t>Sheet</t>
  </si>
  <si>
    <t>Labour Demand</t>
  </si>
  <si>
    <t>B.1</t>
  </si>
  <si>
    <t>B.2</t>
  </si>
  <si>
    <t>B.3</t>
  </si>
  <si>
    <t>B.4</t>
  </si>
  <si>
    <t>B.5</t>
  </si>
  <si>
    <t>B.6</t>
  </si>
  <si>
    <t>Labour Productivity</t>
  </si>
  <si>
    <t>C.1</t>
  </si>
  <si>
    <t>C.2</t>
  </si>
  <si>
    <t>C.3</t>
  </si>
  <si>
    <t>C.4</t>
  </si>
  <si>
    <t>C.5</t>
  </si>
  <si>
    <t>Total Hour Worked</t>
  </si>
  <si>
    <t>Total Employment</t>
  </si>
  <si>
    <t>4. Filled jobs by Economic Activity and Skill</t>
  </si>
  <si>
    <t>5. Vacancies by Economic Activity and Skill</t>
  </si>
  <si>
    <t>1. Labour Productivity per Hour Worked</t>
  </si>
  <si>
    <t>Total employment</t>
  </si>
  <si>
    <t>6. Jobs Created by Economic Activity and Skill</t>
  </si>
  <si>
    <t>Electrical, electronic and optical products</t>
  </si>
  <si>
    <t>GDP at constant 2015 prices</t>
  </si>
  <si>
    <t>Wholesale &amp; retail trade</t>
  </si>
  <si>
    <t>Real estate and business services</t>
  </si>
  <si>
    <t>Other services</t>
  </si>
  <si>
    <t>Total hours worked</t>
  </si>
  <si>
    <t>Sarawak</t>
  </si>
  <si>
    <t>Sabah</t>
  </si>
  <si>
    <t>Terengganu</t>
  </si>
  <si>
    <t>Selangor</t>
  </si>
  <si>
    <t>Perlis</t>
  </si>
  <si>
    <t>Perak</t>
  </si>
  <si>
    <t>Pulau Pinang</t>
  </si>
  <si>
    <t>Pahang</t>
  </si>
  <si>
    <t>Negeri Sembilan</t>
  </si>
  <si>
    <t>Melaka</t>
  </si>
  <si>
    <t>Kelantan</t>
  </si>
  <si>
    <t>Kedah</t>
  </si>
  <si>
    <t>Johor</t>
  </si>
  <si>
    <t>Malaysia</t>
  </si>
  <si>
    <t>1. Jobs, Filled Jobs, Vacancies, Jobs Created &amp; Rate of Filled Jobs and Rate of Vacancies by Economic Activity</t>
  </si>
  <si>
    <t>3. Jobs by Economic Activity and Skill Category</t>
  </si>
  <si>
    <t>7. Number of Online Job Vacancies Advertisement by Industry</t>
  </si>
  <si>
    <t>Advertised Date</t>
  </si>
  <si>
    <t>July</t>
  </si>
  <si>
    <t>Aug</t>
  </si>
  <si>
    <t>Sep</t>
  </si>
  <si>
    <t>Oct</t>
  </si>
  <si>
    <t>Nov</t>
  </si>
  <si>
    <t>Dec</t>
  </si>
  <si>
    <t>Jan</t>
  </si>
  <si>
    <t>Feb</t>
  </si>
  <si>
    <t>Mac</t>
  </si>
  <si>
    <t>Apr</t>
  </si>
  <si>
    <t>May</t>
  </si>
  <si>
    <t>June</t>
  </si>
  <si>
    <t>Agriculture, forestry and fishing</t>
  </si>
  <si>
    <t>Mining and quarrying</t>
  </si>
  <si>
    <t>Electricity, gas, steam and air conditioning supply</t>
  </si>
  <si>
    <t>Water supply, sewerage, waste management and remediation activities</t>
  </si>
  <si>
    <t>Wholesale and retail trade; repair of motor vehicles and motorcycles</t>
  </si>
  <si>
    <t>Accommodation and food service activities</t>
  </si>
  <si>
    <t>Financial and insurance/ takaful activities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</si>
  <si>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</si>
  <si>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</si>
  <si>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</si>
  <si>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</si>
  <si>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</si>
  <si>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</si>
  <si>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Arts, entertainment and recreation</t>
  </si>
  <si>
    <t>Other service activities</t>
  </si>
  <si>
    <t>Activities of households as employers</t>
  </si>
  <si>
    <t>-</t>
  </si>
  <si>
    <t>Activities of extraterritorial organizations and bodies</t>
  </si>
  <si>
    <t>Unclassified</t>
  </si>
  <si>
    <t>8. Number of Online Job Vacancies Advertisement by Occupation</t>
  </si>
  <si>
    <t>Technician and associate professionals</t>
  </si>
  <si>
    <t>Skilled agricultural, forestry and fishery workers</t>
  </si>
  <si>
    <t>9. Number of Online Job Vacancies Advertisement by State</t>
  </si>
  <si>
    <t>W.P Kuala Lumpur</t>
  </si>
  <si>
    <t>W.P Labuan</t>
  </si>
  <si>
    <t>W.P Putrajaya</t>
  </si>
  <si>
    <t>Unclassified *</t>
  </si>
  <si>
    <t>Note:</t>
  </si>
  <si>
    <t>* Including job vacancies for overseas</t>
  </si>
  <si>
    <t>Sex</t>
  </si>
  <si>
    <t>Age group</t>
  </si>
  <si>
    <t>Ethnic group</t>
  </si>
  <si>
    <t>Educational attainment</t>
  </si>
  <si>
    <t>Occupation</t>
  </si>
  <si>
    <t>Skill</t>
  </si>
  <si>
    <t>Unemployed category</t>
  </si>
  <si>
    <t xml:space="preserve"> Duration of unemployment</t>
  </si>
  <si>
    <t>Reason for not seeking work</t>
  </si>
  <si>
    <t>2. Jobs, Filled Jobs, Vacancies, Jobs Created &amp; Rate of Filled Jobs and Rate of Vacancies by Skill Category</t>
  </si>
  <si>
    <t>Rate of skill-related underemployment</t>
  </si>
  <si>
    <t>Rate of time-related underemployment</t>
  </si>
  <si>
    <t>Principal Statistics of Labour Force by State</t>
  </si>
  <si>
    <t>Employment Statistics</t>
  </si>
  <si>
    <t>A.6</t>
  </si>
  <si>
    <t>Johor, Kedah, Kelantan, Melaka, Negeri Sembilan</t>
  </si>
  <si>
    <t>Pahang, P.Pinang, Perak, Perlis, Selangor, Terengganu</t>
  </si>
  <si>
    <t>Sabah, Sarawak, W.P. Kuala Lumpur, W.P. Labuan, W.P. Putrajaya</t>
  </si>
  <si>
    <t>C.6</t>
  </si>
  <si>
    <t>C.7</t>
  </si>
  <si>
    <t>C.8</t>
  </si>
  <si>
    <t>Labour Productivity per Hour Worked - Annual Percentage Change</t>
  </si>
  <si>
    <t>Labour Productivity per Employment - Annual Percentage Change</t>
  </si>
  <si>
    <t>Gross Domestic Product (GDP) at Constant 2015 Prices</t>
  </si>
  <si>
    <t>Gross Domestic Product (GDP) at Constant 2015 Prices - Annual Percentage Change</t>
  </si>
  <si>
    <t>Jobs, Filled Jobs, Vacancies, Jobs Created &amp; Rate of Filled Jobs and Rate of Vacancies by Economic Activity</t>
  </si>
  <si>
    <t>Jobs, Filled Jobs, Vacancies, Jobs Created &amp; Rate of Filled Jobs and Rate of Vacancies by Skill Category</t>
  </si>
  <si>
    <t>Jobs by Economic Activity and Skill Category</t>
  </si>
  <si>
    <t>Filled Jobs by Economic Activity and Skill Category</t>
  </si>
  <si>
    <t>Vacancies by Economic Activity and Skill Category</t>
  </si>
  <si>
    <t>Jobs Created by Economic Activity and Skill Category</t>
  </si>
  <si>
    <t>Labour Productivity per Employment</t>
  </si>
  <si>
    <t>Labour Productivity per Hour worked</t>
  </si>
  <si>
    <t>Title</t>
  </si>
  <si>
    <t>Quarterly Labour Force Report</t>
  </si>
  <si>
    <t>A.1!A1</t>
  </si>
  <si>
    <t>A.2!A1</t>
  </si>
  <si>
    <t>A.3!A1</t>
  </si>
  <si>
    <t>A.4!A1</t>
  </si>
  <si>
    <t>A.5!A1</t>
  </si>
  <si>
    <t>B.1!A1</t>
  </si>
  <si>
    <t>B.2!A1</t>
  </si>
  <si>
    <t>B.3!A1</t>
  </si>
  <si>
    <t>B.4!A1</t>
  </si>
  <si>
    <t>B.5!A1</t>
  </si>
  <si>
    <t>B.6!A1</t>
  </si>
  <si>
    <t>C.1!A1</t>
  </si>
  <si>
    <t>C.2!A1</t>
  </si>
  <si>
    <t>C.3!A1</t>
  </si>
  <si>
    <t>C.4!A1</t>
  </si>
  <si>
    <t>C.5!A1</t>
  </si>
  <si>
    <t>C.6!A1</t>
  </si>
  <si>
    <t>C.7!A1</t>
  </si>
  <si>
    <t>C.8!A1</t>
  </si>
  <si>
    <t>Time Series</t>
  </si>
  <si>
    <t xml:space="preserve">Labour force participation rate </t>
  </si>
  <si>
    <t>Sex and Age group</t>
  </si>
  <si>
    <t>1.Labour Force Participation Rate</t>
  </si>
  <si>
    <t>2. Profile of Labour Force</t>
  </si>
  <si>
    <t>3. Profile of Employed Persons</t>
  </si>
  <si>
    <t>4. Profile of Underemployment</t>
  </si>
  <si>
    <t>5. Profile of Unemployment</t>
  </si>
  <si>
    <t>6. Profile of Outside Labour Force</t>
  </si>
  <si>
    <t>7. Principal Statistics of Labour Force by State</t>
  </si>
  <si>
    <t>8. Principal Statistics of Labour Force by State (cont.)</t>
  </si>
  <si>
    <t>9. Principal Statistics of Labour Force by State</t>
  </si>
  <si>
    <t>A.7</t>
  </si>
  <si>
    <t>Profile of Labour Force Participation Rate</t>
  </si>
  <si>
    <t>A.6!A1</t>
  </si>
  <si>
    <t>A.7.1!A1</t>
  </si>
  <si>
    <t>A.7.2!A1</t>
  </si>
  <si>
    <t>A.7.3!A1</t>
  </si>
  <si>
    <t>1 year and above</t>
  </si>
  <si>
    <t>63,743</t>
  </si>
  <si>
    <t>81,784</t>
  </si>
  <si>
    <t>58,893</t>
  </si>
  <si>
    <t>7,866</t>
  </si>
  <si>
    <t>12,880</t>
  </si>
  <si>
    <t>6,228</t>
  </si>
  <si>
    <t>3,745</t>
  </si>
  <si>
    <t>6,389</t>
  </si>
  <si>
    <t>3,906</t>
  </si>
  <si>
    <t>19,671</t>
  </si>
  <si>
    <t>20,809</t>
  </si>
  <si>
    <t>21,633</t>
  </si>
  <si>
    <t>1,896</t>
  </si>
  <si>
    <t>2,667</t>
  </si>
  <si>
    <t>1,419</t>
  </si>
  <si>
    <t>6,784</t>
  </si>
  <si>
    <t>7,414</t>
  </si>
  <si>
    <t>3,063</t>
  </si>
  <si>
    <t>2,872</t>
  </si>
  <si>
    <t>4,427</t>
  </si>
  <si>
    <t>2,435</t>
  </si>
  <si>
    <t>4,364</t>
  </si>
  <si>
    <t>4,115</t>
  </si>
  <si>
    <t>1,213</t>
  </si>
  <si>
    <t>1,799</t>
  </si>
  <si>
    <t>4,607</t>
  </si>
  <si>
    <t>6,114</t>
  </si>
  <si>
    <t>4,531</t>
  </si>
  <si>
    <t>4,954</t>
  </si>
  <si>
    <t>5,288</t>
  </si>
  <si>
    <t>3,276</t>
  </si>
  <si>
    <t>1,593</t>
  </si>
  <si>
    <t>2,632</t>
  </si>
  <si>
    <t>1,929</t>
  </si>
  <si>
    <t>1,035</t>
  </si>
  <si>
    <t>1,519</t>
  </si>
  <si>
    <t>1,218</t>
  </si>
  <si>
    <t>1,745</t>
  </si>
  <si>
    <t>2,731</t>
  </si>
  <si>
    <t>1,945</t>
  </si>
  <si>
    <t>8,105</t>
  </si>
  <si>
    <t>8,460</t>
  </si>
  <si>
    <t>9,021</t>
  </si>
  <si>
    <t>27,033</t>
  </si>
  <si>
    <t>33,852</t>
  </si>
  <si>
    <t>26,609</t>
  </si>
  <si>
    <t>11,356</t>
  </si>
  <si>
    <t>15,521</t>
  </si>
  <si>
    <t>10,189</t>
  </si>
  <si>
    <t>4,709</t>
  </si>
  <si>
    <t>7,488</t>
  </si>
  <si>
    <t>8,426</t>
  </si>
  <si>
    <t>8,719</t>
  </si>
  <si>
    <t>4,431</t>
  </si>
  <si>
    <t>1,110</t>
  </si>
  <si>
    <t>2,316</t>
  </si>
  <si>
    <t>1,361</t>
  </si>
  <si>
    <t>2,716</t>
  </si>
  <si>
    <t>4,890</t>
  </si>
  <si>
    <t>2,320</t>
  </si>
  <si>
    <t>5,624</t>
  </si>
  <si>
    <t>7,359</t>
  </si>
  <si>
    <t>3,414</t>
  </si>
  <si>
    <t>1,179</t>
  </si>
  <si>
    <t>1,139</t>
  </si>
  <si>
    <t>1,868</t>
  </si>
  <si>
    <t>2,204</t>
  </si>
  <si>
    <t>2,380</t>
  </si>
  <si>
    <t>1,260</t>
  </si>
  <si>
    <t>1,386</t>
  </si>
  <si>
    <t>9,641</t>
  </si>
  <si>
    <t>14,062</t>
  </si>
  <si>
    <t>6,473</t>
  </si>
  <si>
    <t>1,065</t>
  </si>
  <si>
    <t>1,155</t>
  </si>
  <si>
    <t>26,454</t>
  </si>
  <si>
    <t>32,935</t>
  </si>
  <si>
    <t>17,937</t>
  </si>
  <si>
    <t>13,363</t>
  </si>
  <si>
    <t>13,502</t>
  </si>
  <si>
    <t>23,954</t>
  </si>
  <si>
    <r>
      <t>Q4</t>
    </r>
    <r>
      <rPr>
        <b/>
        <vertAlign val="superscript"/>
        <sz val="19"/>
        <color theme="0"/>
        <rFont val="Arial"/>
        <family val="2"/>
      </rPr>
      <t>r</t>
    </r>
  </si>
  <si>
    <t>1. Number of Formal Employee</t>
  </si>
  <si>
    <t>State</t>
  </si>
  <si>
    <t xml:space="preserve">Sarawak </t>
  </si>
  <si>
    <t>Employee Wages</t>
  </si>
  <si>
    <t>D.1</t>
  </si>
  <si>
    <t>D.2</t>
  </si>
  <si>
    <t>Number of Formal Employee</t>
  </si>
  <si>
    <t xml:space="preserve">Median Monthly Wages of Formal Employee </t>
  </si>
  <si>
    <t>D.1'!A1</t>
  </si>
  <si>
    <t>D.2'!A1</t>
  </si>
  <si>
    <t>Mining &amp; quarrying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</si>
  <si>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</si>
  <si>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</si>
  <si>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</si>
  <si>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</si>
  <si>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</si>
  <si>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</si>
  <si>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</si>
  <si>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</si>
  <si>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</si>
  <si>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and above</t>
  </si>
  <si>
    <t>Months</t>
  </si>
  <si>
    <t>Less than 20</t>
  </si>
  <si>
    <t>Housework/ family responsibility</t>
  </si>
  <si>
    <r>
      <t>Q2</t>
    </r>
    <r>
      <rPr>
        <b/>
        <vertAlign val="superscript"/>
        <sz val="19"/>
        <color theme="0"/>
        <rFont val="Arial"/>
        <family val="2"/>
      </rPr>
      <t>r</t>
    </r>
  </si>
  <si>
    <r>
      <t>Q3</t>
    </r>
    <r>
      <rPr>
        <b/>
        <vertAlign val="superscript"/>
        <sz val="19"/>
        <color theme="0"/>
        <rFont val="Arial"/>
        <family val="2"/>
      </rPr>
      <t>r</t>
    </r>
  </si>
  <si>
    <r>
      <t>Q1</t>
    </r>
    <r>
      <rPr>
        <b/>
        <vertAlign val="superscript"/>
        <sz val="19"/>
        <color theme="0"/>
        <rFont val="Arial"/>
        <family val="2"/>
      </rPr>
      <t>r</t>
    </r>
  </si>
  <si>
    <t>Table B: Labour Demand, Malaysia, Q3 2019 - Q1 2024</t>
  </si>
  <si>
    <t>Source: Big Data Analytics, Job Market Insights, Q1 2024, DOSM</t>
  </si>
  <si>
    <t>Status in employment</t>
  </si>
  <si>
    <t>Economic activity</t>
  </si>
  <si>
    <t>Source: Labour Productivity, Malaysia, Q1 2025, DOSM</t>
  </si>
  <si>
    <t>Table D: Employee Wages, Malaysia, Q1 2022 - Q4 2024</t>
  </si>
  <si>
    <t>Source: Employment Wages Statistics (Formal Sector) Report, Malaysia, Q4 2024, DOSM</t>
  </si>
  <si>
    <t>Strata</t>
  </si>
  <si>
    <t>Urban</t>
  </si>
  <si>
    <t>Rural</t>
  </si>
  <si>
    <t>Table A: Labour Supply, Malaysia, Q1 2018 - Q2 2025</t>
  </si>
  <si>
    <t>Source: Labour Force Survey Report, Malaysia, Q2 2025, DOSM</t>
  </si>
  <si>
    <t>Table B: Labour Demand, Malaysia, Q1 2018 - Q2 2025</t>
  </si>
  <si>
    <t>Source: Employment Statistics, Malaysia, Q2 2025, DOSM</t>
  </si>
  <si>
    <t>Table C: Labour Productivity, Malaysia, Q1 2018 - Q2 2025</t>
  </si>
  <si>
    <t>Source: Labour Productivity, Malaysia, Q2 2025, DOSM</t>
  </si>
  <si>
    <t>plus Import Duties</t>
  </si>
  <si>
    <t>Q1 2018 - Q2 2025</t>
  </si>
  <si>
    <t>1.1 Labour Force Participation Rate : Quarter Pecentage Change</t>
  </si>
  <si>
    <t>1.2 Labour Force Participation Rate : Annual Pecentage Change</t>
  </si>
  <si>
    <t>2.1 Profile of Labour Force: Quarter Pecentage Change</t>
  </si>
  <si>
    <t>2.2 Profile of Labour Force: Annual Pecentage Change</t>
  </si>
  <si>
    <t>3.2 Profile of Employed Persons: Annual Pecentage Change</t>
  </si>
  <si>
    <t>3.1 Profile of Employed Persons: Quarter Pecentage Change</t>
  </si>
  <si>
    <t>4.1 Profile of Underemployment: Quarter Pecentage Change</t>
  </si>
  <si>
    <t>5.1 Profile of Unemployment : Quarter Pecentage Change</t>
  </si>
  <si>
    <t>5.2 Profile of Unemployment : Annual Pecentage Change</t>
  </si>
  <si>
    <t>6.1 Profile of Outside Labour Force: Quarter Percentage Change</t>
  </si>
  <si>
    <t>6.2 Profile of Outside Labour Force: Annual Percentage Change</t>
  </si>
  <si>
    <t>7.1 Principal Statistics of Labour Force by State: Quarter Percentage Change</t>
  </si>
  <si>
    <t>7.2 Principal Statistics of Labour Force by State: Annual Percentage Change</t>
  </si>
  <si>
    <t>8.1 Principal Statistics of Labour Force by State (cont.): Quarter Percentage Change</t>
  </si>
  <si>
    <t>8.2 Principal Statistics of Labour Force by State (cont.): Annual Percentage Change</t>
  </si>
  <si>
    <t>1.1 Jobs, Filled Jobs, Vacancies, Jobs Created &amp; Rate of Filled Jobs and Rate of Vacancies by Economic Activity: Quarterly Percentage Change</t>
  </si>
  <si>
    <t>1.2 Jobs, Filled Jobs, Vacancies, Jobs Created &amp; Rate of Filled Jobs and Rate of Vacancies by Economic Activity: Annual Percentage Change</t>
  </si>
  <si>
    <t>2.2 Jobs, Filled Jobs, Vacancies, Jobs Created &amp; Rate of Filled Jobs and Rate of Vacancies by Skill Category: Annual Percentage Change</t>
  </si>
  <si>
    <t>2.1 Jobs, Filled Jobs, Vacancies, Jobs Created &amp; Rate of Filled Jobs and Rate of Vacancies by Skill Category: Quarter Percentage Change</t>
  </si>
  <si>
    <t>3.2 Jobs by Economic Activity and Skill Category: Annual Percentage Change</t>
  </si>
  <si>
    <t>3.1 Jobs by Economic Activity and Skill Category: Quarter Percentage Change</t>
  </si>
  <si>
    <t>4.1 Filled jobs by Economic Activity and Skill: Quarter Percentage Change</t>
  </si>
  <si>
    <t>4.2 Filled jobs by Economic Activity and Skill: Annual Percentage Change</t>
  </si>
  <si>
    <t>5.1 Vacancies by Economic Activity and Skill: Quarter Percentage Change</t>
  </si>
  <si>
    <t>5.2 Vacancies by Economic Activity and Skill: Annual Percentage Change</t>
  </si>
  <si>
    <t>6.1 Jobs Created by Economic Activity and Skill: Quarter Percentage Change</t>
  </si>
  <si>
    <t>6.2 Jobs Created by Economic Activity and Skill: Annual Percentage Change</t>
  </si>
  <si>
    <t>6. Total Employment: Quarter Percentage Change</t>
  </si>
  <si>
    <t>4. Labour Productivity per Employment</t>
  </si>
  <si>
    <t>7. Total Hours Worked</t>
  </si>
  <si>
    <t>9.1 Principal Statistics of Labour Force by State: Quarter Percentage Change</t>
  </si>
  <si>
    <t>9.2 Principal Statistics of Labour Force by State: Annual Percentage Change</t>
  </si>
  <si>
    <t>1.1 Number of Formal Employee: Monthly Percentange Change</t>
  </si>
  <si>
    <t>1.2 Number of Formal Employee: Annual Percentange Change</t>
  </si>
  <si>
    <t>4.2 Profile of Underemployment: Annual Pecentage Change</t>
  </si>
  <si>
    <t>8. Total Hours Worked: Quarter Percentage Change</t>
  </si>
  <si>
    <t>2. Labour Productivity per Hour Worked: Quarter Percentage Change</t>
  </si>
  <si>
    <t>3. Labour Productivity per Hour Worked: Annual Percentage Change</t>
  </si>
  <si>
    <t>5. Labour Productivity per Employment: Quarter Percentage Change</t>
  </si>
  <si>
    <t>6. Labour Productivity per Employment: Annual Percentage Change</t>
  </si>
  <si>
    <t>9. Total Hours Worked: Annual Percentage Change</t>
  </si>
  <si>
    <t>10. Total Employment</t>
  </si>
  <si>
    <t>12. Total Employment: Annual Percentage Change</t>
  </si>
  <si>
    <t>13. Gross Domestic Product (GDP) at Constant 2015 Prices</t>
  </si>
  <si>
    <t>14. Gross Domestic Product (GDP) at Constant 2015 Prices: Quarter Percentage Change</t>
  </si>
  <si>
    <t>15. Gross Domestic Product (GDP) at Constant 2015 Prices - Annual Percentage Change</t>
  </si>
  <si>
    <t>Q1 2022 - Q1 2025</t>
  </si>
  <si>
    <t>Emplyoment Wages Statistics
 (Formal Sector)</t>
  </si>
  <si>
    <t>Note: The Labour Force Statistics from first quarter of 2024 are estimated  based on the Population and Housing Census of Malaysia 2020</t>
  </si>
  <si>
    <t xml:space="preserve">2. Median Monthly Wages of Formal Employee </t>
  </si>
  <si>
    <t>2.1 Median Monthly Wages of Formal Employee: Monthly Percentage Change</t>
  </si>
  <si>
    <t>2.2 Median Monthly Wages of Formal Employee: Annual Percentage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</si>
</sst>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.0"/>
    <numFmt numFmtId="168" formatCode="0.0%"/>
    <numFmt numFmtId="169" formatCode="0.0"/>
    <numFmt numFmtId="170" formatCode="[$-409]mmm\-yy;@"/>
    <numFmt numFmtId="171" formatCode="0.00_)"/>
    <numFmt numFmtId="172" formatCode="[$-F800]dddd\,\ mmmm\ dd\,\ yyyy"/>
    <numFmt numFmtId="173" formatCode="#,##0_ ;\-#,##0\ "/>
    <numFmt numFmtId="174" formatCode="_(* #,##0.0_);_(* \(#,##0.0\);_(* &quot;-&quot;??_);_(@_)"/>
    <numFmt numFmtId="175" formatCode="_(* #,##0_);_(* \(#,##0\);_(* &quot;-&quot;??_);_(@_)"/>
    <numFmt numFmtId="176" formatCode="_(* #,##0.000_);_(* \(#,##0.000\);_(* &quot;-&quot;??_);_(@_)"/>
    <numFmt numFmtId="177" formatCode="0.000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9"/>
      <color theme="1"/>
      <name val="Arial"/>
      <family val="2"/>
    </font>
    <font>
      <sz val="19"/>
      <color theme="1"/>
      <name val="Arial"/>
      <family val="2"/>
    </font>
    <font>
      <b/>
      <sz val="19"/>
      <color rgb="FF0070C0"/>
      <name val="Arial"/>
      <family val="2"/>
    </font>
    <font>
      <b/>
      <sz val="19"/>
      <color theme="0"/>
      <name val="Arial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</font>
    <font>
      <b/>
      <sz val="14"/>
      <name val="Helv"/>
    </font>
    <font>
      <sz val="12"/>
      <name val="Helv"/>
    </font>
    <font>
      <sz val="10"/>
      <color indexed="8"/>
      <name val="Arial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MS Sans Serif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9"/>
      <name val="Helv"/>
    </font>
    <font>
      <sz val="10"/>
      <name val="Helv"/>
    </font>
    <font>
      <b/>
      <sz val="11"/>
      <color indexed="63"/>
      <name val="Calibri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1"/>
      <color indexed="8"/>
      <name val="Calibri"/>
      <family val="2"/>
      <scheme val="minor"/>
    </font>
    <font>
      <sz val="10"/>
      <color indexed="8"/>
      <name val="MS Sans Serif"/>
      <family val="2"/>
    </font>
    <font>
      <sz val="8"/>
      <name val="Courier"/>
      <family val="3"/>
    </font>
    <font>
      <sz val="19"/>
      <color theme="0"/>
      <name val="Arial"/>
      <family val="2"/>
    </font>
    <font>
      <sz val="20"/>
      <color theme="1"/>
      <name val="Arial"/>
      <family val="2"/>
    </font>
    <font>
      <b/>
      <sz val="20"/>
      <name val="Arial"/>
      <family val="2"/>
    </font>
    <font>
      <b/>
      <sz val="19"/>
      <name val="Arial"/>
      <family val="2"/>
    </font>
    <font>
      <sz val="19"/>
      <color rgb="FF2D5E2E"/>
      <name val="Arial"/>
      <family val="2"/>
    </font>
    <font>
      <b/>
      <sz val="19"/>
      <color rgb="FF2D5E2E"/>
      <name val="Arial"/>
      <family val="2"/>
    </font>
    <font>
      <sz val="8"/>
      <name val="Calibri"/>
      <family val="2"/>
      <scheme val="minor"/>
    </font>
    <font>
      <b/>
      <vertAlign val="superscript"/>
      <sz val="19"/>
      <color theme="0"/>
      <name val="Arial"/>
      <family val="2"/>
    </font>
    <font>
      <b/>
      <sz val="20"/>
      <color theme="1"/>
      <name val="Arial"/>
      <family val="2"/>
    </font>
    <font>
      <sz val="19"/>
      <color rgb="FF051C2C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mediumGray">
        <bgColor indexed="22"/>
      </patternFill>
    </fill>
    <fill>
      <patternFill patternType="mediumGray">
        <bgColor theme="0" tint="-4.9989318521683403E-2"/>
      </patternFill>
    </fill>
    <fill>
      <patternFill patternType="mediumGray">
        <bgColor rgb="FFF9F9F9"/>
      </patternFill>
    </fill>
    <fill>
      <patternFill patternType="lightGray">
        <bgColor rgb="FFF9F9F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665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0002F"/>
        <bgColor indexed="64"/>
      </patternFill>
    </fill>
    <fill>
      <patternFill patternType="solid">
        <fgColor rgb="FFFFFF00"/>
        <bgColor indexed="64"/>
      </patternFill>
    </fill>
  </fills>
  <borders count="129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dashed">
        <color theme="1" tint="0.34998626667073579"/>
      </bottom>
      <diagonal/>
    </border>
    <border>
      <left style="thin">
        <color theme="1" tint="0.34998626667073579"/>
      </left>
      <right/>
      <top/>
      <bottom style="dashed">
        <color theme="1" tint="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 style="thin">
        <color theme="1" tint="0.34998626667073579"/>
      </right>
      <top/>
      <bottom style="dashed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dashed">
        <color theme="1" tint="0.34998626667073579"/>
      </top>
      <bottom style="dashed">
        <color theme="1" tint="0.34998626667073579"/>
      </bottom>
      <diagonal/>
    </border>
    <border>
      <left style="thin">
        <color theme="1" tint="0.34998626667073579"/>
      </left>
      <right/>
      <top style="dashed">
        <color theme="1" tint="0.34998626667073579"/>
      </top>
      <bottom style="dashed">
        <color theme="1" tint="0.34998626667073579"/>
      </bottom>
      <diagonal/>
    </border>
    <border>
      <left/>
      <right/>
      <top style="dashed">
        <color theme="1" tint="0.34998626667073579"/>
      </top>
      <bottom style="dashed">
        <color theme="1" tint="0.34998626667073579"/>
      </bottom>
      <diagonal/>
    </border>
    <border>
      <left/>
      <right style="thin">
        <color theme="1" tint="0.34998626667073579"/>
      </right>
      <top style="dashed">
        <color theme="1" tint="0.34998626667073579"/>
      </top>
      <bottom style="dashed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dashed">
        <color theme="1" tint="0.34998626667073579"/>
      </top>
      <bottom/>
      <diagonal/>
    </border>
    <border>
      <left style="thin">
        <color theme="1" tint="0.34998626667073579"/>
      </left>
      <right/>
      <top style="dashed">
        <color theme="1" tint="0.34998626667073579"/>
      </top>
      <bottom/>
      <diagonal/>
    </border>
    <border>
      <left/>
      <right/>
      <top style="dashed">
        <color theme="1" tint="0.34998626667073579"/>
      </top>
      <bottom/>
      <diagonal/>
    </border>
    <border>
      <left/>
      <right style="thin">
        <color theme="1" tint="0.34998626667073579"/>
      </right>
      <top style="dashed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dashed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dashed">
        <color theme="1" tint="0.34998626667073579"/>
      </top>
      <bottom style="thin">
        <color theme="1" tint="0.34998626667073579"/>
      </bottom>
      <diagonal/>
    </border>
    <border>
      <left/>
      <right/>
      <top style="dashed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dashed">
        <color theme="1" tint="0.34998626667073579"/>
      </top>
      <bottom style="thin">
        <color theme="1" tint="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1" tint="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1" tint="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theme="0" tint="-0.499984740745262"/>
      </right>
      <top style="thin">
        <color theme="1" tint="0.34998626667073579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dashed">
        <color indexed="64"/>
      </top>
      <bottom style="dashed">
        <color indexed="64"/>
      </bottom>
      <diagonal/>
    </border>
    <border>
      <left/>
      <right style="thin">
        <color theme="0" tint="-0.499984740745262"/>
      </right>
      <top style="dashed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499984740745262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0" tint="-0.499984740745262"/>
      </right>
      <top/>
      <bottom/>
      <diagonal/>
    </border>
    <border>
      <left style="thin">
        <color theme="1" tint="0.34998626667073579"/>
      </left>
      <right style="thin">
        <color theme="0" tint="-0.499984740745262"/>
      </right>
      <top/>
      <bottom style="dashed">
        <color theme="1" tint="0.34998626667073579"/>
      </bottom>
      <diagonal/>
    </border>
    <border>
      <left style="thin">
        <color theme="1" tint="0.34998626667073579"/>
      </left>
      <right style="thin">
        <color theme="0" tint="-0.499984740745262"/>
      </right>
      <top style="dashed">
        <color theme="1" tint="0.34998626667073579"/>
      </top>
      <bottom style="dashed">
        <color theme="1" tint="0.34998626667073579"/>
      </bottom>
      <diagonal/>
    </border>
    <border>
      <left style="thin">
        <color theme="1" tint="0.34998626667073579"/>
      </left>
      <right style="thin">
        <color theme="0" tint="-0.499984740745262"/>
      </right>
      <top style="dashed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theme="2" tint="-0.499984740745262"/>
      </right>
      <top/>
      <bottom/>
      <diagonal/>
    </border>
    <border>
      <left/>
      <right style="thin">
        <color indexed="64"/>
      </right>
      <top style="dashed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rgb="FF666656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rgb="FF666656"/>
      </right>
      <top/>
      <bottom/>
      <diagonal/>
    </border>
    <border>
      <left style="thin">
        <color theme="1" tint="0.34998626667073579"/>
      </left>
      <right style="thin">
        <color rgb="FF666656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rgb="FF666656"/>
      </bottom>
      <diagonal/>
    </border>
    <border>
      <left style="thin">
        <color theme="1" tint="0.34998626667073579"/>
      </left>
      <right style="thin">
        <color rgb="FF666656"/>
      </right>
      <top/>
      <bottom style="thin">
        <color rgb="FF666656"/>
      </bottom>
      <diagonal/>
    </border>
    <border>
      <left/>
      <right/>
      <top/>
      <bottom style="thin">
        <color rgb="FF666656"/>
      </bottom>
      <diagonal/>
    </border>
    <border>
      <left/>
      <right style="thin">
        <color theme="1" tint="0.34998626667073579"/>
      </right>
      <top/>
      <bottom style="thin">
        <color rgb="FF666656"/>
      </bottom>
      <diagonal/>
    </border>
    <border>
      <left style="thin">
        <color theme="1" tint="0.34998626667073579"/>
      </left>
      <right/>
      <top/>
      <bottom style="thin">
        <color rgb="FF666656"/>
      </bottom>
      <diagonal/>
    </border>
    <border>
      <left/>
      <right style="thin">
        <color rgb="FF666656"/>
      </right>
      <top style="thin">
        <color theme="1" tint="0.34998626667073579"/>
      </top>
      <bottom/>
      <diagonal/>
    </border>
    <border>
      <left/>
      <right style="thin">
        <color rgb="FF666656"/>
      </right>
      <top/>
      <bottom/>
      <diagonal/>
    </border>
    <border>
      <left/>
      <right style="thin">
        <color rgb="FF666656"/>
      </right>
      <top/>
      <bottom style="thin">
        <color theme="1" tint="0.34998626667073579"/>
      </bottom>
      <diagonal/>
    </border>
    <border>
      <left style="thin">
        <color rgb="FF666656"/>
      </left>
      <right/>
      <top/>
      <bottom style="thin">
        <color rgb="FF666656"/>
      </bottom>
      <diagonal/>
    </border>
    <border>
      <left/>
      <right style="thin">
        <color rgb="FF666656"/>
      </right>
      <top/>
      <bottom style="thin">
        <color rgb="FF666656"/>
      </bottom>
      <diagonal/>
    </border>
    <border>
      <left style="thin">
        <color theme="1" tint="0.34998626667073579"/>
      </left>
      <right style="thin">
        <color rgb="FF666656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rgb="FF666656"/>
      </right>
      <top/>
      <bottom style="dashed">
        <color theme="1" tint="0.34998626667073579"/>
      </bottom>
      <diagonal/>
    </border>
    <border>
      <left/>
      <right style="thin">
        <color rgb="FF666656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rgb="FF666656"/>
      </left>
      <right style="thin">
        <color rgb="FF666656"/>
      </right>
      <top style="thin">
        <color rgb="FF666656"/>
      </top>
      <bottom/>
      <diagonal/>
    </border>
    <border>
      <left style="thin">
        <color rgb="FF666656"/>
      </left>
      <right style="thin">
        <color rgb="FF666656"/>
      </right>
      <top/>
      <bottom/>
      <diagonal/>
    </border>
    <border>
      <left style="thin">
        <color rgb="FF666656"/>
      </left>
      <right style="thin">
        <color rgb="FF666656"/>
      </right>
      <top style="dashed">
        <color indexed="64"/>
      </top>
      <bottom style="dashed">
        <color indexed="64"/>
      </bottom>
      <diagonal/>
    </border>
    <border>
      <left style="thin">
        <color rgb="FF666656"/>
      </left>
      <right style="thin">
        <color rgb="FF666656"/>
      </right>
      <top style="dashed">
        <color theme="1" tint="0.34998626667073579"/>
      </top>
      <bottom style="thin">
        <color rgb="FF666656"/>
      </bottom>
      <diagonal/>
    </border>
    <border>
      <left style="thin">
        <color rgb="FF666656"/>
      </left>
      <right style="thin">
        <color rgb="FF666656"/>
      </right>
      <top/>
      <bottom style="thin">
        <color rgb="FF666656"/>
      </bottom>
      <diagonal/>
    </border>
    <border>
      <left style="thin">
        <color rgb="FF666656"/>
      </left>
      <right/>
      <top style="thin">
        <color rgb="FF666656"/>
      </top>
      <bottom/>
      <diagonal/>
    </border>
    <border>
      <left/>
      <right/>
      <top style="thin">
        <color rgb="FF666656"/>
      </top>
      <bottom/>
      <diagonal/>
    </border>
    <border>
      <left/>
      <right style="thin">
        <color theme="0" tint="-0.499984740745262"/>
      </right>
      <top style="thin">
        <color rgb="FF666656"/>
      </top>
      <bottom/>
      <diagonal/>
    </border>
    <border>
      <left/>
      <right style="thin">
        <color rgb="FF666656"/>
      </right>
      <top style="thin">
        <color rgb="FF666656"/>
      </top>
      <bottom/>
      <diagonal/>
    </border>
    <border>
      <left style="thin">
        <color rgb="FF666656"/>
      </left>
      <right/>
      <top/>
      <bottom/>
      <diagonal/>
    </border>
    <border>
      <left style="thin">
        <color rgb="FF666656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666656"/>
      </right>
      <top style="dashed">
        <color indexed="64"/>
      </top>
      <bottom style="dashed">
        <color indexed="64"/>
      </bottom>
      <diagonal/>
    </border>
    <border>
      <left/>
      <right style="thin">
        <color theme="0" tint="-0.499984740745262"/>
      </right>
      <top/>
      <bottom style="thin">
        <color rgb="FF666656"/>
      </bottom>
      <diagonal/>
    </border>
    <border>
      <left style="thin">
        <color rgb="FF666656"/>
      </left>
      <right style="thin">
        <color rgb="FF666656"/>
      </right>
      <top style="thin">
        <color rgb="FF666656"/>
      </top>
      <bottom style="thin">
        <color theme="1" tint="0.34998626667073579"/>
      </bottom>
      <diagonal/>
    </border>
    <border>
      <left style="thin">
        <color rgb="FF666656"/>
      </left>
      <right style="thin">
        <color rgb="FF666656"/>
      </right>
      <top style="thin">
        <color theme="1" tint="0.34998626667073579"/>
      </top>
      <bottom/>
      <diagonal/>
    </border>
    <border>
      <left style="thin">
        <color rgb="FF666656"/>
      </left>
      <right style="thin">
        <color rgb="FF666656"/>
      </right>
      <top/>
      <bottom style="dashed">
        <color theme="1" tint="0.34998626667073579"/>
      </bottom>
      <diagonal/>
    </border>
    <border>
      <left style="thin">
        <color rgb="FF666656"/>
      </left>
      <right style="thin">
        <color rgb="FF666656"/>
      </right>
      <top style="dashed">
        <color theme="1" tint="0.34998626667073579"/>
      </top>
      <bottom style="dashed">
        <color theme="1" tint="0.34998626667073579"/>
      </bottom>
      <diagonal/>
    </border>
    <border>
      <left style="thin">
        <color indexed="64"/>
      </left>
      <right style="thin">
        <color indexed="64"/>
      </right>
      <top/>
      <bottom style="dashed">
        <color theme="1" tint="0.34998626667073579"/>
      </bottom>
      <diagonal/>
    </border>
    <border>
      <left style="thin">
        <color indexed="64"/>
      </left>
      <right style="thin">
        <color indexed="64"/>
      </right>
      <top style="dashed">
        <color theme="1" tint="0.34998626667073579"/>
      </top>
      <bottom style="dashed">
        <color theme="1" tint="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  <border>
      <left/>
      <right/>
      <top style="thin">
        <color indexed="64"/>
      </top>
      <bottom style="thin">
        <color theme="1" tint="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theme="1" tint="0.34998626667073579"/>
      </top>
      <bottom/>
      <diagonal/>
    </border>
    <border>
      <left style="thin">
        <color indexed="64"/>
      </left>
      <right/>
      <top/>
      <bottom style="dashed">
        <color theme="1" tint="0.34998626667073579"/>
      </bottom>
      <diagonal/>
    </border>
    <border>
      <left/>
      <right style="thin">
        <color indexed="64"/>
      </right>
      <top/>
      <bottom style="dashed">
        <color theme="1" tint="0.34998626667073579"/>
      </bottom>
      <diagonal/>
    </border>
    <border>
      <left style="thin">
        <color indexed="64"/>
      </left>
      <right/>
      <top style="dashed">
        <color theme="1" tint="0.34998626667073579"/>
      </top>
      <bottom style="dashed">
        <color theme="1" tint="0.34998626667073579"/>
      </bottom>
      <diagonal/>
    </border>
    <border>
      <left/>
      <right style="thin">
        <color indexed="64"/>
      </right>
      <top style="dashed">
        <color theme="1" tint="0.34998626667073579"/>
      </top>
      <bottom style="dashed">
        <color theme="1" tint="0.3499862666707357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ashed">
        <color theme="1" tint="0.34998626667073579"/>
      </top>
      <bottom style="thin">
        <color indexed="64"/>
      </bottom>
      <diagonal/>
    </border>
    <border>
      <left/>
      <right/>
      <top style="dashed">
        <color theme="1" tint="0.34998626667073579"/>
      </top>
      <bottom style="thin">
        <color indexed="64"/>
      </bottom>
      <diagonal/>
    </border>
    <border>
      <left/>
      <right style="thin">
        <color indexed="64"/>
      </right>
      <top style="dashed">
        <color theme="1" tint="0.34998626667073579"/>
      </top>
      <bottom style="thin">
        <color indexed="64"/>
      </bottom>
      <diagonal/>
    </border>
  </borders>
  <cellStyleXfs count="1822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7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170" fontId="1" fillId="10" borderId="0" applyNumberFormat="0" applyBorder="0" applyAlignment="0" applyProtection="0"/>
    <xf numFmtId="0" fontId="24" fillId="34" borderId="0" applyNumberFormat="0" applyBorder="0" applyAlignment="0" applyProtection="0"/>
    <xf numFmtId="17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17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170" fontId="1" fillId="14" borderId="0" applyNumberFormat="0" applyBorder="0" applyAlignment="0" applyProtection="0"/>
    <xf numFmtId="0" fontId="24" fillId="36" borderId="0" applyNumberFormat="0" applyBorder="0" applyAlignment="0" applyProtection="0"/>
    <xf numFmtId="17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17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170" fontId="1" fillId="18" borderId="0" applyNumberFormat="0" applyBorder="0" applyAlignment="0" applyProtection="0"/>
    <xf numFmtId="0" fontId="24" fillId="38" borderId="0" applyNumberFormat="0" applyBorder="0" applyAlignment="0" applyProtection="0"/>
    <xf numFmtId="17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170" fontId="24" fillId="33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170" fontId="1" fillId="22" borderId="0" applyNumberFormat="0" applyBorder="0" applyAlignment="0" applyProtection="0"/>
    <xf numFmtId="0" fontId="24" fillId="39" borderId="0" applyNumberFormat="0" applyBorder="0" applyAlignment="0" applyProtection="0"/>
    <xf numFmtId="170" fontId="24" fillId="33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17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170" fontId="1" fillId="26" borderId="0" applyNumberFormat="0" applyBorder="0" applyAlignment="0" applyProtection="0"/>
    <xf numFmtId="0" fontId="24" fillId="40" borderId="0" applyNumberFormat="0" applyBorder="0" applyAlignment="0" applyProtection="0"/>
    <xf numFmtId="17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170" fontId="24" fillId="37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170" fontId="1" fillId="30" borderId="0" applyNumberFormat="0" applyBorder="0" applyAlignment="0" applyProtection="0"/>
    <xf numFmtId="0" fontId="24" fillId="33" borderId="0" applyNumberFormat="0" applyBorder="0" applyAlignment="0" applyProtection="0"/>
    <xf numFmtId="170" fontId="24" fillId="37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17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170" fontId="1" fillId="11" borderId="0" applyNumberFormat="0" applyBorder="0" applyAlignment="0" applyProtection="0"/>
    <xf numFmtId="0" fontId="24" fillId="42" borderId="0" applyNumberFormat="0" applyBorder="0" applyAlignment="0" applyProtection="0"/>
    <xf numFmtId="17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17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170" fontId="1" fillId="15" borderId="0" applyNumberFormat="0" applyBorder="0" applyAlignment="0" applyProtection="0"/>
    <xf numFmtId="0" fontId="24" fillId="35" borderId="0" applyNumberFormat="0" applyBorder="0" applyAlignment="0" applyProtection="0"/>
    <xf numFmtId="17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17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170" fontId="1" fillId="19" borderId="0" applyNumberFormat="0" applyBorder="0" applyAlignment="0" applyProtection="0"/>
    <xf numFmtId="0" fontId="24" fillId="44" borderId="0" applyNumberFormat="0" applyBorder="0" applyAlignment="0" applyProtection="0"/>
    <xf numFmtId="17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170" fontId="24" fillId="41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170" fontId="1" fillId="23" borderId="0" applyNumberFormat="0" applyBorder="0" applyAlignment="0" applyProtection="0"/>
    <xf numFmtId="0" fontId="24" fillId="39" borderId="0" applyNumberFormat="0" applyBorder="0" applyAlignment="0" applyProtection="0"/>
    <xf numFmtId="170" fontId="24" fillId="41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17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170" fontId="1" fillId="27" borderId="0" applyNumberFormat="0" applyBorder="0" applyAlignment="0" applyProtection="0"/>
    <xf numFmtId="0" fontId="24" fillId="42" borderId="0" applyNumberFormat="0" applyBorder="0" applyAlignment="0" applyProtection="0"/>
    <xf numFmtId="17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170" fontId="24" fillId="43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170" fontId="1" fillId="31" borderId="0" applyNumberFormat="0" applyBorder="0" applyAlignment="0" applyProtection="0"/>
    <xf numFmtId="0" fontId="24" fillId="45" borderId="0" applyNumberFormat="0" applyBorder="0" applyAlignment="0" applyProtection="0"/>
    <xf numFmtId="170" fontId="24" fillId="43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170" fontId="25" fillId="46" borderId="0" applyNumberFormat="0" applyBorder="0" applyAlignment="0" applyProtection="0"/>
    <xf numFmtId="170" fontId="22" fillId="12" borderId="0" applyNumberFormat="0" applyBorder="0" applyAlignment="0" applyProtection="0"/>
    <xf numFmtId="170" fontId="25" fillId="46" borderId="0" applyNumberFormat="0" applyBorder="0" applyAlignment="0" applyProtection="0"/>
    <xf numFmtId="0" fontId="25" fillId="47" borderId="0" applyNumberFormat="0" applyBorder="0" applyAlignment="0" applyProtection="0"/>
    <xf numFmtId="170" fontId="25" fillId="35" borderId="0" applyNumberFormat="0" applyBorder="0" applyAlignment="0" applyProtection="0"/>
    <xf numFmtId="170" fontId="22" fillId="16" borderId="0" applyNumberFormat="0" applyBorder="0" applyAlignment="0" applyProtection="0"/>
    <xf numFmtId="170" fontId="25" fillId="35" borderId="0" applyNumberFormat="0" applyBorder="0" applyAlignment="0" applyProtection="0"/>
    <xf numFmtId="0" fontId="25" fillId="35" borderId="0" applyNumberFormat="0" applyBorder="0" applyAlignment="0" applyProtection="0"/>
    <xf numFmtId="170" fontId="25" fillId="43" borderId="0" applyNumberFormat="0" applyBorder="0" applyAlignment="0" applyProtection="0"/>
    <xf numFmtId="170" fontId="22" fillId="20" borderId="0" applyNumberFormat="0" applyBorder="0" applyAlignment="0" applyProtection="0"/>
    <xf numFmtId="170" fontId="25" fillId="43" borderId="0" applyNumberFormat="0" applyBorder="0" applyAlignment="0" applyProtection="0"/>
    <xf numFmtId="0" fontId="25" fillId="44" borderId="0" applyNumberFormat="0" applyBorder="0" applyAlignment="0" applyProtection="0"/>
    <xf numFmtId="170" fontId="25" fillId="41" borderId="0" applyNumberFormat="0" applyBorder="0" applyAlignment="0" applyProtection="0"/>
    <xf numFmtId="170" fontId="22" fillId="24" borderId="0" applyNumberFormat="0" applyBorder="0" applyAlignment="0" applyProtection="0"/>
    <xf numFmtId="170" fontId="25" fillId="41" borderId="0" applyNumberFormat="0" applyBorder="0" applyAlignment="0" applyProtection="0"/>
    <xf numFmtId="0" fontId="25" fillId="48" borderId="0" applyNumberFormat="0" applyBorder="0" applyAlignment="0" applyProtection="0"/>
    <xf numFmtId="170" fontId="25" fillId="46" borderId="0" applyNumberFormat="0" applyBorder="0" applyAlignment="0" applyProtection="0"/>
    <xf numFmtId="170" fontId="22" fillId="28" borderId="0" applyNumberFormat="0" applyBorder="0" applyAlignment="0" applyProtection="0"/>
    <xf numFmtId="170" fontId="25" fillId="46" borderId="0" applyNumberFormat="0" applyBorder="0" applyAlignment="0" applyProtection="0"/>
    <xf numFmtId="0" fontId="25" fillId="46" borderId="0" applyNumberFormat="0" applyBorder="0" applyAlignment="0" applyProtection="0"/>
    <xf numFmtId="170" fontId="25" fillId="35" borderId="0" applyNumberFormat="0" applyBorder="0" applyAlignment="0" applyProtection="0"/>
    <xf numFmtId="170" fontId="22" fillId="32" borderId="0" applyNumberFormat="0" applyBorder="0" applyAlignment="0" applyProtection="0"/>
    <xf numFmtId="170" fontId="25" fillId="35" borderId="0" applyNumberFormat="0" applyBorder="0" applyAlignment="0" applyProtection="0"/>
    <xf numFmtId="0" fontId="25" fillId="49" borderId="0" applyNumberFormat="0" applyBorder="0" applyAlignment="0" applyProtection="0"/>
    <xf numFmtId="170" fontId="25" fillId="46" borderId="0" applyNumberFormat="0" applyBorder="0" applyAlignment="0" applyProtection="0"/>
    <xf numFmtId="170" fontId="22" fillId="9" borderId="0" applyNumberFormat="0" applyBorder="0" applyAlignment="0" applyProtection="0"/>
    <xf numFmtId="170" fontId="25" fillId="46" borderId="0" applyNumberFormat="0" applyBorder="0" applyAlignment="0" applyProtection="0"/>
    <xf numFmtId="0" fontId="25" fillId="50" borderId="0" applyNumberFormat="0" applyBorder="0" applyAlignment="0" applyProtection="0"/>
    <xf numFmtId="170" fontId="25" fillId="51" borderId="0" applyNumberFormat="0" applyBorder="0" applyAlignment="0" applyProtection="0"/>
    <xf numFmtId="170" fontId="22" fillId="13" borderId="0" applyNumberFormat="0" applyBorder="0" applyAlignment="0" applyProtection="0"/>
    <xf numFmtId="170" fontId="25" fillId="51" borderId="0" applyNumberFormat="0" applyBorder="0" applyAlignment="0" applyProtection="0"/>
    <xf numFmtId="0" fontId="25" fillId="51" borderId="0" applyNumberFormat="0" applyBorder="0" applyAlignment="0" applyProtection="0"/>
    <xf numFmtId="170" fontId="25" fillId="52" borderId="0" applyNumberFormat="0" applyBorder="0" applyAlignment="0" applyProtection="0"/>
    <xf numFmtId="170" fontId="22" fillId="17" borderId="0" applyNumberFormat="0" applyBorder="0" applyAlignment="0" applyProtection="0"/>
    <xf numFmtId="170" fontId="25" fillId="52" borderId="0" applyNumberFormat="0" applyBorder="0" applyAlignment="0" applyProtection="0"/>
    <xf numFmtId="0" fontId="25" fillId="52" borderId="0" applyNumberFormat="0" applyBorder="0" applyAlignment="0" applyProtection="0"/>
    <xf numFmtId="170" fontId="25" fillId="53" borderId="0" applyNumberFormat="0" applyBorder="0" applyAlignment="0" applyProtection="0"/>
    <xf numFmtId="170" fontId="22" fillId="21" borderId="0" applyNumberFormat="0" applyBorder="0" applyAlignment="0" applyProtection="0"/>
    <xf numFmtId="170" fontId="25" fillId="53" borderId="0" applyNumberFormat="0" applyBorder="0" applyAlignment="0" applyProtection="0"/>
    <xf numFmtId="0" fontId="25" fillId="48" borderId="0" applyNumberFormat="0" applyBorder="0" applyAlignment="0" applyProtection="0"/>
    <xf numFmtId="170" fontId="25" fillId="46" borderId="0" applyNumberFormat="0" applyBorder="0" applyAlignment="0" applyProtection="0"/>
    <xf numFmtId="170" fontId="22" fillId="25" borderId="0" applyNumberFormat="0" applyBorder="0" applyAlignment="0" applyProtection="0"/>
    <xf numFmtId="170" fontId="25" fillId="46" borderId="0" applyNumberFormat="0" applyBorder="0" applyAlignment="0" applyProtection="0"/>
    <xf numFmtId="0" fontId="25" fillId="46" borderId="0" applyNumberFormat="0" applyBorder="0" applyAlignment="0" applyProtection="0"/>
    <xf numFmtId="170" fontId="25" fillId="54" borderId="0" applyNumberFormat="0" applyBorder="0" applyAlignment="0" applyProtection="0"/>
    <xf numFmtId="170" fontId="22" fillId="29" borderId="0" applyNumberFormat="0" applyBorder="0" applyAlignment="0" applyProtection="0"/>
    <xf numFmtId="170" fontId="25" fillId="54" borderId="0" applyNumberFormat="0" applyBorder="0" applyAlignment="0" applyProtection="0"/>
    <xf numFmtId="0" fontId="25" fillId="54" borderId="0" applyNumberFormat="0" applyBorder="0" applyAlignment="0" applyProtection="0"/>
    <xf numFmtId="170" fontId="26" fillId="36" borderId="0" applyNumberFormat="0" applyBorder="0" applyAlignment="0" applyProtection="0"/>
    <xf numFmtId="170" fontId="12" fillId="3" borderId="0" applyNumberFormat="0" applyBorder="0" applyAlignment="0" applyProtection="0"/>
    <xf numFmtId="170" fontId="26" fillId="36" borderId="0" applyNumberFormat="0" applyBorder="0" applyAlignment="0" applyProtection="0"/>
    <xf numFmtId="0" fontId="26" fillId="36" borderId="0" applyNumberFormat="0" applyBorder="0" applyAlignment="0" applyProtection="0"/>
    <xf numFmtId="170" fontId="27" fillId="55" borderId="42" applyNumberFormat="0" applyAlignment="0" applyProtection="0"/>
    <xf numFmtId="170" fontId="16" fillId="6" borderId="35" applyNumberFormat="0" applyAlignment="0" applyProtection="0"/>
    <xf numFmtId="170" fontId="27" fillId="55" borderId="42" applyNumberFormat="0" applyAlignment="0" applyProtection="0"/>
    <xf numFmtId="0" fontId="27" fillId="41" borderId="42" applyNumberFormat="0" applyAlignment="0" applyProtection="0"/>
    <xf numFmtId="170" fontId="28" fillId="56" borderId="43" applyNumberFormat="0" applyAlignment="0" applyProtection="0"/>
    <xf numFmtId="170" fontId="18" fillId="7" borderId="38" applyNumberFormat="0" applyAlignment="0" applyProtection="0"/>
    <xf numFmtId="170" fontId="28" fillId="56" borderId="43" applyNumberFormat="0" applyAlignment="0" applyProtection="0"/>
    <xf numFmtId="0" fontId="28" fillId="56" borderId="43" applyNumberFormat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29" fillId="0" borderId="0"/>
    <xf numFmtId="0" fontId="31" fillId="0" borderId="0"/>
    <xf numFmtId="0" fontId="31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2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0" fontId="34" fillId="0" borderId="0" applyNumberFormat="0" applyFill="0" applyBorder="0" applyAlignment="0" applyProtection="0"/>
    <xf numFmtId="170" fontId="20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0" fontId="35" fillId="38" borderId="0" applyNumberFormat="0" applyBorder="0" applyAlignment="0" applyProtection="0"/>
    <xf numFmtId="170" fontId="11" fillId="2" borderId="0" applyNumberFormat="0" applyBorder="0" applyAlignment="0" applyProtection="0"/>
    <xf numFmtId="170" fontId="35" fillId="38" borderId="0" applyNumberFormat="0" applyBorder="0" applyAlignment="0" applyProtection="0"/>
    <xf numFmtId="0" fontId="35" fillId="38" borderId="0" applyNumberFormat="0" applyBorder="0" applyAlignment="0" applyProtection="0"/>
    <xf numFmtId="170" fontId="36" fillId="0" borderId="44" applyNumberFormat="0" applyFill="0" applyAlignment="0" applyProtection="0"/>
    <xf numFmtId="170" fontId="8" fillId="0" borderId="32" applyNumberFormat="0" applyFill="0" applyAlignment="0" applyProtection="0"/>
    <xf numFmtId="170" fontId="36" fillId="0" borderId="44" applyNumberFormat="0" applyFill="0" applyAlignment="0" applyProtection="0"/>
    <xf numFmtId="0" fontId="37" fillId="0" borderId="45" applyNumberFormat="0" applyFill="0" applyAlignment="0" applyProtection="0"/>
    <xf numFmtId="170" fontId="38" fillId="0" borderId="46" applyNumberFormat="0" applyFill="0" applyAlignment="0" applyProtection="0"/>
    <xf numFmtId="170" fontId="9" fillId="0" borderId="33" applyNumberFormat="0" applyFill="0" applyAlignment="0" applyProtection="0"/>
    <xf numFmtId="170" fontId="38" fillId="0" borderId="46" applyNumberFormat="0" applyFill="0" applyAlignment="0" applyProtection="0"/>
    <xf numFmtId="0" fontId="39" fillId="0" borderId="46" applyNumberFormat="0" applyFill="0" applyAlignment="0" applyProtection="0"/>
    <xf numFmtId="170" fontId="40" fillId="0" borderId="47" applyNumberFormat="0" applyFill="0" applyAlignment="0" applyProtection="0"/>
    <xf numFmtId="170" fontId="10" fillId="0" borderId="34" applyNumberFormat="0" applyFill="0" applyAlignment="0" applyProtection="0"/>
    <xf numFmtId="170" fontId="40" fillId="0" borderId="47" applyNumberFormat="0" applyFill="0" applyAlignment="0" applyProtection="0"/>
    <xf numFmtId="0" fontId="41" fillId="0" borderId="48" applyNumberFormat="0" applyFill="0" applyAlignment="0" applyProtection="0"/>
    <xf numFmtId="170" fontId="40" fillId="0" borderId="0" applyNumberFormat="0" applyFill="0" applyBorder="0" applyAlignment="0" applyProtection="0"/>
    <xf numFmtId="170" fontId="10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170" fontId="45" fillId="43" borderId="42" applyNumberFormat="0" applyAlignment="0" applyProtection="0"/>
    <xf numFmtId="170" fontId="14" fillId="5" borderId="35" applyNumberFormat="0" applyAlignment="0" applyProtection="0"/>
    <xf numFmtId="170" fontId="45" fillId="43" borderId="42" applyNumberFormat="0" applyAlignment="0" applyProtection="0"/>
    <xf numFmtId="0" fontId="45" fillId="33" borderId="42" applyNumberFormat="0" applyAlignment="0" applyProtection="0"/>
    <xf numFmtId="170" fontId="46" fillId="0" borderId="49" applyNumberFormat="0" applyFill="0" applyAlignment="0" applyProtection="0"/>
    <xf numFmtId="170" fontId="17" fillId="0" borderId="37" applyNumberFormat="0" applyFill="0" applyAlignment="0" applyProtection="0"/>
    <xf numFmtId="170" fontId="46" fillId="0" borderId="49" applyNumberFormat="0" applyFill="0" applyAlignment="0" applyProtection="0"/>
    <xf numFmtId="0" fontId="46" fillId="0" borderId="49" applyNumberFormat="0" applyFill="0" applyAlignment="0" applyProtection="0"/>
    <xf numFmtId="170" fontId="47" fillId="43" borderId="0" applyNumberFormat="0" applyBorder="0" applyAlignment="0" applyProtection="0"/>
    <xf numFmtId="170" fontId="13" fillId="4" borderId="0" applyNumberFormat="0" applyBorder="0" applyAlignment="0" applyProtection="0"/>
    <xf numFmtId="170" fontId="47" fillId="43" borderId="0" applyNumberFormat="0" applyBorder="0" applyAlignment="0" applyProtection="0"/>
    <xf numFmtId="0" fontId="47" fillId="43" borderId="0" applyNumberFormat="0" applyBorder="0" applyAlignment="0" applyProtection="0"/>
    <xf numFmtId="171" fontId="4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0" fontId="1" fillId="0" borderId="0"/>
    <xf numFmtId="170" fontId="1" fillId="0" borderId="0"/>
    <xf numFmtId="0" fontId="1" fillId="0" borderId="0"/>
    <xf numFmtId="17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170" fontId="24" fillId="0" borderId="0"/>
    <xf numFmtId="170" fontId="1" fillId="0" borderId="0"/>
    <xf numFmtId="170" fontId="2" fillId="0" borderId="0"/>
    <xf numFmtId="17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33" fillId="0" borderId="0"/>
    <xf numFmtId="0" fontId="2" fillId="0" borderId="0"/>
    <xf numFmtId="170" fontId="1" fillId="0" borderId="0"/>
    <xf numFmtId="172" fontId="2" fillId="0" borderId="0"/>
    <xf numFmtId="170" fontId="1" fillId="0" borderId="0"/>
    <xf numFmtId="170" fontId="1" fillId="0" borderId="0"/>
    <xf numFmtId="0" fontId="33" fillId="0" borderId="0"/>
    <xf numFmtId="170" fontId="1" fillId="0" borderId="0"/>
    <xf numFmtId="170" fontId="2" fillId="0" borderId="0"/>
    <xf numFmtId="37" fontId="31" fillId="0" borderId="0"/>
    <xf numFmtId="17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0" fontId="2" fillId="0" borderId="0"/>
    <xf numFmtId="0" fontId="1" fillId="0" borderId="0"/>
    <xf numFmtId="0" fontId="1" fillId="0" borderId="0"/>
    <xf numFmtId="170" fontId="2" fillId="0" borderId="0"/>
    <xf numFmtId="0" fontId="2" fillId="0" borderId="0"/>
    <xf numFmtId="0" fontId="2" fillId="0" borderId="0"/>
    <xf numFmtId="172" fontId="1" fillId="0" borderId="0"/>
    <xf numFmtId="170" fontId="2" fillId="0" borderId="0"/>
    <xf numFmtId="170" fontId="2" fillId="0" borderId="0"/>
    <xf numFmtId="0" fontId="1" fillId="0" borderId="0"/>
    <xf numFmtId="170" fontId="33" fillId="0" borderId="0"/>
    <xf numFmtId="170" fontId="2" fillId="0" borderId="0"/>
    <xf numFmtId="17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37" fontId="49" fillId="0" borderId="0"/>
    <xf numFmtId="0" fontId="2" fillId="0" borderId="0"/>
    <xf numFmtId="170" fontId="2" fillId="0" borderId="0"/>
    <xf numFmtId="0" fontId="2" fillId="0" borderId="0"/>
    <xf numFmtId="0" fontId="2" fillId="0" borderId="0"/>
    <xf numFmtId="0" fontId="50" fillId="0" borderId="0"/>
    <xf numFmtId="170" fontId="2" fillId="0" borderId="0"/>
    <xf numFmtId="17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4" fillId="0" borderId="0"/>
    <xf numFmtId="170" fontId="1" fillId="0" borderId="0"/>
    <xf numFmtId="17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0" fontId="1" fillId="0" borderId="0"/>
    <xf numFmtId="17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2" fillId="0" borderId="0"/>
    <xf numFmtId="170" fontId="1" fillId="0" borderId="0"/>
    <xf numFmtId="170" fontId="1" fillId="0" borderId="0"/>
    <xf numFmtId="0" fontId="1" fillId="0" borderId="0"/>
    <xf numFmtId="170" fontId="33" fillId="0" borderId="0"/>
    <xf numFmtId="0" fontId="1" fillId="0" borderId="0"/>
    <xf numFmtId="0" fontId="1" fillId="0" borderId="0"/>
    <xf numFmtId="170" fontId="2" fillId="0" borderId="0"/>
    <xf numFmtId="0" fontId="1" fillId="0" borderId="0"/>
    <xf numFmtId="0" fontId="1" fillId="0" borderId="0"/>
    <xf numFmtId="170" fontId="31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170" fontId="1" fillId="8" borderId="39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170" fontId="31" fillId="37" borderId="50" applyNumberFormat="0" applyFont="0" applyAlignment="0" applyProtection="0"/>
    <xf numFmtId="0" fontId="2" fillId="37" borderId="50" applyNumberFormat="0" applyFont="0" applyAlignment="0" applyProtection="0"/>
    <xf numFmtId="170" fontId="51" fillId="55" borderId="51" applyNumberFormat="0" applyAlignment="0" applyProtection="0"/>
    <xf numFmtId="170" fontId="15" fillId="6" borderId="36" applyNumberFormat="0" applyAlignment="0" applyProtection="0"/>
    <xf numFmtId="170" fontId="51" fillId="55" borderId="51" applyNumberFormat="0" applyAlignment="0" applyProtection="0"/>
    <xf numFmtId="0" fontId="51" fillId="41" borderId="51" applyNumberForma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52" fillId="57" borderId="41" applyBorder="0">
      <alignment horizontal="center" vertical="center" wrapText="1"/>
    </xf>
    <xf numFmtId="170" fontId="52" fillId="58" borderId="41" applyBorder="0">
      <alignment horizontal="center" vertical="center" wrapText="1"/>
    </xf>
    <xf numFmtId="170" fontId="52" fillId="59" borderId="41" applyBorder="0">
      <alignment horizontal="center" vertical="center" wrapText="1"/>
    </xf>
    <xf numFmtId="170" fontId="53" fillId="60" borderId="41" applyBorder="0">
      <alignment horizontal="center" vertical="center" wrapText="1"/>
    </xf>
    <xf numFmtId="170" fontId="54" fillId="0" borderId="0" applyNumberFormat="0" applyFill="0" applyBorder="0" applyAlignment="0" applyProtection="0"/>
    <xf numFmtId="170" fontId="23" fillId="0" borderId="0" applyNumberFormat="0" applyFill="0" applyBorder="0" applyAlignment="0" applyProtection="0"/>
    <xf numFmtId="17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0" fontId="56" fillId="0" borderId="52" applyNumberFormat="0" applyFill="0" applyAlignment="0" applyProtection="0"/>
    <xf numFmtId="170" fontId="21" fillId="0" borderId="40" applyNumberFormat="0" applyFill="0" applyAlignment="0" applyProtection="0"/>
    <xf numFmtId="170" fontId="56" fillId="0" borderId="52" applyNumberFormat="0" applyFill="0" applyAlignment="0" applyProtection="0"/>
    <xf numFmtId="0" fontId="56" fillId="0" borderId="53" applyNumberFormat="0" applyFill="0" applyAlignment="0" applyProtection="0"/>
    <xf numFmtId="170" fontId="57" fillId="0" borderId="0" applyNumberFormat="0" applyFill="0" applyBorder="0" applyAlignment="0" applyProtection="0"/>
    <xf numFmtId="170" fontId="19" fillId="0" borderId="0" applyNumberFormat="0" applyFill="0" applyBorder="0" applyAlignment="0" applyProtection="0"/>
    <xf numFmtId="17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4" fontId="5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9" fillId="0" borderId="0" applyFont="0" applyFill="0" applyBorder="0" applyAlignment="0" applyProtection="0"/>
    <xf numFmtId="166" fontId="5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8" fillId="0" borderId="0" applyFont="0" applyFill="0" applyBorder="0" applyAlignment="0" applyProtection="0"/>
    <xf numFmtId="166" fontId="58" fillId="0" borderId="0" applyFont="0" applyFill="0" applyBorder="0" applyAlignment="0" applyProtection="0"/>
    <xf numFmtId="166" fontId="5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58" fillId="0" borderId="0"/>
    <xf numFmtId="0" fontId="1" fillId="0" borderId="0"/>
    <xf numFmtId="0" fontId="60" fillId="0" borderId="0"/>
    <xf numFmtId="0" fontId="2" fillId="0" borderId="0"/>
    <xf numFmtId="0" fontId="1" fillId="0" borderId="0"/>
    <xf numFmtId="0" fontId="1" fillId="0" borderId="0"/>
    <xf numFmtId="0" fontId="6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58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62" fillId="0" borderId="0"/>
    <xf numFmtId="43" fontId="1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0" fillId="0" borderId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64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/>
    <xf numFmtId="0" fontId="4" fillId="0" borderId="9" xfId="0" applyFont="1" applyBorder="1" applyAlignment="1">
      <alignment horizontal="left" vertical="center" wrapText="1" indent="2"/>
    </xf>
    <xf numFmtId="0" fontId="4" fillId="0" borderId="9" xfId="0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3" fontId="4" fillId="0" borderId="11" xfId="0" applyNumberFormat="1" applyFont="1" applyBorder="1" applyAlignment="1">
      <alignment horizontal="right" vertical="center"/>
    </xf>
    <xf numFmtId="167" fontId="4" fillId="0" borderId="11" xfId="0" applyNumberFormat="1" applyFont="1" applyBorder="1" applyAlignment="1">
      <alignment horizontal="right" vertical="center"/>
    </xf>
    <xf numFmtId="0" fontId="4" fillId="0" borderId="12" xfId="0" applyFont="1" applyBorder="1" applyAlignment="1">
      <alignment horizontal="left" vertical="center" wrapText="1" indent="2"/>
    </xf>
    <xf numFmtId="0" fontId="4" fillId="0" borderId="12" xfId="0" applyFont="1" applyBorder="1" applyAlignment="1">
      <alignment horizontal="center" vertical="center"/>
    </xf>
    <xf numFmtId="3" fontId="4" fillId="0" borderId="13" xfId="0" applyNumberFormat="1" applyFont="1" applyBorder="1" applyAlignment="1">
      <alignment horizontal="right" vertical="center"/>
    </xf>
    <xf numFmtId="3" fontId="4" fillId="0" borderId="14" xfId="0" applyNumberFormat="1" applyFont="1" applyBorder="1" applyAlignment="1">
      <alignment horizontal="right" vertical="center"/>
    </xf>
    <xf numFmtId="3" fontId="4" fillId="0" borderId="15" xfId="0" applyNumberFormat="1" applyFont="1" applyBorder="1" applyAlignment="1">
      <alignment horizontal="right" vertical="center"/>
    </xf>
    <xf numFmtId="167" fontId="4" fillId="0" borderId="15" xfId="0" applyNumberFormat="1" applyFont="1" applyBorder="1" applyAlignment="1">
      <alignment horizontal="right" vertical="center"/>
    </xf>
    <xf numFmtId="167" fontId="4" fillId="0" borderId="10" xfId="0" applyNumberFormat="1" applyFont="1" applyBorder="1" applyAlignment="1">
      <alignment horizontal="right" vertical="center"/>
    </xf>
    <xf numFmtId="167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wrapText="1"/>
    </xf>
    <xf numFmtId="167" fontId="4" fillId="0" borderId="13" xfId="0" applyNumberFormat="1" applyFont="1" applyBorder="1" applyAlignment="1">
      <alignment horizontal="right" vertical="center"/>
    </xf>
    <xf numFmtId="167" fontId="4" fillId="0" borderId="14" xfId="0" applyNumberFormat="1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0" borderId="9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center" vertical="center"/>
    </xf>
    <xf numFmtId="3" fontId="4" fillId="0" borderId="17" xfId="0" applyNumberFormat="1" applyFont="1" applyBorder="1" applyAlignment="1">
      <alignment horizontal="right" vertical="center"/>
    </xf>
    <xf numFmtId="3" fontId="4" fillId="0" borderId="18" xfId="0" applyNumberFormat="1" applyFont="1" applyBorder="1" applyAlignment="1">
      <alignment horizontal="right" vertical="center"/>
    </xf>
    <xf numFmtId="3" fontId="4" fillId="0" borderId="19" xfId="0" applyNumberFormat="1" applyFont="1" applyBorder="1" applyAlignment="1">
      <alignment horizontal="right" vertical="center"/>
    </xf>
    <xf numFmtId="167" fontId="4" fillId="0" borderId="19" xfId="0" applyNumberFormat="1" applyFont="1" applyBorder="1" applyAlignment="1">
      <alignment horizontal="right" vertical="center"/>
    </xf>
    <xf numFmtId="167" fontId="4" fillId="0" borderId="17" xfId="0" applyNumberFormat="1" applyFont="1" applyBorder="1" applyAlignment="1">
      <alignment horizontal="right" vertical="center"/>
    </xf>
    <xf numFmtId="167" fontId="4" fillId="0" borderId="18" xfId="0" applyNumberFormat="1" applyFont="1" applyBorder="1" applyAlignment="1">
      <alignment horizontal="right" vertical="center"/>
    </xf>
    <xf numFmtId="0" fontId="4" fillId="0" borderId="16" xfId="0" applyFont="1" applyBorder="1" applyAlignment="1">
      <alignment horizontal="left" vertical="center" wrapText="1" indent="1"/>
    </xf>
    <xf numFmtId="0" fontId="4" fillId="0" borderId="12" xfId="0" applyFont="1" applyBorder="1" applyAlignment="1">
      <alignment horizontal="left" vertical="center" wrapText="1" inden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4" fillId="0" borderId="14" xfId="0" applyFont="1" applyBorder="1" applyAlignment="1">
      <alignment horizontal="center"/>
    </xf>
    <xf numFmtId="0" fontId="4" fillId="0" borderId="14" xfId="0" applyFont="1" applyBorder="1" applyAlignment="1">
      <alignment vertical="center"/>
    </xf>
    <xf numFmtId="0" fontId="4" fillId="0" borderId="20" xfId="0" applyFont="1" applyBorder="1" applyAlignment="1">
      <alignment horizontal="left" vertical="center" wrapText="1" indent="1"/>
    </xf>
    <xf numFmtId="0" fontId="4" fillId="0" borderId="20" xfId="0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right" vertical="center"/>
    </xf>
    <xf numFmtId="3" fontId="4" fillId="0" borderId="22" xfId="0" applyNumberFormat="1" applyFont="1" applyBorder="1" applyAlignment="1">
      <alignment horizontal="right" vertical="center"/>
    </xf>
    <xf numFmtId="3" fontId="4" fillId="0" borderId="23" xfId="0" applyNumberFormat="1" applyFont="1" applyBorder="1" applyAlignment="1">
      <alignment horizontal="right" vertical="center"/>
    </xf>
    <xf numFmtId="0" fontId="4" fillId="0" borderId="28" xfId="0" applyFont="1" applyBorder="1" applyAlignment="1">
      <alignment horizontal="left" vertical="center" wrapText="1" indent="1"/>
    </xf>
    <xf numFmtId="0" fontId="4" fillId="0" borderId="28" xfId="0" applyFont="1" applyBorder="1" applyAlignment="1">
      <alignment horizontal="center" vertical="center"/>
    </xf>
    <xf numFmtId="3" fontId="4" fillId="0" borderId="29" xfId="0" applyNumberFormat="1" applyFont="1" applyBorder="1" applyAlignment="1">
      <alignment horizontal="right" vertical="center"/>
    </xf>
    <xf numFmtId="3" fontId="4" fillId="0" borderId="30" xfId="0" applyNumberFormat="1" applyFont="1" applyBorder="1" applyAlignment="1">
      <alignment horizontal="right" vertical="center"/>
    </xf>
    <xf numFmtId="3" fontId="4" fillId="0" borderId="31" xfId="0" applyNumberFormat="1" applyFont="1" applyBorder="1" applyAlignment="1">
      <alignment horizontal="right" vertical="center"/>
    </xf>
    <xf numFmtId="37" fontId="4" fillId="0" borderId="31" xfId="0" applyNumberFormat="1" applyFont="1" applyBorder="1" applyAlignment="1">
      <alignment horizontal="right" vertical="center"/>
    </xf>
    <xf numFmtId="167" fontId="4" fillId="0" borderId="21" xfId="0" applyNumberFormat="1" applyFont="1" applyBorder="1" applyAlignment="1">
      <alignment horizontal="right" vertical="center"/>
    </xf>
    <xf numFmtId="167" fontId="4" fillId="0" borderId="22" xfId="0" applyNumberFormat="1" applyFont="1" applyBorder="1" applyAlignment="1">
      <alignment horizontal="right" vertical="center"/>
    </xf>
    <xf numFmtId="167" fontId="4" fillId="0" borderId="23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169" fontId="4" fillId="0" borderId="17" xfId="0" applyNumberFormat="1" applyFont="1" applyBorder="1" applyAlignment="1">
      <alignment horizontal="right" vertical="center"/>
    </xf>
    <xf numFmtId="169" fontId="4" fillId="0" borderId="18" xfId="0" applyNumberFormat="1" applyFont="1" applyBorder="1" applyAlignment="1">
      <alignment horizontal="right" vertical="center"/>
    </xf>
    <xf numFmtId="169" fontId="4" fillId="0" borderId="19" xfId="0" applyNumberFormat="1" applyFont="1" applyBorder="1" applyAlignment="1">
      <alignment horizontal="right" vertical="center"/>
    </xf>
    <xf numFmtId="169" fontId="4" fillId="0" borderId="21" xfId="0" applyNumberFormat="1" applyFont="1" applyBorder="1" applyAlignment="1">
      <alignment horizontal="right" vertical="center"/>
    </xf>
    <xf numFmtId="169" fontId="4" fillId="0" borderId="22" xfId="0" applyNumberFormat="1" applyFont="1" applyBorder="1" applyAlignment="1">
      <alignment horizontal="right" vertical="center"/>
    </xf>
    <xf numFmtId="169" fontId="4" fillId="0" borderId="23" xfId="0" applyNumberFormat="1" applyFont="1" applyBorder="1" applyAlignment="1">
      <alignment horizontal="right" vertical="center"/>
    </xf>
    <xf numFmtId="169" fontId="4" fillId="0" borderId="10" xfId="0" applyNumberFormat="1" applyFont="1" applyBorder="1" applyAlignment="1">
      <alignment horizontal="right" vertical="center"/>
    </xf>
    <xf numFmtId="169" fontId="4" fillId="0" borderId="0" xfId="0" applyNumberFormat="1" applyFont="1" applyAlignment="1">
      <alignment horizontal="right" vertical="center"/>
    </xf>
    <xf numFmtId="169" fontId="4" fillId="0" borderId="11" xfId="0" applyNumberFormat="1" applyFont="1" applyBorder="1" applyAlignment="1">
      <alignment horizontal="right" vertical="center"/>
    </xf>
    <xf numFmtId="169" fontId="4" fillId="0" borderId="13" xfId="0" applyNumberFormat="1" applyFont="1" applyBorder="1" applyAlignment="1">
      <alignment horizontal="right" vertical="center"/>
    </xf>
    <xf numFmtId="169" fontId="4" fillId="0" borderId="14" xfId="0" applyNumberFormat="1" applyFont="1" applyBorder="1" applyAlignment="1">
      <alignment horizontal="right" vertical="center"/>
    </xf>
    <xf numFmtId="169" fontId="4" fillId="0" borderId="15" xfId="0" applyNumberFormat="1" applyFont="1" applyBorder="1" applyAlignment="1">
      <alignment horizontal="right" vertical="center"/>
    </xf>
    <xf numFmtId="1" fontId="4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vertical="center" wrapText="1"/>
    </xf>
    <xf numFmtId="1" fontId="4" fillId="0" borderId="0" xfId="0" applyNumberFormat="1" applyFont="1"/>
    <xf numFmtId="1" fontId="4" fillId="0" borderId="0" xfId="0" applyNumberFormat="1" applyFont="1" applyAlignment="1">
      <alignment horizontal="center" vertical="center"/>
    </xf>
    <xf numFmtId="1" fontId="4" fillId="0" borderId="16" xfId="0" applyNumberFormat="1" applyFont="1" applyBorder="1" applyAlignment="1">
      <alignment horizontal="left" vertical="center" wrapText="1" indent="1"/>
    </xf>
    <xf numFmtId="1" fontId="4" fillId="0" borderId="16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left" vertical="center" wrapText="1" indent="1"/>
    </xf>
    <xf numFmtId="1" fontId="4" fillId="0" borderId="20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left" vertical="center" wrapText="1" indent="2"/>
    </xf>
    <xf numFmtId="1" fontId="4" fillId="0" borderId="9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left" vertical="center" wrapText="1" indent="2"/>
    </xf>
    <xf numFmtId="1" fontId="4" fillId="0" borderId="12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wrapText="1"/>
    </xf>
    <xf numFmtId="0" fontId="4" fillId="0" borderId="9" xfId="0" applyFont="1" applyBorder="1" applyAlignment="1">
      <alignment horizontal="left" vertical="center" wrapText="1" indent="5"/>
    </xf>
    <xf numFmtId="37" fontId="4" fillId="0" borderId="17" xfId="1391" applyNumberFormat="1" applyFont="1" applyBorder="1" applyAlignment="1">
      <alignment horizontal="right" vertical="center"/>
    </xf>
    <xf numFmtId="37" fontId="4" fillId="0" borderId="18" xfId="1391" applyNumberFormat="1" applyFont="1" applyBorder="1" applyAlignment="1">
      <alignment horizontal="right" vertical="center"/>
    </xf>
    <xf numFmtId="37" fontId="4" fillId="0" borderId="19" xfId="1391" applyNumberFormat="1" applyFont="1" applyBorder="1" applyAlignment="1">
      <alignment horizontal="right" vertical="center"/>
    </xf>
    <xf numFmtId="37" fontId="4" fillId="0" borderId="21" xfId="1391" applyNumberFormat="1" applyFont="1" applyBorder="1" applyAlignment="1">
      <alignment horizontal="right" vertical="center"/>
    </xf>
    <xf numFmtId="37" fontId="4" fillId="0" borderId="22" xfId="1391" applyNumberFormat="1" applyFont="1" applyBorder="1" applyAlignment="1">
      <alignment horizontal="right" vertical="center"/>
    </xf>
    <xf numFmtId="37" fontId="4" fillId="0" borderId="23" xfId="1391" applyNumberFormat="1" applyFont="1" applyBorder="1" applyAlignment="1">
      <alignment horizontal="right" vertical="center"/>
    </xf>
    <xf numFmtId="37" fontId="4" fillId="0" borderId="10" xfId="1391" applyNumberFormat="1" applyFont="1" applyBorder="1" applyAlignment="1">
      <alignment horizontal="right" vertical="center"/>
    </xf>
    <xf numFmtId="37" fontId="4" fillId="0" borderId="0" xfId="1391" applyNumberFormat="1" applyFont="1" applyBorder="1" applyAlignment="1">
      <alignment horizontal="right" vertical="center"/>
    </xf>
    <xf numFmtId="37" fontId="4" fillId="0" borderId="11" xfId="1391" applyNumberFormat="1" applyFont="1" applyBorder="1" applyAlignment="1">
      <alignment horizontal="right" vertical="center"/>
    </xf>
    <xf numFmtId="37" fontId="4" fillId="0" borderId="13" xfId="1391" applyNumberFormat="1" applyFont="1" applyBorder="1" applyAlignment="1">
      <alignment horizontal="right" vertical="center"/>
    </xf>
    <xf numFmtId="37" fontId="4" fillId="0" borderId="14" xfId="1391" applyNumberFormat="1" applyFont="1" applyBorder="1" applyAlignment="1">
      <alignment horizontal="right" vertical="center"/>
    </xf>
    <xf numFmtId="37" fontId="4" fillId="0" borderId="15" xfId="1391" applyNumberFormat="1" applyFont="1" applyBorder="1" applyAlignment="1">
      <alignment horizontal="right" vertical="center"/>
    </xf>
    <xf numFmtId="173" fontId="4" fillId="0" borderId="11" xfId="1391" applyNumberFormat="1" applyFont="1" applyBorder="1" applyAlignment="1">
      <alignment horizontal="right" vertical="center"/>
    </xf>
    <xf numFmtId="167" fontId="3" fillId="0" borderId="10" xfId="0" applyNumberFormat="1" applyFont="1" applyBorder="1" applyAlignment="1">
      <alignment horizontal="right" vertical="center"/>
    </xf>
    <xf numFmtId="167" fontId="3" fillId="0" borderId="11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left" vertical="center" wrapText="1" indent="1"/>
    </xf>
    <xf numFmtId="169" fontId="4" fillId="0" borderId="0" xfId="361" applyNumberFormat="1" applyFont="1" applyFill="1" applyBorder="1" applyAlignment="1">
      <alignment horizontal="right" vertical="center"/>
    </xf>
    <xf numFmtId="4" fontId="4" fillId="0" borderId="18" xfId="0" applyNumberFormat="1" applyFont="1" applyBorder="1" applyAlignment="1">
      <alignment horizontal="right" vertical="center"/>
    </xf>
    <xf numFmtId="4" fontId="4" fillId="0" borderId="19" xfId="0" applyNumberFormat="1" applyFont="1" applyBorder="1" applyAlignment="1">
      <alignment horizontal="right" vertical="center"/>
    </xf>
    <xf numFmtId="4" fontId="4" fillId="0" borderId="17" xfId="0" applyNumberFormat="1" applyFont="1" applyBorder="1" applyAlignment="1">
      <alignment horizontal="right" vertical="center"/>
    </xf>
    <xf numFmtId="4" fontId="4" fillId="0" borderId="22" xfId="0" applyNumberFormat="1" applyFont="1" applyBorder="1" applyAlignment="1">
      <alignment horizontal="right" vertical="center"/>
    </xf>
    <xf numFmtId="4" fontId="4" fillId="0" borderId="23" xfId="0" applyNumberFormat="1" applyFont="1" applyBorder="1" applyAlignment="1">
      <alignment horizontal="right" vertical="center"/>
    </xf>
    <xf numFmtId="4" fontId="4" fillId="0" borderId="21" xfId="0" applyNumberFormat="1" applyFont="1" applyBorder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4" fontId="4" fillId="0" borderId="11" xfId="0" applyNumberFormat="1" applyFont="1" applyBorder="1" applyAlignment="1">
      <alignment horizontal="right" vertical="center"/>
    </xf>
    <xf numFmtId="4" fontId="4" fillId="0" borderId="10" xfId="0" applyNumberFormat="1" applyFont="1" applyBorder="1" applyAlignment="1">
      <alignment horizontal="right" vertical="center"/>
    </xf>
    <xf numFmtId="4" fontId="4" fillId="0" borderId="11" xfId="1391" applyNumberFormat="1" applyFont="1" applyBorder="1" applyAlignment="1">
      <alignment horizontal="right" vertical="center"/>
    </xf>
    <xf numFmtId="4" fontId="4" fillId="0" borderId="0" xfId="1391" applyNumberFormat="1" applyFont="1" applyBorder="1" applyAlignment="1">
      <alignment horizontal="right" vertical="center"/>
    </xf>
    <xf numFmtId="4" fontId="4" fillId="0" borderId="10" xfId="1391" applyNumberFormat="1" applyFont="1" applyBorder="1" applyAlignment="1">
      <alignment horizontal="right" vertical="center"/>
    </xf>
    <xf numFmtId="4" fontId="4" fillId="0" borderId="14" xfId="0" applyNumberFormat="1" applyFont="1" applyBorder="1" applyAlignment="1">
      <alignment horizontal="right" vertical="center"/>
    </xf>
    <xf numFmtId="4" fontId="4" fillId="0" borderId="15" xfId="0" applyNumberFormat="1" applyFont="1" applyBorder="1" applyAlignment="1">
      <alignment horizontal="right" vertical="center"/>
    </xf>
    <xf numFmtId="4" fontId="4" fillId="0" borderId="13" xfId="0" applyNumberFormat="1" applyFont="1" applyBorder="1" applyAlignment="1">
      <alignment horizontal="right" vertic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3" fontId="4" fillId="0" borderId="54" xfId="0" applyNumberFormat="1" applyFont="1" applyBorder="1" applyAlignment="1">
      <alignment horizontal="center" vertical="center"/>
    </xf>
    <xf numFmtId="3" fontId="4" fillId="0" borderId="55" xfId="0" applyNumberFormat="1" applyFont="1" applyBorder="1" applyAlignment="1">
      <alignment horizontal="center" vertical="center"/>
    </xf>
    <xf numFmtId="3" fontId="4" fillId="0" borderId="56" xfId="0" applyNumberFormat="1" applyFont="1" applyBorder="1" applyAlignment="1">
      <alignment horizontal="center" vertical="center"/>
    </xf>
    <xf numFmtId="3" fontId="4" fillId="0" borderId="13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 wrapText="1" indent="3"/>
    </xf>
    <xf numFmtId="169" fontId="4" fillId="0" borderId="0" xfId="0" applyNumberFormat="1" applyFont="1"/>
    <xf numFmtId="37" fontId="4" fillId="0" borderId="0" xfId="0" applyNumberFormat="1" applyFont="1"/>
    <xf numFmtId="174" fontId="4" fillId="0" borderId="0" xfId="0" applyNumberFormat="1" applyFont="1"/>
    <xf numFmtId="0" fontId="4" fillId="0" borderId="9" xfId="0" applyFont="1" applyBorder="1" applyAlignment="1">
      <alignment vertical="center" wrapText="1"/>
    </xf>
    <xf numFmtId="0" fontId="64" fillId="0" borderId="0" xfId="0" applyFont="1"/>
    <xf numFmtId="0" fontId="4" fillId="0" borderId="1" xfId="0" applyFont="1" applyBorder="1" applyAlignment="1">
      <alignment vertical="center"/>
    </xf>
    <xf numFmtId="0" fontId="4" fillId="0" borderId="12" xfId="0" applyFont="1" applyBorder="1" applyAlignment="1">
      <alignment horizontal="left" vertical="center" wrapText="1" indent="3"/>
    </xf>
    <xf numFmtId="0" fontId="4" fillId="0" borderId="1" xfId="0" applyFont="1" applyBorder="1" applyAlignment="1">
      <alignment horizontal="left" vertical="center" wrapText="1" indent="3"/>
    </xf>
    <xf numFmtId="0" fontId="3" fillId="0" borderId="1" xfId="0" applyFont="1" applyBorder="1" applyAlignment="1">
      <alignment horizontal="center" vertical="center"/>
    </xf>
    <xf numFmtId="169" fontId="4" fillId="0" borderId="0" xfId="0" applyNumberFormat="1" applyFont="1" applyAlignment="1">
      <alignment vertical="center"/>
    </xf>
    <xf numFmtId="169" fontId="4" fillId="0" borderId="17" xfId="1391" applyNumberFormat="1" applyFont="1" applyBorder="1" applyAlignment="1">
      <alignment horizontal="right" vertical="center"/>
    </xf>
    <xf numFmtId="169" fontId="4" fillId="0" borderId="18" xfId="1391" applyNumberFormat="1" applyFont="1" applyBorder="1" applyAlignment="1">
      <alignment horizontal="right" vertical="center"/>
    </xf>
    <xf numFmtId="169" fontId="4" fillId="0" borderId="19" xfId="1391" applyNumberFormat="1" applyFont="1" applyBorder="1" applyAlignment="1">
      <alignment horizontal="right" vertical="center"/>
    </xf>
    <xf numFmtId="169" fontId="4" fillId="0" borderId="21" xfId="1391" applyNumberFormat="1" applyFont="1" applyBorder="1" applyAlignment="1">
      <alignment horizontal="right" vertical="center"/>
    </xf>
    <xf numFmtId="169" fontId="4" fillId="0" borderId="22" xfId="1391" applyNumberFormat="1" applyFont="1" applyBorder="1" applyAlignment="1">
      <alignment horizontal="right" vertical="center"/>
    </xf>
    <xf numFmtId="169" fontId="4" fillId="0" borderId="23" xfId="1391" applyNumberFormat="1" applyFont="1" applyBorder="1" applyAlignment="1">
      <alignment horizontal="right" vertical="center"/>
    </xf>
    <xf numFmtId="169" fontId="4" fillId="0" borderId="10" xfId="1391" applyNumberFormat="1" applyFont="1" applyBorder="1" applyAlignment="1">
      <alignment horizontal="right" vertical="center"/>
    </xf>
    <xf numFmtId="169" fontId="4" fillId="0" borderId="0" xfId="1391" applyNumberFormat="1" applyFont="1" applyBorder="1" applyAlignment="1">
      <alignment horizontal="right" vertical="center"/>
    </xf>
    <xf numFmtId="169" fontId="4" fillId="0" borderId="11" xfId="1391" applyNumberFormat="1" applyFont="1" applyBorder="1" applyAlignment="1">
      <alignment horizontal="right" vertical="center"/>
    </xf>
    <xf numFmtId="169" fontId="4" fillId="0" borderId="13" xfId="1391" applyNumberFormat="1" applyFont="1" applyBorder="1" applyAlignment="1">
      <alignment horizontal="right" vertical="center"/>
    </xf>
    <xf numFmtId="169" fontId="4" fillId="0" borderId="14" xfId="1391" applyNumberFormat="1" applyFont="1" applyBorder="1" applyAlignment="1">
      <alignment horizontal="right" vertical="center"/>
    </xf>
    <xf numFmtId="169" fontId="4" fillId="0" borderId="15" xfId="1391" applyNumberFormat="1" applyFont="1" applyBorder="1" applyAlignment="1">
      <alignment horizontal="right" vertical="center"/>
    </xf>
    <xf numFmtId="169" fontId="4" fillId="0" borderId="29" xfId="1391" applyNumberFormat="1" applyFont="1" applyBorder="1" applyAlignment="1">
      <alignment horizontal="right" vertical="center"/>
    </xf>
    <xf numFmtId="169" fontId="4" fillId="0" borderId="30" xfId="1391" applyNumberFormat="1" applyFont="1" applyBorder="1" applyAlignment="1">
      <alignment horizontal="right" vertical="center"/>
    </xf>
    <xf numFmtId="169" fontId="4" fillId="0" borderId="31" xfId="1391" applyNumberFormat="1" applyFont="1" applyBorder="1" applyAlignment="1">
      <alignment horizontal="right" vertical="center"/>
    </xf>
    <xf numFmtId="167" fontId="3" fillId="0" borderId="0" xfId="0" applyNumberFormat="1" applyFont="1" applyAlignment="1">
      <alignment horizontal="right" vertical="center"/>
    </xf>
    <xf numFmtId="4" fontId="3" fillId="0" borderId="10" xfId="0" applyNumberFormat="1" applyFont="1" applyBorder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" fontId="3" fillId="0" borderId="11" xfId="0" applyNumberFormat="1" applyFont="1" applyBorder="1" applyAlignment="1">
      <alignment horizontal="right" vertical="center"/>
    </xf>
    <xf numFmtId="167" fontId="4" fillId="0" borderId="25" xfId="0" applyNumberFormat="1" applyFont="1" applyBorder="1" applyAlignment="1">
      <alignment horizontal="right" vertical="center"/>
    </xf>
    <xf numFmtId="167" fontId="4" fillId="0" borderId="26" xfId="0" applyNumberFormat="1" applyFont="1" applyBorder="1" applyAlignment="1">
      <alignment horizontal="right" vertical="center"/>
    </xf>
    <xf numFmtId="167" fontId="4" fillId="0" borderId="27" xfId="0" applyNumberFormat="1" applyFont="1" applyBorder="1" applyAlignment="1">
      <alignment horizontal="right" vertical="center"/>
    </xf>
    <xf numFmtId="169" fontId="4" fillId="0" borderId="0" xfId="1391" applyNumberFormat="1" applyFont="1" applyAlignment="1">
      <alignment horizontal="right"/>
    </xf>
    <xf numFmtId="0" fontId="3" fillId="0" borderId="7" xfId="0" applyFont="1" applyBorder="1" applyAlignment="1">
      <alignment horizontal="left" vertical="center"/>
    </xf>
    <xf numFmtId="0" fontId="65" fillId="0" borderId="0" xfId="0" applyFont="1" applyAlignment="1">
      <alignment horizontal="left" vertical="center"/>
    </xf>
    <xf numFmtId="0" fontId="3" fillId="61" borderId="5" xfId="0" applyFont="1" applyFill="1" applyBorder="1" applyAlignment="1">
      <alignment horizontal="left" vertical="center"/>
    </xf>
    <xf numFmtId="0" fontId="4" fillId="61" borderId="5" xfId="0" applyFont="1" applyFill="1" applyBorder="1" applyAlignment="1">
      <alignment horizontal="center" vertical="center"/>
    </xf>
    <xf numFmtId="167" fontId="4" fillId="61" borderId="6" xfId="0" applyNumberFormat="1" applyFont="1" applyFill="1" applyBorder="1" applyAlignment="1">
      <alignment horizontal="right" vertical="center"/>
    </xf>
    <xf numFmtId="167" fontId="4" fillId="61" borderId="7" xfId="0" applyNumberFormat="1" applyFont="1" applyFill="1" applyBorder="1" applyAlignment="1">
      <alignment horizontal="right" vertical="center"/>
    </xf>
    <xf numFmtId="167" fontId="4" fillId="61" borderId="8" xfId="0" applyNumberFormat="1" applyFont="1" applyFill="1" applyBorder="1" applyAlignment="1">
      <alignment horizontal="right" vertical="center"/>
    </xf>
    <xf numFmtId="0" fontId="6" fillId="62" borderId="1" xfId="0" applyFont="1" applyFill="1" applyBorder="1" applyAlignment="1">
      <alignment horizontal="left" vertical="center"/>
    </xf>
    <xf numFmtId="0" fontId="6" fillId="62" borderId="1" xfId="0" applyFont="1" applyFill="1" applyBorder="1" applyAlignment="1">
      <alignment horizontal="center" vertical="center"/>
    </xf>
    <xf numFmtId="167" fontId="6" fillId="62" borderId="2" xfId="0" applyNumberFormat="1" applyFont="1" applyFill="1" applyBorder="1" applyAlignment="1">
      <alignment horizontal="right" vertical="center"/>
    </xf>
    <xf numFmtId="167" fontId="6" fillId="62" borderId="3" xfId="0" applyNumberFormat="1" applyFont="1" applyFill="1" applyBorder="1" applyAlignment="1">
      <alignment horizontal="right" vertical="center"/>
    </xf>
    <xf numFmtId="167" fontId="6" fillId="62" borderId="4" xfId="0" applyNumberFormat="1" applyFont="1" applyFill="1" applyBorder="1" applyAlignment="1">
      <alignment horizontal="right" vertical="center"/>
    </xf>
    <xf numFmtId="0" fontId="3" fillId="61" borderId="9" xfId="0" applyFont="1" applyFill="1" applyBorder="1" applyAlignment="1">
      <alignment horizontal="left" vertical="center"/>
    </xf>
    <xf numFmtId="0" fontId="4" fillId="61" borderId="9" xfId="0" applyFont="1" applyFill="1" applyBorder="1" applyAlignment="1">
      <alignment horizontal="center" vertical="center"/>
    </xf>
    <xf numFmtId="167" fontId="4" fillId="61" borderId="10" xfId="0" applyNumberFormat="1" applyFont="1" applyFill="1" applyBorder="1" applyAlignment="1">
      <alignment horizontal="right" vertical="center"/>
    </xf>
    <xf numFmtId="167" fontId="4" fillId="61" borderId="0" xfId="0" applyNumberFormat="1" applyFont="1" applyFill="1" applyAlignment="1">
      <alignment horizontal="right" vertical="center"/>
    </xf>
    <xf numFmtId="167" fontId="4" fillId="61" borderId="11" xfId="0" applyNumberFormat="1" applyFont="1" applyFill="1" applyBorder="1" applyAlignment="1">
      <alignment horizontal="right" vertical="center"/>
    </xf>
    <xf numFmtId="0" fontId="6" fillId="62" borderId="1" xfId="0" applyFont="1" applyFill="1" applyBorder="1" applyAlignment="1">
      <alignment horizontal="left" vertical="center" wrapText="1"/>
    </xf>
    <xf numFmtId="167" fontId="6" fillId="62" borderId="6" xfId="0" applyNumberFormat="1" applyFont="1" applyFill="1" applyBorder="1" applyAlignment="1">
      <alignment horizontal="right" vertical="center"/>
    </xf>
    <xf numFmtId="167" fontId="6" fillId="62" borderId="7" xfId="0" applyNumberFormat="1" applyFont="1" applyFill="1" applyBorder="1" applyAlignment="1">
      <alignment horizontal="right" vertical="center"/>
    </xf>
    <xf numFmtId="167" fontId="6" fillId="62" borderId="8" xfId="0" applyNumberFormat="1" applyFont="1" applyFill="1" applyBorder="1" applyAlignment="1">
      <alignment horizontal="right" vertical="center"/>
    </xf>
    <xf numFmtId="0" fontId="63" fillId="62" borderId="1" xfId="0" applyFont="1" applyFill="1" applyBorder="1" applyAlignment="1">
      <alignment horizontal="center" vertical="center"/>
    </xf>
    <xf numFmtId="0" fontId="6" fillId="62" borderId="1" xfId="0" applyFont="1" applyFill="1" applyBorder="1" applyAlignment="1">
      <alignment vertical="center"/>
    </xf>
    <xf numFmtId="0" fontId="63" fillId="62" borderId="1" xfId="0" applyFont="1" applyFill="1" applyBorder="1" applyAlignment="1">
      <alignment vertical="center"/>
    </xf>
    <xf numFmtId="0" fontId="66" fillId="0" borderId="0" xfId="0" applyFont="1" applyAlignment="1">
      <alignment horizontal="left" vertical="center" wrapText="1"/>
    </xf>
    <xf numFmtId="0" fontId="6" fillId="62" borderId="9" xfId="0" applyFont="1" applyFill="1" applyBorder="1" applyAlignment="1">
      <alignment vertical="center"/>
    </xf>
    <xf numFmtId="0" fontId="6" fillId="62" borderId="9" xfId="0" applyFont="1" applyFill="1" applyBorder="1" applyAlignment="1">
      <alignment horizontal="center" vertical="center"/>
    </xf>
    <xf numFmtId="167" fontId="6" fillId="62" borderId="10" xfId="0" applyNumberFormat="1" applyFont="1" applyFill="1" applyBorder="1" applyAlignment="1">
      <alignment horizontal="right" vertical="center"/>
    </xf>
    <xf numFmtId="167" fontId="6" fillId="62" borderId="0" xfId="0" applyNumberFormat="1" applyFont="1" applyFill="1" applyAlignment="1">
      <alignment horizontal="right" vertical="center"/>
    </xf>
    <xf numFmtId="167" fontId="6" fillId="62" borderId="11" xfId="0" applyNumberFormat="1" applyFont="1" applyFill="1" applyBorder="1" applyAlignment="1">
      <alignment horizontal="right" vertical="center"/>
    </xf>
    <xf numFmtId="0" fontId="3" fillId="61" borderId="9" xfId="0" applyFont="1" applyFill="1" applyBorder="1" applyAlignment="1">
      <alignment horizontal="left" vertical="center" wrapText="1"/>
    </xf>
    <xf numFmtId="0" fontId="6" fillId="62" borderId="5" xfId="0" applyFont="1" applyFill="1" applyBorder="1" applyAlignment="1">
      <alignment horizontal="left" vertical="center" wrapText="1"/>
    </xf>
    <xf numFmtId="0" fontId="6" fillId="62" borderId="5" xfId="0" applyFont="1" applyFill="1" applyBorder="1" applyAlignment="1">
      <alignment horizontal="center" vertical="center"/>
    </xf>
    <xf numFmtId="167" fontId="6" fillId="62" borderId="6" xfId="0" applyNumberFormat="1" applyFont="1" applyFill="1" applyBorder="1" applyAlignment="1">
      <alignment vertical="center"/>
    </xf>
    <xf numFmtId="167" fontId="6" fillId="62" borderId="7" xfId="0" applyNumberFormat="1" applyFont="1" applyFill="1" applyBorder="1" applyAlignment="1">
      <alignment vertical="center"/>
    </xf>
    <xf numFmtId="167" fontId="6" fillId="62" borderId="8" xfId="0" applyNumberFormat="1" applyFont="1" applyFill="1" applyBorder="1" applyAlignment="1">
      <alignment vertical="center"/>
    </xf>
    <xf numFmtId="167" fontId="6" fillId="62" borderId="3" xfId="0" applyNumberFormat="1" applyFont="1" applyFill="1" applyBorder="1" applyAlignment="1">
      <alignment vertical="center"/>
    </xf>
    <xf numFmtId="167" fontId="4" fillId="61" borderId="6" xfId="0" applyNumberFormat="1" applyFont="1" applyFill="1" applyBorder="1" applyAlignment="1">
      <alignment horizontal="center" vertical="center"/>
    </xf>
    <xf numFmtId="167" fontId="4" fillId="61" borderId="7" xfId="0" applyNumberFormat="1" applyFont="1" applyFill="1" applyBorder="1" applyAlignment="1">
      <alignment horizontal="center" vertical="center"/>
    </xf>
    <xf numFmtId="167" fontId="4" fillId="61" borderId="8" xfId="0" applyNumberFormat="1" applyFont="1" applyFill="1" applyBorder="1" applyAlignment="1">
      <alignment horizontal="center" vertical="center"/>
    </xf>
    <xf numFmtId="0" fontId="3" fillId="61" borderId="9" xfId="0" applyFont="1" applyFill="1" applyBorder="1" applyAlignment="1">
      <alignment horizontal="left" vertical="center" indent="3"/>
    </xf>
    <xf numFmtId="0" fontId="3" fillId="61" borderId="9" xfId="0" applyFont="1" applyFill="1" applyBorder="1" applyAlignment="1">
      <alignment vertical="center"/>
    </xf>
    <xf numFmtId="0" fontId="3" fillId="61" borderId="16" xfId="0" applyFont="1" applyFill="1" applyBorder="1" applyAlignment="1">
      <alignment horizontal="left" vertical="center" wrapText="1"/>
    </xf>
    <xf numFmtId="0" fontId="4" fillId="61" borderId="16" xfId="0" applyFont="1" applyFill="1" applyBorder="1" applyAlignment="1">
      <alignment horizontal="center" vertical="center"/>
    </xf>
    <xf numFmtId="167" fontId="4" fillId="61" borderId="17" xfId="0" applyNumberFormat="1" applyFont="1" applyFill="1" applyBorder="1" applyAlignment="1">
      <alignment horizontal="right" vertical="center"/>
    </xf>
    <xf numFmtId="167" fontId="4" fillId="61" borderId="18" xfId="0" applyNumberFormat="1" applyFont="1" applyFill="1" applyBorder="1" applyAlignment="1">
      <alignment horizontal="right" vertical="center"/>
    </xf>
    <xf numFmtId="167" fontId="4" fillId="61" borderId="19" xfId="0" applyNumberFormat="1" applyFont="1" applyFill="1" applyBorder="1" applyAlignment="1">
      <alignment horizontal="right" vertical="center"/>
    </xf>
    <xf numFmtId="3" fontId="6" fillId="62" borderId="2" xfId="0" applyNumberFormat="1" applyFont="1" applyFill="1" applyBorder="1" applyAlignment="1">
      <alignment horizontal="right" vertical="center"/>
    </xf>
    <xf numFmtId="3" fontId="6" fillId="62" borderId="3" xfId="0" applyNumberFormat="1" applyFont="1" applyFill="1" applyBorder="1" applyAlignment="1">
      <alignment horizontal="right" vertical="center"/>
    </xf>
    <xf numFmtId="3" fontId="6" fillId="62" borderId="4" xfId="0" applyNumberFormat="1" applyFont="1" applyFill="1" applyBorder="1" applyAlignment="1">
      <alignment horizontal="right" vertical="center"/>
    </xf>
    <xf numFmtId="4" fontId="6" fillId="62" borderId="2" xfId="0" applyNumberFormat="1" applyFont="1" applyFill="1" applyBorder="1" applyAlignment="1">
      <alignment horizontal="right" vertical="center"/>
    </xf>
    <xf numFmtId="4" fontId="6" fillId="62" borderId="3" xfId="0" applyNumberFormat="1" applyFont="1" applyFill="1" applyBorder="1" applyAlignment="1">
      <alignment horizontal="right" vertical="center"/>
    </xf>
    <xf numFmtId="4" fontId="6" fillId="62" borderId="4" xfId="0" applyNumberFormat="1" applyFont="1" applyFill="1" applyBorder="1" applyAlignment="1">
      <alignment horizontal="right" vertical="center"/>
    </xf>
    <xf numFmtId="4" fontId="6" fillId="62" borderId="3" xfId="1391" applyNumberFormat="1" applyFont="1" applyFill="1" applyBorder="1" applyAlignment="1">
      <alignment horizontal="right" vertical="center"/>
    </xf>
    <xf numFmtId="4" fontId="6" fillId="62" borderId="4" xfId="1391" applyNumberFormat="1" applyFont="1" applyFill="1" applyBorder="1" applyAlignment="1">
      <alignment horizontal="right" vertical="center"/>
    </xf>
    <xf numFmtId="4" fontId="4" fillId="61" borderId="10" xfId="0" applyNumberFormat="1" applyFont="1" applyFill="1" applyBorder="1" applyAlignment="1">
      <alignment horizontal="right" vertical="center"/>
    </xf>
    <xf numFmtId="4" fontId="4" fillId="61" borderId="0" xfId="0" applyNumberFormat="1" applyFont="1" applyFill="1" applyAlignment="1">
      <alignment horizontal="right" vertical="center"/>
    </xf>
    <xf numFmtId="4" fontId="4" fillId="61" borderId="11" xfId="0" applyNumberFormat="1" applyFont="1" applyFill="1" applyBorder="1" applyAlignment="1">
      <alignment horizontal="right" vertical="center"/>
    </xf>
    <xf numFmtId="3" fontId="3" fillId="61" borderId="11" xfId="0" applyNumberFormat="1" applyFont="1" applyFill="1" applyBorder="1" applyAlignment="1">
      <alignment horizontal="center" vertical="center"/>
    </xf>
    <xf numFmtId="3" fontId="3" fillId="61" borderId="10" xfId="0" applyNumberFormat="1" applyFont="1" applyFill="1" applyBorder="1" applyAlignment="1">
      <alignment horizontal="center" vertical="center"/>
    </xf>
    <xf numFmtId="3" fontId="3" fillId="61" borderId="6" xfId="0" applyNumberFormat="1" applyFont="1" applyFill="1" applyBorder="1" applyAlignment="1">
      <alignment horizontal="center" vertical="center"/>
    </xf>
    <xf numFmtId="3" fontId="3" fillId="61" borderId="7" xfId="0" applyNumberFormat="1" applyFont="1" applyFill="1" applyBorder="1" applyAlignment="1">
      <alignment horizontal="center" vertical="center"/>
    </xf>
    <xf numFmtId="3" fontId="3" fillId="61" borderId="8" xfId="0" applyNumberFormat="1" applyFont="1" applyFill="1" applyBorder="1" applyAlignment="1">
      <alignment horizontal="center" vertical="center"/>
    </xf>
    <xf numFmtId="1" fontId="66" fillId="0" borderId="0" xfId="0" applyNumberFormat="1" applyFont="1" applyAlignment="1">
      <alignment horizontal="left" vertical="center" wrapText="1"/>
    </xf>
    <xf numFmtId="1" fontId="65" fillId="0" borderId="0" xfId="0" applyNumberFormat="1" applyFont="1" applyAlignment="1">
      <alignment horizontal="left" vertical="center"/>
    </xf>
    <xf numFmtId="169" fontId="6" fillId="62" borderId="2" xfId="0" applyNumberFormat="1" applyFont="1" applyFill="1" applyBorder="1" applyAlignment="1">
      <alignment horizontal="right" vertical="center"/>
    </xf>
    <xf numFmtId="169" fontId="6" fillId="62" borderId="3" xfId="0" applyNumberFormat="1" applyFont="1" applyFill="1" applyBorder="1" applyAlignment="1">
      <alignment horizontal="right" vertical="center"/>
    </xf>
    <xf numFmtId="169" fontId="6" fillId="62" borderId="4" xfId="0" applyNumberFormat="1" applyFont="1" applyFill="1" applyBorder="1" applyAlignment="1">
      <alignment horizontal="right" vertical="center"/>
    </xf>
    <xf numFmtId="169" fontId="6" fillId="62" borderId="2" xfId="1391" applyNumberFormat="1" applyFont="1" applyFill="1" applyBorder="1" applyAlignment="1">
      <alignment horizontal="right" vertical="center"/>
    </xf>
    <xf numFmtId="169" fontId="6" fillId="62" borderId="3" xfId="1391" applyNumberFormat="1" applyFont="1" applyFill="1" applyBorder="1" applyAlignment="1">
      <alignment horizontal="right" vertical="center"/>
    </xf>
    <xf numFmtId="169" fontId="6" fillId="62" borderId="4" xfId="1391" applyNumberFormat="1" applyFont="1" applyFill="1" applyBorder="1" applyAlignment="1">
      <alignment horizontal="right" vertical="center"/>
    </xf>
    <xf numFmtId="1" fontId="6" fillId="62" borderId="1" xfId="0" applyNumberFormat="1" applyFont="1" applyFill="1" applyBorder="1" applyAlignment="1">
      <alignment horizontal="left" vertical="center" wrapText="1"/>
    </xf>
    <xf numFmtId="1" fontId="6" fillId="62" borderId="1" xfId="0" applyNumberFormat="1" applyFont="1" applyFill="1" applyBorder="1" applyAlignment="1">
      <alignment horizontal="center" vertical="center"/>
    </xf>
    <xf numFmtId="37" fontId="6" fillId="62" borderId="2" xfId="1391" applyNumberFormat="1" applyFont="1" applyFill="1" applyBorder="1" applyAlignment="1">
      <alignment horizontal="right" vertical="center"/>
    </xf>
    <xf numFmtId="37" fontId="6" fillId="62" borderId="3" xfId="1391" applyNumberFormat="1" applyFont="1" applyFill="1" applyBorder="1" applyAlignment="1">
      <alignment horizontal="right" vertical="center"/>
    </xf>
    <xf numFmtId="37" fontId="6" fillId="62" borderId="4" xfId="1391" applyNumberFormat="1" applyFont="1" applyFill="1" applyBorder="1" applyAlignment="1">
      <alignment horizontal="right" vertical="center"/>
    </xf>
    <xf numFmtId="0" fontId="3" fillId="61" borderId="5" xfId="0" applyFont="1" applyFill="1" applyBorder="1" applyAlignment="1">
      <alignment horizontal="left" vertical="center" wrapText="1"/>
    </xf>
    <xf numFmtId="169" fontId="4" fillId="61" borderId="6" xfId="1391" applyNumberFormat="1" applyFont="1" applyFill="1" applyBorder="1" applyAlignment="1">
      <alignment horizontal="right" vertical="center"/>
    </xf>
    <xf numFmtId="169" fontId="4" fillId="61" borderId="7" xfId="1391" applyNumberFormat="1" applyFont="1" applyFill="1" applyBorder="1" applyAlignment="1">
      <alignment horizontal="right" vertical="center"/>
    </xf>
    <xf numFmtId="169" fontId="4" fillId="61" borderId="8" xfId="1391" applyNumberFormat="1" applyFont="1" applyFill="1" applyBorder="1" applyAlignment="1">
      <alignment horizontal="right" vertical="center"/>
    </xf>
    <xf numFmtId="3" fontId="4" fillId="61" borderId="6" xfId="0" applyNumberFormat="1" applyFont="1" applyFill="1" applyBorder="1" applyAlignment="1">
      <alignment horizontal="right" vertical="center"/>
    </xf>
    <xf numFmtId="3" fontId="4" fillId="61" borderId="7" xfId="0" applyNumberFormat="1" applyFont="1" applyFill="1" applyBorder="1" applyAlignment="1">
      <alignment horizontal="right" vertical="center"/>
    </xf>
    <xf numFmtId="3" fontId="4" fillId="61" borderId="8" xfId="0" applyNumberFormat="1" applyFont="1" applyFill="1" applyBorder="1" applyAlignment="1">
      <alignment horizontal="right" vertical="center"/>
    </xf>
    <xf numFmtId="1" fontId="3" fillId="61" borderId="5" xfId="0" applyNumberFormat="1" applyFont="1" applyFill="1" applyBorder="1" applyAlignment="1">
      <alignment horizontal="left" vertical="center" wrapText="1"/>
    </xf>
    <xf numFmtId="1" fontId="4" fillId="61" borderId="5" xfId="0" applyNumberFormat="1" applyFont="1" applyFill="1" applyBorder="1" applyAlignment="1">
      <alignment horizontal="center" vertical="center"/>
    </xf>
    <xf numFmtId="37" fontId="4" fillId="61" borderId="6" xfId="1391" applyNumberFormat="1" applyFont="1" applyFill="1" applyBorder="1" applyAlignment="1">
      <alignment horizontal="right" vertical="center"/>
    </xf>
    <xf numFmtId="37" fontId="4" fillId="61" borderId="7" xfId="1391" applyNumberFormat="1" applyFont="1" applyFill="1" applyBorder="1" applyAlignment="1">
      <alignment horizontal="right" vertical="center"/>
    </xf>
    <xf numFmtId="37" fontId="4" fillId="61" borderId="8" xfId="1391" applyNumberFormat="1" applyFont="1" applyFill="1" applyBorder="1" applyAlignment="1">
      <alignment horizontal="right" vertical="center"/>
    </xf>
    <xf numFmtId="0" fontId="67" fillId="62" borderId="1" xfId="0" applyFont="1" applyFill="1" applyBorder="1" applyAlignment="1">
      <alignment horizontal="center" vertical="center"/>
    </xf>
    <xf numFmtId="0" fontId="68" fillId="0" borderId="1" xfId="2" quotePrefix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0" fontId="65" fillId="0" borderId="14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 wrapText="1" indent="1"/>
    </xf>
    <xf numFmtId="0" fontId="4" fillId="0" borderId="24" xfId="0" applyFont="1" applyBorder="1" applyAlignment="1">
      <alignment horizontal="center" vertical="center"/>
    </xf>
    <xf numFmtId="3" fontId="3" fillId="61" borderId="0" xfId="0" applyNumberFormat="1" applyFont="1" applyFill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3" fontId="3" fillId="0" borderId="10" xfId="0" applyNumberFormat="1" applyFont="1" applyBorder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3" fillId="0" borderId="11" xfId="0" applyNumberFormat="1" applyFont="1" applyBorder="1" applyAlignment="1">
      <alignment horizontal="right" vertical="center"/>
    </xf>
    <xf numFmtId="3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3" fontId="3" fillId="61" borderId="57" xfId="0" applyNumberFormat="1" applyFont="1" applyFill="1" applyBorder="1" applyAlignment="1">
      <alignment horizontal="center" vertical="center"/>
    </xf>
    <xf numFmtId="3" fontId="4" fillId="0" borderId="0" xfId="0" applyNumberFormat="1" applyFont="1" applyAlignment="1">
      <alignment vertical="center"/>
    </xf>
    <xf numFmtId="167" fontId="4" fillId="0" borderId="0" xfId="0" applyNumberFormat="1" applyFont="1"/>
    <xf numFmtId="169" fontId="4" fillId="63" borderId="6" xfId="0" applyNumberFormat="1" applyFont="1" applyFill="1" applyBorder="1" applyAlignment="1">
      <alignment horizontal="right" vertical="center"/>
    </xf>
    <xf numFmtId="169" fontId="4" fillId="63" borderId="7" xfId="0" applyNumberFormat="1" applyFont="1" applyFill="1" applyBorder="1" applyAlignment="1">
      <alignment horizontal="right" vertical="center"/>
    </xf>
    <xf numFmtId="169" fontId="4" fillId="63" borderId="8" xfId="0" applyNumberFormat="1" applyFont="1" applyFill="1" applyBorder="1" applyAlignment="1">
      <alignment horizontal="right" vertical="center"/>
    </xf>
    <xf numFmtId="169" fontId="4" fillId="63" borderId="6" xfId="1391" applyNumberFormat="1" applyFont="1" applyFill="1" applyBorder="1" applyAlignment="1">
      <alignment horizontal="right" vertical="center"/>
    </xf>
    <xf numFmtId="169" fontId="4" fillId="63" borderId="7" xfId="1391" applyNumberFormat="1" applyFont="1" applyFill="1" applyBorder="1" applyAlignment="1">
      <alignment horizontal="right" vertical="center"/>
    </xf>
    <xf numFmtId="169" fontId="4" fillId="63" borderId="8" xfId="1391" applyNumberFormat="1" applyFont="1" applyFill="1" applyBorder="1" applyAlignment="1">
      <alignment horizontal="right" vertical="center"/>
    </xf>
    <xf numFmtId="169" fontId="4" fillId="0" borderId="0" xfId="1391" applyNumberFormat="1" applyFont="1" applyAlignment="1">
      <alignment horizontal="right" vertical="center"/>
    </xf>
    <xf numFmtId="0" fontId="3" fillId="0" borderId="0" xfId="0" applyFont="1" applyAlignment="1">
      <alignment horizontal="left" vertical="center" wrapText="1" indent="1"/>
    </xf>
    <xf numFmtId="167" fontId="4" fillId="0" borderId="14" xfId="0" applyNumberFormat="1" applyFont="1" applyBorder="1" applyAlignment="1">
      <alignment horizontal="left" vertical="center"/>
    </xf>
    <xf numFmtId="167" fontId="4" fillId="0" borderId="13" xfId="0" applyNumberFormat="1" applyFont="1" applyBorder="1" applyAlignment="1">
      <alignment horizontal="center" vertical="center"/>
    </xf>
    <xf numFmtId="167" fontId="4" fillId="0" borderId="13" xfId="0" applyNumberFormat="1" applyFont="1" applyBorder="1" applyAlignment="1">
      <alignment horizontal="left" vertical="center" indent="1"/>
    </xf>
    <xf numFmtId="0" fontId="4" fillId="0" borderId="0" xfId="1391" applyNumberFormat="1" applyFont="1" applyAlignment="1">
      <alignment horizontal="right" vertical="center"/>
    </xf>
    <xf numFmtId="175" fontId="4" fillId="0" borderId="17" xfId="1391" applyNumberFormat="1" applyFont="1" applyBorder="1" applyAlignment="1">
      <alignment horizontal="right" vertical="center"/>
    </xf>
    <xf numFmtId="175" fontId="4" fillId="0" borderId="18" xfId="1391" applyNumberFormat="1" applyFont="1" applyBorder="1" applyAlignment="1">
      <alignment horizontal="right" vertical="center"/>
    </xf>
    <xf numFmtId="175" fontId="4" fillId="0" borderId="19" xfId="1391" applyNumberFormat="1" applyFont="1" applyBorder="1" applyAlignment="1">
      <alignment horizontal="right" vertical="center"/>
    </xf>
    <xf numFmtId="175" fontId="4" fillId="0" borderId="21" xfId="1391" applyNumberFormat="1" applyFont="1" applyBorder="1" applyAlignment="1">
      <alignment horizontal="right" vertical="center"/>
    </xf>
    <xf numFmtId="175" fontId="4" fillId="0" borderId="22" xfId="1391" applyNumberFormat="1" applyFont="1" applyBorder="1" applyAlignment="1">
      <alignment horizontal="right" vertical="center"/>
    </xf>
    <xf numFmtId="175" fontId="4" fillId="0" borderId="23" xfId="1391" applyNumberFormat="1" applyFont="1" applyBorder="1" applyAlignment="1">
      <alignment horizontal="right" vertical="center"/>
    </xf>
    <xf numFmtId="175" fontId="4" fillId="0" borderId="10" xfId="1391" applyNumberFormat="1" applyFont="1" applyBorder="1" applyAlignment="1">
      <alignment horizontal="right" vertical="center"/>
    </xf>
    <xf numFmtId="175" fontId="4" fillId="0" borderId="0" xfId="1391" applyNumberFormat="1" applyFont="1" applyBorder="1" applyAlignment="1">
      <alignment horizontal="right" vertical="center"/>
    </xf>
    <xf numFmtId="175" fontId="4" fillId="0" borderId="11" xfId="1391" applyNumberFormat="1" applyFont="1" applyBorder="1" applyAlignment="1">
      <alignment horizontal="right" vertical="center"/>
    </xf>
    <xf numFmtId="175" fontId="4" fillId="0" borderId="13" xfId="1391" applyNumberFormat="1" applyFont="1" applyBorder="1" applyAlignment="1">
      <alignment horizontal="right" vertical="center"/>
    </xf>
    <xf numFmtId="175" fontId="4" fillId="0" borderId="14" xfId="1391" applyNumberFormat="1" applyFont="1" applyBorder="1" applyAlignment="1">
      <alignment horizontal="right" vertical="center"/>
    </xf>
    <xf numFmtId="175" fontId="4" fillId="0" borderId="15" xfId="1391" applyNumberFormat="1" applyFont="1" applyBorder="1" applyAlignment="1">
      <alignment horizontal="right" vertical="center"/>
    </xf>
    <xf numFmtId="166" fontId="4" fillId="0" borderId="13" xfId="1391" applyFont="1" applyBorder="1" applyAlignment="1">
      <alignment horizontal="right" vertical="center"/>
    </xf>
    <xf numFmtId="166" fontId="4" fillId="0" borderId="14" xfId="1391" applyFont="1" applyBorder="1" applyAlignment="1">
      <alignment horizontal="right" vertical="center"/>
    </xf>
    <xf numFmtId="166" fontId="4" fillId="0" borderId="15" xfId="1391" applyFont="1" applyBorder="1" applyAlignment="1">
      <alignment horizontal="right" vertical="center"/>
    </xf>
    <xf numFmtId="0" fontId="4" fillId="0" borderId="0" xfId="0" applyFont="1" applyAlignment="1">
      <alignment horizontal="left" vertical="center" wrapText="1" indent="1"/>
    </xf>
    <xf numFmtId="0" fontId="4" fillId="0" borderId="58" xfId="0" applyFont="1" applyBorder="1"/>
    <xf numFmtId="0" fontId="4" fillId="0" borderId="10" xfId="0" applyFont="1" applyBorder="1" applyAlignment="1">
      <alignment horizontal="center" vertical="center"/>
    </xf>
    <xf numFmtId="0" fontId="3" fillId="63" borderId="9" xfId="0" applyFont="1" applyFill="1" applyBorder="1" applyAlignment="1">
      <alignment horizontal="left" vertical="center"/>
    </xf>
    <xf numFmtId="0" fontId="3" fillId="63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174" fontId="4" fillId="0" borderId="0" xfId="1391" applyNumberFormat="1" applyFont="1" applyAlignment="1">
      <alignment horizontal="center" vertical="center"/>
    </xf>
    <xf numFmtId="174" fontId="4" fillId="0" borderId="0" xfId="1391" applyNumberFormat="1" applyFont="1" applyBorder="1" applyAlignment="1">
      <alignment horizontal="center" vertical="center"/>
    </xf>
    <xf numFmtId="1" fontId="3" fillId="63" borderId="9" xfId="0" applyNumberFormat="1" applyFont="1" applyFill="1" applyBorder="1" applyAlignment="1">
      <alignment horizontal="left" vertical="center"/>
    </xf>
    <xf numFmtId="169" fontId="4" fillId="0" borderId="16" xfId="0" applyNumberFormat="1" applyFont="1" applyBorder="1" applyAlignment="1">
      <alignment horizontal="left" vertical="center" wrapText="1" indent="1"/>
    </xf>
    <xf numFmtId="169" fontId="4" fillId="0" borderId="20" xfId="0" applyNumberFormat="1" applyFont="1" applyBorder="1" applyAlignment="1">
      <alignment horizontal="left" vertical="center" wrapText="1" indent="1"/>
    </xf>
    <xf numFmtId="169" fontId="4" fillId="0" borderId="9" xfId="0" applyNumberFormat="1" applyFont="1" applyBorder="1" applyAlignment="1">
      <alignment horizontal="left" vertical="center" wrapText="1" indent="2"/>
    </xf>
    <xf numFmtId="175" fontId="3" fillId="0" borderId="0" xfId="1391" applyNumberFormat="1" applyFont="1" applyBorder="1" applyAlignment="1">
      <alignment horizontal="center" vertical="center"/>
    </xf>
    <xf numFmtId="175" fontId="3" fillId="0" borderId="0" xfId="1391" applyNumberFormat="1" applyFont="1" applyAlignment="1">
      <alignment horizontal="center" vertical="center"/>
    </xf>
    <xf numFmtId="175" fontId="3" fillId="63" borderId="0" xfId="1391" applyNumberFormat="1" applyFont="1" applyFill="1" applyBorder="1" applyAlignment="1">
      <alignment horizontal="center" vertical="center"/>
    </xf>
    <xf numFmtId="175" fontId="3" fillId="63" borderId="0" xfId="1391" applyNumberFormat="1" applyFont="1" applyFill="1" applyAlignment="1">
      <alignment horizontal="center" vertical="center"/>
    </xf>
    <xf numFmtId="175" fontId="4" fillId="0" borderId="0" xfId="1391" applyNumberFormat="1" applyFont="1" applyAlignment="1">
      <alignment horizontal="center" vertical="center"/>
    </xf>
    <xf numFmtId="0" fontId="3" fillId="63" borderId="61" xfId="0" applyFont="1" applyFill="1" applyBorder="1" applyAlignment="1">
      <alignment horizontal="center" vertical="center"/>
    </xf>
    <xf numFmtId="174" fontId="4" fillId="0" borderId="62" xfId="1391" applyNumberFormat="1" applyFont="1" applyBorder="1" applyAlignment="1">
      <alignment horizontal="center" vertical="center"/>
    </xf>
    <xf numFmtId="0" fontId="4" fillId="63" borderId="65" xfId="0" applyFont="1" applyFill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63" borderId="66" xfId="0" applyFont="1" applyFill="1" applyBorder="1" applyAlignment="1">
      <alignment horizontal="center" vertical="center"/>
    </xf>
    <xf numFmtId="169" fontId="4" fillId="0" borderId="67" xfId="0" applyNumberFormat="1" applyFont="1" applyBorder="1" applyAlignment="1">
      <alignment horizontal="center" vertical="center" wrapText="1"/>
    </xf>
    <xf numFmtId="169" fontId="4" fillId="0" borderId="66" xfId="0" applyNumberFormat="1" applyFont="1" applyBorder="1" applyAlignment="1">
      <alignment horizontal="center" vertical="center" wrapText="1"/>
    </xf>
    <xf numFmtId="169" fontId="4" fillId="0" borderId="68" xfId="0" applyNumberFormat="1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/>
    </xf>
    <xf numFmtId="175" fontId="3" fillId="63" borderId="9" xfId="1391" applyNumberFormat="1" applyFont="1" applyFill="1" applyBorder="1" applyAlignment="1">
      <alignment horizontal="left" vertical="center"/>
    </xf>
    <xf numFmtId="175" fontId="4" fillId="63" borderId="65" xfId="1391" applyNumberFormat="1" applyFont="1" applyFill="1" applyBorder="1" applyAlignment="1">
      <alignment horizontal="center" vertical="center"/>
    </xf>
    <xf numFmtId="175" fontId="3" fillId="63" borderId="61" xfId="1391" applyNumberFormat="1" applyFont="1" applyFill="1" applyBorder="1" applyAlignment="1">
      <alignment horizontal="center" vertical="center"/>
    </xf>
    <xf numFmtId="175" fontId="3" fillId="0" borderId="9" xfId="1391" applyNumberFormat="1" applyFont="1" applyBorder="1" applyAlignment="1">
      <alignment horizontal="left" vertical="center"/>
    </xf>
    <xf numFmtId="175" fontId="4" fillId="0" borderId="66" xfId="1391" applyNumberFormat="1" applyFont="1" applyBorder="1" applyAlignment="1">
      <alignment horizontal="center" vertical="center"/>
    </xf>
    <xf numFmtId="175" fontId="3" fillId="0" borderId="62" xfId="1391" applyNumberFormat="1" applyFont="1" applyBorder="1" applyAlignment="1">
      <alignment horizontal="center" vertical="center"/>
    </xf>
    <xf numFmtId="175" fontId="4" fillId="63" borderId="66" xfId="1391" applyNumberFormat="1" applyFont="1" applyFill="1" applyBorder="1" applyAlignment="1">
      <alignment horizontal="center" vertical="center"/>
    </xf>
    <xf numFmtId="175" fontId="3" fillId="63" borderId="62" xfId="1391" applyNumberFormat="1" applyFont="1" applyFill="1" applyBorder="1" applyAlignment="1">
      <alignment horizontal="center" vertical="center"/>
    </xf>
    <xf numFmtId="175" fontId="4" fillId="0" borderId="9" xfId="1391" applyNumberFormat="1" applyFont="1" applyBorder="1" applyAlignment="1">
      <alignment horizontal="left" vertical="center" wrapText="1" indent="1"/>
    </xf>
    <xf numFmtId="175" fontId="4" fillId="0" borderId="0" xfId="1391" applyNumberFormat="1" applyFont="1" applyBorder="1" applyAlignment="1">
      <alignment horizontal="center" vertical="center"/>
    </xf>
    <xf numFmtId="175" fontId="4" fillId="0" borderId="62" xfId="1391" applyNumberFormat="1" applyFont="1" applyBorder="1" applyAlignment="1">
      <alignment horizontal="center" vertical="center"/>
    </xf>
    <xf numFmtId="175" fontId="4" fillId="63" borderId="0" xfId="1391" applyNumberFormat="1" applyFont="1" applyFill="1" applyBorder="1" applyAlignment="1">
      <alignment horizontal="center" vertical="center"/>
    </xf>
    <xf numFmtId="175" fontId="4" fillId="63" borderId="0" xfId="1391" applyNumberFormat="1" applyFont="1" applyFill="1" applyAlignment="1">
      <alignment horizontal="center" vertical="center"/>
    </xf>
    <xf numFmtId="175" fontId="4" fillId="63" borderId="62" xfId="1391" applyNumberFormat="1" applyFont="1" applyFill="1" applyBorder="1" applyAlignment="1">
      <alignment horizontal="center" vertical="center"/>
    </xf>
    <xf numFmtId="175" fontId="4" fillId="0" borderId="0" xfId="1391" applyNumberFormat="1" applyFont="1" applyAlignment="1">
      <alignment horizontal="left" vertical="center" wrapText="1" indent="1"/>
    </xf>
    <xf numFmtId="175" fontId="4" fillId="0" borderId="16" xfId="1391" applyNumberFormat="1" applyFont="1" applyBorder="1" applyAlignment="1">
      <alignment horizontal="left" vertical="center" wrapText="1" indent="1"/>
    </xf>
    <xf numFmtId="175" fontId="4" fillId="0" borderId="67" xfId="1391" applyNumberFormat="1" applyFont="1" applyBorder="1" applyAlignment="1">
      <alignment horizontal="center" vertical="center" wrapText="1"/>
    </xf>
    <xf numFmtId="175" fontId="4" fillId="0" borderId="20" xfId="1391" applyNumberFormat="1" applyFont="1" applyBorder="1" applyAlignment="1">
      <alignment horizontal="left" vertical="center" wrapText="1" indent="1"/>
    </xf>
    <xf numFmtId="175" fontId="4" fillId="0" borderId="60" xfId="1391" applyNumberFormat="1" applyFont="1" applyBorder="1" applyAlignment="1">
      <alignment horizontal="center" vertical="center"/>
    </xf>
    <xf numFmtId="175" fontId="4" fillId="0" borderId="63" xfId="1391" applyNumberFormat="1" applyFont="1" applyBorder="1" applyAlignment="1">
      <alignment horizontal="center" vertical="center"/>
    </xf>
    <xf numFmtId="175" fontId="4" fillId="0" borderId="9" xfId="1391" applyNumberFormat="1" applyFont="1" applyBorder="1" applyAlignment="1">
      <alignment horizontal="left" vertical="center" wrapText="1" indent="2"/>
    </xf>
    <xf numFmtId="175" fontId="4" fillId="0" borderId="66" xfId="1391" applyNumberFormat="1" applyFont="1" applyBorder="1" applyAlignment="1">
      <alignment horizontal="center" vertical="center" wrapText="1"/>
    </xf>
    <xf numFmtId="175" fontId="4" fillId="0" borderId="68" xfId="1391" applyNumberFormat="1" applyFont="1" applyBorder="1" applyAlignment="1">
      <alignment horizontal="center" vertical="center" wrapText="1"/>
    </xf>
    <xf numFmtId="175" fontId="4" fillId="0" borderId="71" xfId="1391" applyNumberFormat="1" applyFont="1" applyBorder="1" applyAlignment="1">
      <alignment horizontal="left" vertical="center" wrapText="1" indent="2"/>
    </xf>
    <xf numFmtId="175" fontId="4" fillId="0" borderId="70" xfId="1391" applyNumberFormat="1" applyFont="1" applyBorder="1" applyAlignment="1">
      <alignment horizontal="center" vertical="center"/>
    </xf>
    <xf numFmtId="175" fontId="4" fillId="0" borderId="72" xfId="1391" applyNumberFormat="1" applyFont="1" applyBorder="1" applyAlignment="1">
      <alignment horizontal="right" vertical="center"/>
    </xf>
    <xf numFmtId="175" fontId="4" fillId="0" borderId="73" xfId="1391" applyNumberFormat="1" applyFont="1" applyBorder="1" applyAlignment="1">
      <alignment horizontal="center" vertical="center"/>
    </xf>
    <xf numFmtId="175" fontId="4" fillId="0" borderId="55" xfId="1391" applyNumberFormat="1" applyFont="1" applyBorder="1" applyAlignment="1">
      <alignment horizontal="right" vertical="center"/>
    </xf>
    <xf numFmtId="174" fontId="4" fillId="63" borderId="0" xfId="1391" applyNumberFormat="1" applyFont="1" applyFill="1" applyBorder="1" applyAlignment="1">
      <alignment horizontal="center" vertical="center"/>
    </xf>
    <xf numFmtId="174" fontId="4" fillId="63" borderId="0" xfId="1391" applyNumberFormat="1" applyFont="1" applyFill="1" applyAlignment="1">
      <alignment horizontal="center" vertical="center"/>
    </xf>
    <xf numFmtId="174" fontId="4" fillId="63" borderId="62" xfId="1391" applyNumberFormat="1" applyFont="1" applyFill="1" applyBorder="1" applyAlignment="1">
      <alignment horizontal="center" vertical="center"/>
    </xf>
    <xf numFmtId="166" fontId="4" fillId="0" borderId="0" xfId="1391" applyFont="1"/>
    <xf numFmtId="175" fontId="4" fillId="0" borderId="0" xfId="1391" applyNumberFormat="1" applyFont="1"/>
    <xf numFmtId="167" fontId="3" fillId="0" borderId="57" xfId="0" applyNumberFormat="1" applyFont="1" applyBorder="1" applyAlignment="1">
      <alignment horizontal="right" vertical="center"/>
    </xf>
    <xf numFmtId="166" fontId="4" fillId="0" borderId="0" xfId="1391" applyFont="1" applyAlignment="1">
      <alignment horizontal="left" vertical="center"/>
    </xf>
    <xf numFmtId="175" fontId="4" fillId="0" borderId="0" xfId="1391" applyNumberFormat="1" applyFont="1" applyAlignment="1">
      <alignment horizontal="left" vertical="center"/>
    </xf>
    <xf numFmtId="167" fontId="4" fillId="0" borderId="74" xfId="0" applyNumberFormat="1" applyFont="1" applyBorder="1" applyAlignment="1">
      <alignment horizontal="right" vertical="center"/>
    </xf>
    <xf numFmtId="174" fontId="4" fillId="0" borderId="10" xfId="1391" applyNumberFormat="1" applyFont="1" applyBorder="1" applyAlignment="1">
      <alignment horizontal="center" vertical="center"/>
    </xf>
    <xf numFmtId="174" fontId="4" fillId="0" borderId="74" xfId="1391" applyNumberFormat="1" applyFont="1" applyBorder="1" applyAlignment="1">
      <alignment horizontal="center" vertical="center"/>
    </xf>
    <xf numFmtId="175" fontId="3" fillId="63" borderId="57" xfId="1391" applyNumberFormat="1" applyFont="1" applyFill="1" applyBorder="1" applyAlignment="1">
      <alignment horizontal="center" vertical="center"/>
    </xf>
    <xf numFmtId="3" fontId="4" fillId="0" borderId="0" xfId="0" applyNumberFormat="1" applyFont="1"/>
    <xf numFmtId="174" fontId="3" fillId="0" borderId="0" xfId="1391" applyNumberFormat="1" applyFont="1" applyAlignment="1">
      <alignment horizontal="center" vertical="center"/>
    </xf>
    <xf numFmtId="174" fontId="3" fillId="0" borderId="62" xfId="1391" applyNumberFormat="1" applyFont="1" applyBorder="1" applyAlignment="1">
      <alignment horizontal="center" vertical="center"/>
    </xf>
    <xf numFmtId="174" fontId="3" fillId="0" borderId="10" xfId="1391" applyNumberFormat="1" applyFont="1" applyBorder="1" applyAlignment="1">
      <alignment horizontal="center" vertical="center"/>
    </xf>
    <xf numFmtId="174" fontId="3" fillId="0" borderId="74" xfId="1391" applyNumberFormat="1" applyFont="1" applyBorder="1" applyAlignment="1">
      <alignment horizontal="center" vertical="center"/>
    </xf>
    <xf numFmtId="174" fontId="3" fillId="63" borderId="0" xfId="1391" applyNumberFormat="1" applyFont="1" applyFill="1" applyAlignment="1">
      <alignment horizontal="center" vertical="center"/>
    </xf>
    <xf numFmtId="174" fontId="3" fillId="63" borderId="62" xfId="1391" applyNumberFormat="1" applyFont="1" applyFill="1" applyBorder="1" applyAlignment="1">
      <alignment horizontal="center" vertical="center"/>
    </xf>
    <xf numFmtId="174" fontId="3" fillId="63" borderId="10" xfId="1391" applyNumberFormat="1" applyFont="1" applyFill="1" applyBorder="1" applyAlignment="1">
      <alignment horizontal="center" vertical="center"/>
    </xf>
    <xf numFmtId="174" fontId="3" fillId="63" borderId="74" xfId="1391" applyNumberFormat="1" applyFont="1" applyFill="1" applyBorder="1" applyAlignment="1">
      <alignment horizontal="center" vertical="center"/>
    </xf>
    <xf numFmtId="174" fontId="4" fillId="63" borderId="10" xfId="1391" applyNumberFormat="1" applyFont="1" applyFill="1" applyBorder="1" applyAlignment="1">
      <alignment horizontal="center" vertical="center"/>
    </xf>
    <xf numFmtId="174" fontId="4" fillId="63" borderId="74" xfId="1391" applyNumberFormat="1" applyFont="1" applyFill="1" applyBorder="1" applyAlignment="1">
      <alignment horizontal="center" vertical="center"/>
    </xf>
    <xf numFmtId="174" fontId="4" fillId="0" borderId="60" xfId="1391" applyNumberFormat="1" applyFont="1" applyBorder="1" applyAlignment="1">
      <alignment horizontal="center" vertical="center"/>
    </xf>
    <xf numFmtId="174" fontId="4" fillId="0" borderId="63" xfId="1391" applyNumberFormat="1" applyFont="1" applyBorder="1" applyAlignment="1">
      <alignment horizontal="center" vertical="center"/>
    </xf>
    <xf numFmtId="174" fontId="4" fillId="0" borderId="75" xfId="1391" applyNumberFormat="1" applyFont="1" applyBorder="1" applyAlignment="1">
      <alignment horizontal="center" vertical="center"/>
    </xf>
    <xf numFmtId="174" fontId="4" fillId="0" borderId="76" xfId="1391" applyNumberFormat="1" applyFont="1" applyBorder="1" applyAlignment="1">
      <alignment horizontal="center" vertical="center"/>
    </xf>
    <xf numFmtId="174" fontId="4" fillId="0" borderId="77" xfId="1391" applyNumberFormat="1" applyFont="1" applyBorder="1" applyAlignment="1">
      <alignment horizontal="center" vertical="center"/>
    </xf>
    <xf numFmtId="174" fontId="4" fillId="0" borderId="0" xfId="1391" applyNumberFormat="1" applyFont="1" applyBorder="1" applyAlignment="1">
      <alignment horizontal="right" vertical="center"/>
    </xf>
    <xf numFmtId="174" fontId="4" fillId="0" borderId="62" xfId="1391" applyNumberFormat="1" applyFont="1" applyBorder="1" applyAlignment="1">
      <alignment horizontal="right" vertical="center"/>
    </xf>
    <xf numFmtId="174" fontId="4" fillId="0" borderId="18" xfId="1391" applyNumberFormat="1" applyFont="1" applyBorder="1" applyAlignment="1">
      <alignment horizontal="right" vertical="center"/>
    </xf>
    <xf numFmtId="174" fontId="4" fillId="0" borderId="74" xfId="1391" applyNumberFormat="1" applyFont="1" applyBorder="1" applyAlignment="1">
      <alignment horizontal="right" vertical="center"/>
    </xf>
    <xf numFmtId="174" fontId="4" fillId="0" borderId="30" xfId="1391" applyNumberFormat="1" applyFont="1" applyBorder="1" applyAlignment="1">
      <alignment horizontal="right" vertical="center"/>
    </xf>
    <xf numFmtId="174" fontId="4" fillId="0" borderId="64" xfId="1391" applyNumberFormat="1" applyFont="1" applyBorder="1" applyAlignment="1">
      <alignment horizontal="right" vertical="center"/>
    </xf>
    <xf numFmtId="174" fontId="4" fillId="0" borderId="30" xfId="1391" applyNumberFormat="1" applyFont="1" applyBorder="1" applyAlignment="1">
      <alignment vertical="center"/>
    </xf>
    <xf numFmtId="174" fontId="4" fillId="0" borderId="78" xfId="1391" applyNumberFormat="1" applyFont="1" applyBorder="1" applyAlignment="1">
      <alignment vertical="center"/>
    </xf>
    <xf numFmtId="0" fontId="72" fillId="0" borderId="0" xfId="0" applyFont="1"/>
    <xf numFmtId="175" fontId="4" fillId="0" borderId="0" xfId="1391" applyNumberFormat="1" applyFont="1" applyAlignment="1">
      <alignment horizontal="right" vertical="center"/>
    </xf>
    <xf numFmtId="0" fontId="3" fillId="0" borderId="9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indent="1"/>
    </xf>
    <xf numFmtId="0" fontId="3" fillId="0" borderId="7" xfId="0" applyFont="1" applyBorder="1" applyAlignment="1">
      <alignment vertical="center"/>
    </xf>
    <xf numFmtId="2" fontId="4" fillId="0" borderId="21" xfId="1391" applyNumberFormat="1" applyFont="1" applyBorder="1" applyAlignment="1">
      <alignment horizontal="right" vertical="center"/>
    </xf>
    <xf numFmtId="2" fontId="4" fillId="0" borderId="11" xfId="1391" applyNumberFormat="1" applyFont="1" applyBorder="1" applyAlignment="1">
      <alignment horizontal="right" vertical="center"/>
    </xf>
    <xf numFmtId="2" fontId="4" fillId="0" borderId="22" xfId="1391" applyNumberFormat="1" applyFont="1" applyBorder="1" applyAlignment="1">
      <alignment horizontal="right" vertical="center"/>
    </xf>
    <xf numFmtId="2" fontId="4" fillId="0" borderId="0" xfId="1391" applyNumberFormat="1" applyFont="1" applyAlignment="1">
      <alignment horizontal="right" vertical="center"/>
    </xf>
    <xf numFmtId="2" fontId="6" fillId="62" borderId="3" xfId="1391" applyNumberFormat="1" applyFont="1" applyFill="1" applyBorder="1" applyAlignment="1">
      <alignment horizontal="right" vertical="center"/>
    </xf>
    <xf numFmtId="176" fontId="4" fillId="0" borderId="10" xfId="1391" applyNumberFormat="1" applyFont="1" applyBorder="1" applyAlignment="1">
      <alignment horizontal="right" vertical="center"/>
    </xf>
    <xf numFmtId="177" fontId="4" fillId="0" borderId="22" xfId="1391" applyNumberFormat="1" applyFont="1" applyBorder="1" applyAlignment="1">
      <alignment horizontal="right" vertical="center"/>
    </xf>
    <xf numFmtId="4" fontId="4" fillId="0" borderId="79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6" fillId="64" borderId="2" xfId="0" applyFont="1" applyFill="1" applyBorder="1" applyAlignment="1">
      <alignment horizontal="center" vertical="center"/>
    </xf>
    <xf numFmtId="0" fontId="6" fillId="64" borderId="3" xfId="0" applyFont="1" applyFill="1" applyBorder="1" applyAlignment="1">
      <alignment horizontal="center" vertical="center"/>
    </xf>
    <xf numFmtId="0" fontId="6" fillId="64" borderId="4" xfId="0" applyFont="1" applyFill="1" applyBorder="1" applyAlignment="1">
      <alignment horizontal="center" vertical="center"/>
    </xf>
    <xf numFmtId="0" fontId="6" fillId="64" borderId="1" xfId="0" applyFont="1" applyFill="1" applyBorder="1" applyAlignment="1">
      <alignment horizontal="center" vertical="center"/>
    </xf>
    <xf numFmtId="0" fontId="4" fillId="0" borderId="7" xfId="0" applyFont="1" applyBorder="1"/>
    <xf numFmtId="167" fontId="4" fillId="62" borderId="10" xfId="0" applyNumberFormat="1" applyFont="1" applyFill="1" applyBorder="1" applyAlignment="1">
      <alignment horizontal="right" vertical="center"/>
    </xf>
    <xf numFmtId="167" fontId="4" fillId="62" borderId="13" xfId="0" applyNumberFormat="1" applyFont="1" applyFill="1" applyBorder="1" applyAlignment="1">
      <alignment horizontal="right" vertical="center"/>
    </xf>
    <xf numFmtId="167" fontId="4" fillId="62" borderId="0" xfId="0" applyNumberFormat="1" applyFont="1" applyFill="1" applyAlignment="1">
      <alignment horizontal="right" vertical="center"/>
    </xf>
    <xf numFmtId="167" fontId="4" fillId="62" borderId="1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/>
    </xf>
    <xf numFmtId="167" fontId="4" fillId="62" borderId="14" xfId="0" applyNumberFormat="1" applyFont="1" applyFill="1" applyBorder="1" applyAlignment="1">
      <alignment horizontal="right" vertical="center"/>
    </xf>
    <xf numFmtId="167" fontId="4" fillId="62" borderId="15" xfId="0" applyNumberFormat="1" applyFont="1" applyFill="1" applyBorder="1" applyAlignment="1">
      <alignment horizontal="right" vertical="center"/>
    </xf>
    <xf numFmtId="167" fontId="4" fillId="62" borderId="6" xfId="0" applyNumberFormat="1" applyFont="1" applyFill="1" applyBorder="1" applyAlignment="1">
      <alignment horizontal="right" vertical="center"/>
    </xf>
    <xf numFmtId="167" fontId="4" fillId="62" borderId="7" xfId="0" applyNumberFormat="1" applyFont="1" applyFill="1" applyBorder="1" applyAlignment="1">
      <alignment horizontal="right" vertical="center"/>
    </xf>
    <xf numFmtId="167" fontId="4" fillId="62" borderId="8" xfId="0" applyNumberFormat="1" applyFont="1" applyFill="1" applyBorder="1" applyAlignment="1">
      <alignment horizontal="right" vertical="center"/>
    </xf>
    <xf numFmtId="167" fontId="4" fillId="62" borderId="9" xfId="0" applyNumberFormat="1" applyFont="1" applyFill="1" applyBorder="1" applyAlignment="1">
      <alignment horizontal="right" vertical="center"/>
    </xf>
    <xf numFmtId="167" fontId="4" fillId="62" borderId="5" xfId="0" applyNumberFormat="1" applyFont="1" applyFill="1" applyBorder="1" applyAlignment="1">
      <alignment horizontal="right" vertical="center"/>
    </xf>
    <xf numFmtId="167" fontId="6" fillId="62" borderId="5" xfId="0" applyNumberFormat="1" applyFont="1" applyFill="1" applyBorder="1" applyAlignment="1">
      <alignment horizontal="right" vertical="center"/>
    </xf>
    <xf numFmtId="169" fontId="4" fillId="62" borderId="9" xfId="0" applyNumberFormat="1" applyFont="1" applyFill="1" applyBorder="1"/>
    <xf numFmtId="169" fontId="4" fillId="62" borderId="9" xfId="1391" applyNumberFormat="1" applyFont="1" applyFill="1" applyBorder="1" applyAlignment="1">
      <alignment horizontal="right"/>
    </xf>
    <xf numFmtId="169" fontId="4" fillId="62" borderId="9" xfId="0" applyNumberFormat="1" applyFont="1" applyFill="1" applyBorder="1" applyAlignment="1">
      <alignment vertical="center"/>
    </xf>
    <xf numFmtId="169" fontId="4" fillId="62" borderId="9" xfId="0" applyNumberFormat="1" applyFont="1" applyFill="1" applyBorder="1" applyAlignment="1">
      <alignment horizontal="right" vertical="center"/>
    </xf>
    <xf numFmtId="167" fontId="4" fillId="62" borderId="12" xfId="0" applyNumberFormat="1" applyFont="1" applyFill="1" applyBorder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6" fillId="64" borderId="7" xfId="0" applyFont="1" applyFill="1" applyBorder="1" applyAlignment="1">
      <alignment horizontal="center" vertical="center"/>
    </xf>
    <xf numFmtId="167" fontId="6" fillId="62" borderId="10" xfId="0" applyNumberFormat="1" applyFont="1" applyFill="1" applyBorder="1" applyAlignment="1">
      <alignment horizontal="left" vertical="center"/>
    </xf>
    <xf numFmtId="169" fontId="4" fillId="62" borderId="0" xfId="361" applyNumberFormat="1" applyFont="1" applyFill="1" applyBorder="1" applyAlignment="1">
      <alignment horizontal="right" vertical="center"/>
    </xf>
    <xf numFmtId="167" fontId="6" fillId="62" borderId="80" xfId="0" applyNumberFormat="1" applyFont="1" applyFill="1" applyBorder="1" applyAlignment="1">
      <alignment horizontal="right" vertical="center"/>
    </xf>
    <xf numFmtId="167" fontId="4" fillId="62" borderId="80" xfId="0" applyNumberFormat="1" applyFont="1" applyFill="1" applyBorder="1" applyAlignment="1">
      <alignment horizontal="right" vertical="center"/>
    </xf>
    <xf numFmtId="169" fontId="4" fillId="62" borderId="81" xfId="361" applyNumberFormat="1" applyFont="1" applyFill="1" applyBorder="1" applyAlignment="1">
      <alignment horizontal="right" vertical="center"/>
    </xf>
    <xf numFmtId="167" fontId="4" fillId="62" borderId="81" xfId="0" applyNumberFormat="1" applyFont="1" applyFill="1" applyBorder="1" applyAlignment="1">
      <alignment horizontal="right" vertical="center"/>
    </xf>
    <xf numFmtId="167" fontId="4" fillId="62" borderId="82" xfId="0" applyNumberFormat="1" applyFont="1" applyFill="1" applyBorder="1" applyAlignment="1">
      <alignment horizontal="right" vertical="center"/>
    </xf>
    <xf numFmtId="167" fontId="6" fillId="62" borderId="81" xfId="0" applyNumberFormat="1" applyFont="1" applyFill="1" applyBorder="1" applyAlignment="1">
      <alignment horizontal="right" vertical="center"/>
    </xf>
    <xf numFmtId="0" fontId="6" fillId="62" borderId="6" xfId="0" applyFont="1" applyFill="1" applyBorder="1" applyAlignment="1">
      <alignment horizontal="center" vertical="center"/>
    </xf>
    <xf numFmtId="167" fontId="4" fillId="62" borderId="84" xfId="0" applyNumberFormat="1" applyFont="1" applyFill="1" applyBorder="1" applyAlignment="1">
      <alignment horizontal="right" vertical="center"/>
    </xf>
    <xf numFmtId="167" fontId="4" fillId="0" borderId="85" xfId="0" applyNumberFormat="1" applyFont="1" applyBorder="1" applyAlignment="1">
      <alignment horizontal="right" vertical="center"/>
    </xf>
    <xf numFmtId="167" fontId="4" fillId="0" borderId="86" xfId="0" applyNumberFormat="1" applyFont="1" applyBorder="1" applyAlignment="1">
      <alignment horizontal="right" vertical="center"/>
    </xf>
    <xf numFmtId="167" fontId="4" fillId="0" borderId="87" xfId="0" applyNumberFormat="1" applyFont="1" applyBorder="1" applyAlignment="1">
      <alignment horizontal="right" vertical="center"/>
    </xf>
    <xf numFmtId="0" fontId="4" fillId="0" borderId="83" xfId="0" applyFont="1" applyBorder="1" applyAlignment="1">
      <alignment horizontal="left" vertical="center" wrapText="1" indent="1"/>
    </xf>
    <xf numFmtId="167" fontId="4" fillId="0" borderId="87" xfId="0" applyNumberFormat="1" applyFont="1" applyBorder="1" applyAlignment="1">
      <alignment horizontal="center" vertical="center"/>
    </xf>
    <xf numFmtId="167" fontId="4" fillId="62" borderId="87" xfId="0" applyNumberFormat="1" applyFont="1" applyFill="1" applyBorder="1" applyAlignment="1">
      <alignment horizontal="right" vertical="center"/>
    </xf>
    <xf numFmtId="167" fontId="4" fillId="62" borderId="85" xfId="0" applyNumberFormat="1" applyFont="1" applyFill="1" applyBorder="1" applyAlignment="1">
      <alignment horizontal="right" vertical="center"/>
    </xf>
    <xf numFmtId="167" fontId="4" fillId="62" borderId="86" xfId="0" applyNumberFormat="1" applyFont="1" applyFill="1" applyBorder="1" applyAlignment="1">
      <alignment horizontal="right" vertical="center"/>
    </xf>
    <xf numFmtId="167" fontId="4" fillId="62" borderId="88" xfId="0" applyNumberFormat="1" applyFont="1" applyFill="1" applyBorder="1" applyAlignment="1">
      <alignment horizontal="right" vertical="center"/>
    </xf>
    <xf numFmtId="167" fontId="4" fillId="62" borderId="89" xfId="0" applyNumberFormat="1" applyFont="1" applyFill="1" applyBorder="1" applyAlignment="1">
      <alignment horizontal="right" vertical="center"/>
    </xf>
    <xf numFmtId="167" fontId="4" fillId="62" borderId="90" xfId="0" applyNumberFormat="1" applyFont="1" applyFill="1" applyBorder="1" applyAlignment="1">
      <alignment horizontal="right" vertical="center"/>
    </xf>
    <xf numFmtId="167" fontId="4" fillId="0" borderId="91" xfId="0" applyNumberFormat="1" applyFont="1" applyBorder="1" applyAlignment="1">
      <alignment horizontal="right" vertical="center"/>
    </xf>
    <xf numFmtId="0" fontId="4" fillId="0" borderId="83" xfId="0" applyFont="1" applyBorder="1" applyAlignment="1">
      <alignment horizontal="left" vertical="center" wrapText="1" indent="2"/>
    </xf>
    <xf numFmtId="0" fontId="4" fillId="0" borderId="83" xfId="0" applyFont="1" applyBorder="1" applyAlignment="1">
      <alignment horizontal="center" vertical="center"/>
    </xf>
    <xf numFmtId="4" fontId="4" fillId="0" borderId="87" xfId="0" applyNumberFormat="1" applyFont="1" applyBorder="1" applyAlignment="1">
      <alignment horizontal="right" vertical="center"/>
    </xf>
    <xf numFmtId="4" fontId="4" fillId="0" borderId="85" xfId="0" applyNumberFormat="1" applyFont="1" applyBorder="1" applyAlignment="1">
      <alignment horizontal="right" vertical="center"/>
    </xf>
    <xf numFmtId="4" fontId="4" fillId="0" borderId="86" xfId="0" applyNumberFormat="1" applyFont="1" applyBorder="1" applyAlignment="1">
      <alignment horizontal="right" vertical="center"/>
    </xf>
    <xf numFmtId="167" fontId="3" fillId="62" borderId="10" xfId="0" applyNumberFormat="1" applyFont="1" applyFill="1" applyBorder="1" applyAlignment="1">
      <alignment horizontal="right" vertical="center"/>
    </xf>
    <xf numFmtId="4" fontId="3" fillId="62" borderId="10" xfId="0" applyNumberFormat="1" applyFont="1" applyFill="1" applyBorder="1" applyAlignment="1">
      <alignment horizontal="right" vertical="center"/>
    </xf>
    <xf numFmtId="4" fontId="4" fillId="62" borderId="10" xfId="0" applyNumberFormat="1" applyFont="1" applyFill="1" applyBorder="1" applyAlignment="1">
      <alignment horizontal="right" vertical="center"/>
    </xf>
    <xf numFmtId="4" fontId="4" fillId="62" borderId="87" xfId="0" applyNumberFormat="1" applyFont="1" applyFill="1" applyBorder="1" applyAlignment="1">
      <alignment horizontal="right" vertical="center"/>
    </xf>
    <xf numFmtId="167" fontId="3" fillId="62" borderId="81" xfId="0" applyNumberFormat="1" applyFont="1" applyFill="1" applyBorder="1" applyAlignment="1">
      <alignment horizontal="right" vertical="center"/>
    </xf>
    <xf numFmtId="4" fontId="3" fillId="62" borderId="81" xfId="0" applyNumberFormat="1" applyFont="1" applyFill="1" applyBorder="1" applyAlignment="1">
      <alignment horizontal="right" vertical="center"/>
    </xf>
    <xf numFmtId="4" fontId="4" fillId="62" borderId="81" xfId="0" applyNumberFormat="1" applyFont="1" applyFill="1" applyBorder="1" applyAlignment="1">
      <alignment horizontal="right" vertical="center"/>
    </xf>
    <xf numFmtId="4" fontId="4" fillId="62" borderId="84" xfId="0" applyNumberFormat="1" applyFont="1" applyFill="1" applyBorder="1" applyAlignment="1">
      <alignment horizontal="right" vertical="center"/>
    </xf>
    <xf numFmtId="3" fontId="6" fillId="62" borderId="80" xfId="0" applyNumberFormat="1" applyFont="1" applyFill="1" applyBorder="1" applyAlignment="1">
      <alignment horizontal="right" vertical="center"/>
    </xf>
    <xf numFmtId="167" fontId="3" fillId="62" borderId="0" xfId="0" applyNumberFormat="1" applyFont="1" applyFill="1" applyAlignment="1">
      <alignment horizontal="right" vertical="center"/>
    </xf>
    <xf numFmtId="167" fontId="3" fillId="62" borderId="11" xfId="0" applyNumberFormat="1" applyFont="1" applyFill="1" applyBorder="1" applyAlignment="1">
      <alignment horizontal="right" vertical="center"/>
    </xf>
    <xf numFmtId="4" fontId="3" fillId="62" borderId="0" xfId="0" applyNumberFormat="1" applyFont="1" applyFill="1" applyAlignment="1">
      <alignment horizontal="right" vertical="center"/>
    </xf>
    <xf numFmtId="4" fontId="3" fillId="62" borderId="11" xfId="0" applyNumberFormat="1" applyFont="1" applyFill="1" applyBorder="1" applyAlignment="1">
      <alignment horizontal="right" vertical="center"/>
    </xf>
    <xf numFmtId="4" fontId="4" fillId="62" borderId="0" xfId="0" applyNumberFormat="1" applyFont="1" applyFill="1" applyAlignment="1">
      <alignment horizontal="right" vertical="center"/>
    </xf>
    <xf numFmtId="4" fontId="4" fillId="62" borderId="11" xfId="0" applyNumberFormat="1" applyFont="1" applyFill="1" applyBorder="1" applyAlignment="1">
      <alignment horizontal="right" vertical="center"/>
    </xf>
    <xf numFmtId="0" fontId="4" fillId="62" borderId="0" xfId="0" applyFont="1" applyFill="1" applyAlignment="1">
      <alignment vertical="center"/>
    </xf>
    <xf numFmtId="4" fontId="4" fillId="62" borderId="85" xfId="0" applyNumberFormat="1" applyFont="1" applyFill="1" applyBorder="1" applyAlignment="1">
      <alignment horizontal="right" vertical="center"/>
    </xf>
    <xf numFmtId="4" fontId="4" fillId="62" borderId="86" xfId="0" applyNumberFormat="1" applyFont="1" applyFill="1" applyBorder="1" applyAlignment="1">
      <alignment horizontal="right" vertical="center"/>
    </xf>
    <xf numFmtId="0" fontId="6" fillId="62" borderId="2" xfId="0" applyFont="1" applyFill="1" applyBorder="1" applyAlignment="1">
      <alignment horizontal="center" vertical="center"/>
    </xf>
    <xf numFmtId="0" fontId="6" fillId="64" borderId="6" xfId="0" applyFont="1" applyFill="1" applyBorder="1" applyAlignment="1">
      <alignment horizontal="center" vertical="center"/>
    </xf>
    <xf numFmtId="0" fontId="6" fillId="64" borderId="8" xfId="0" applyFont="1" applyFill="1" applyBorder="1" applyAlignment="1">
      <alignment horizontal="center" vertical="center"/>
    </xf>
    <xf numFmtId="3" fontId="6" fillId="62" borderId="0" xfId="0" applyNumberFormat="1" applyFont="1" applyFill="1" applyAlignment="1">
      <alignment horizontal="right" vertical="center"/>
    </xf>
    <xf numFmtId="167" fontId="3" fillId="0" borderId="74" xfId="0" applyNumberFormat="1" applyFont="1" applyBorder="1" applyAlignment="1">
      <alignment horizontal="right" vertical="center"/>
    </xf>
    <xf numFmtId="3" fontId="6" fillId="62" borderId="6" xfId="0" applyNumberFormat="1" applyFont="1" applyFill="1" applyBorder="1" applyAlignment="1">
      <alignment horizontal="right" vertical="center"/>
    </xf>
    <xf numFmtId="3" fontId="6" fillId="62" borderId="7" xfId="0" applyNumberFormat="1" applyFont="1" applyFill="1" applyBorder="1" applyAlignment="1">
      <alignment horizontal="right" vertical="center"/>
    </xf>
    <xf numFmtId="3" fontId="6" fillId="62" borderId="8" xfId="0" applyNumberFormat="1" applyFont="1" applyFill="1" applyBorder="1" applyAlignment="1">
      <alignment horizontal="right" vertical="center"/>
    </xf>
    <xf numFmtId="175" fontId="4" fillId="0" borderId="0" xfId="1391" applyNumberFormat="1" applyFont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4" fillId="61" borderId="1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7" fontId="6" fillId="62" borderId="88" xfId="0" applyNumberFormat="1" applyFont="1" applyFill="1" applyBorder="1" applyAlignment="1">
      <alignment horizontal="right" vertical="center"/>
    </xf>
    <xf numFmtId="167" fontId="4" fillId="62" borderId="92" xfId="0" applyNumberFormat="1" applyFont="1" applyFill="1" applyBorder="1" applyAlignment="1">
      <alignment horizontal="right" vertical="center"/>
    </xf>
    <xf numFmtId="0" fontId="3" fillId="0" borderId="14" xfId="0" applyFont="1" applyBorder="1" applyAlignment="1">
      <alignment horizontal="left" vertical="center"/>
    </xf>
    <xf numFmtId="174" fontId="4" fillId="62" borderId="30" xfId="1391" applyNumberFormat="1" applyFont="1" applyFill="1" applyBorder="1" applyAlignment="1">
      <alignment horizontal="right" vertical="center"/>
    </xf>
    <xf numFmtId="174" fontId="4" fillId="62" borderId="64" xfId="1391" applyNumberFormat="1" applyFont="1" applyFill="1" applyBorder="1" applyAlignment="1">
      <alignment horizontal="right" vertical="center"/>
    </xf>
    <xf numFmtId="174" fontId="4" fillId="62" borderId="30" xfId="1391" applyNumberFormat="1" applyFont="1" applyFill="1" applyBorder="1" applyAlignment="1">
      <alignment vertical="center"/>
    </xf>
    <xf numFmtId="174" fontId="4" fillId="62" borderId="78" xfId="1391" applyNumberFormat="1" applyFont="1" applyFill="1" applyBorder="1" applyAlignment="1">
      <alignment vertical="center"/>
    </xf>
    <xf numFmtId="167" fontId="6" fillId="62" borderId="3" xfId="1391" applyNumberFormat="1" applyFont="1" applyFill="1" applyBorder="1" applyAlignment="1">
      <alignment horizontal="right" vertical="center"/>
    </xf>
    <xf numFmtId="167" fontId="6" fillId="62" borderId="4" xfId="1391" applyNumberFormat="1" applyFont="1" applyFill="1" applyBorder="1" applyAlignment="1">
      <alignment horizontal="right" vertical="center"/>
    </xf>
    <xf numFmtId="167" fontId="4" fillId="0" borderId="10" xfId="1391" applyNumberFormat="1" applyFont="1" applyBorder="1" applyAlignment="1">
      <alignment horizontal="right" vertical="center"/>
    </xf>
    <xf numFmtId="167" fontId="4" fillId="0" borderId="0" xfId="1391" applyNumberFormat="1" applyFont="1" applyBorder="1" applyAlignment="1">
      <alignment horizontal="right" vertical="center"/>
    </xf>
    <xf numFmtId="167" fontId="4" fillId="0" borderId="11" xfId="1391" applyNumberFormat="1" applyFont="1" applyBorder="1" applyAlignment="1">
      <alignment horizontal="right" vertical="center"/>
    </xf>
    <xf numFmtId="4" fontId="4" fillId="62" borderId="10" xfId="1391" applyNumberFormat="1" applyFont="1" applyFill="1" applyBorder="1" applyAlignment="1">
      <alignment horizontal="right" vertical="center"/>
    </xf>
    <xf numFmtId="4" fontId="4" fillId="62" borderId="13" xfId="0" applyNumberFormat="1" applyFont="1" applyFill="1" applyBorder="1" applyAlignment="1">
      <alignment horizontal="right" vertical="center"/>
    </xf>
    <xf numFmtId="4" fontId="6" fillId="62" borderId="93" xfId="0" applyNumberFormat="1" applyFont="1" applyFill="1" applyBorder="1" applyAlignment="1">
      <alignment horizontal="right" vertical="center"/>
    </xf>
    <xf numFmtId="4" fontId="4" fillId="62" borderId="81" xfId="1391" applyNumberFormat="1" applyFont="1" applyFill="1" applyBorder="1" applyAlignment="1">
      <alignment horizontal="right" vertical="center"/>
    </xf>
    <xf numFmtId="4" fontId="4" fillId="62" borderId="82" xfId="0" applyNumberFormat="1" applyFont="1" applyFill="1" applyBorder="1" applyAlignment="1">
      <alignment horizontal="right" vertical="center"/>
    </xf>
    <xf numFmtId="4" fontId="4" fillId="62" borderId="0" xfId="1391" applyNumberFormat="1" applyFont="1" applyFill="1" applyBorder="1" applyAlignment="1">
      <alignment horizontal="right" vertical="center"/>
    </xf>
    <xf numFmtId="4" fontId="4" fillId="62" borderId="14" xfId="0" applyNumberFormat="1" applyFont="1" applyFill="1" applyBorder="1" applyAlignment="1">
      <alignment horizontal="right" vertical="center"/>
    </xf>
    <xf numFmtId="4" fontId="6" fillId="62" borderId="95" xfId="0" applyNumberFormat="1" applyFont="1" applyFill="1" applyBorder="1" applyAlignment="1">
      <alignment horizontal="right" vertical="center"/>
    </xf>
    <xf numFmtId="4" fontId="4" fillId="62" borderId="89" xfId="0" applyNumberFormat="1" applyFont="1" applyFill="1" applyBorder="1" applyAlignment="1">
      <alignment horizontal="right" vertical="center"/>
    </xf>
    <xf numFmtId="4" fontId="4" fillId="62" borderId="89" xfId="1391" applyNumberFormat="1" applyFont="1" applyFill="1" applyBorder="1" applyAlignment="1">
      <alignment horizontal="right" vertical="center"/>
    </xf>
    <xf numFmtId="4" fontId="4" fillId="62" borderId="90" xfId="0" applyNumberFormat="1" applyFont="1" applyFill="1" applyBorder="1" applyAlignment="1">
      <alignment horizontal="right" vertical="center"/>
    </xf>
    <xf numFmtId="167" fontId="6" fillId="62" borderId="93" xfId="0" applyNumberFormat="1" applyFont="1" applyFill="1" applyBorder="1" applyAlignment="1">
      <alignment horizontal="right" vertical="center"/>
    </xf>
    <xf numFmtId="167" fontId="4" fillId="62" borderId="94" xfId="0" applyNumberFormat="1" applyFont="1" applyFill="1" applyBorder="1" applyAlignment="1">
      <alignment horizontal="right" vertical="center"/>
    </xf>
    <xf numFmtId="167" fontId="6" fillId="62" borderId="95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75" fontId="4" fillId="0" borderId="10" xfId="1391" applyNumberFormat="1" applyFont="1" applyBorder="1" applyAlignment="1">
      <alignment horizontal="center" vertical="center"/>
    </xf>
    <xf numFmtId="175" fontId="4" fillId="63" borderId="10" xfId="1391" applyNumberFormat="1" applyFont="1" applyFill="1" applyBorder="1" applyAlignment="1">
      <alignment horizontal="center" vertical="center"/>
    </xf>
    <xf numFmtId="0" fontId="3" fillId="63" borderId="0" xfId="1391" applyNumberFormat="1" applyFont="1" applyFill="1" applyAlignment="1">
      <alignment horizontal="right" vertical="center"/>
    </xf>
    <xf numFmtId="0" fontId="3" fillId="63" borderId="62" xfId="1391" applyNumberFormat="1" applyFont="1" applyFill="1" applyBorder="1" applyAlignment="1">
      <alignment horizontal="right" vertical="center"/>
    </xf>
    <xf numFmtId="174" fontId="3" fillId="0" borderId="0" xfId="1391" applyNumberFormat="1" applyFont="1" applyAlignment="1">
      <alignment horizontal="right" vertical="center"/>
    </xf>
    <xf numFmtId="169" fontId="3" fillId="0" borderId="0" xfId="1391" applyNumberFormat="1" applyFont="1" applyAlignment="1">
      <alignment horizontal="right" vertical="center"/>
    </xf>
    <xf numFmtId="169" fontId="3" fillId="0" borderId="74" xfId="1391" applyNumberFormat="1" applyFont="1" applyBorder="1" applyAlignment="1">
      <alignment horizontal="right" vertical="center"/>
    </xf>
    <xf numFmtId="169" fontId="3" fillId="0" borderId="10" xfId="1391" applyNumberFormat="1" applyFont="1" applyBorder="1" applyAlignment="1">
      <alignment horizontal="right" vertical="center"/>
    </xf>
    <xf numFmtId="169" fontId="3" fillId="63" borderId="0" xfId="1391" applyNumberFormat="1" applyFont="1" applyFill="1" applyAlignment="1">
      <alignment horizontal="right" vertical="center"/>
    </xf>
    <xf numFmtId="169" fontId="3" fillId="63" borderId="74" xfId="1391" applyNumberFormat="1" applyFont="1" applyFill="1" applyBorder="1" applyAlignment="1">
      <alignment horizontal="right" vertical="center"/>
    </xf>
    <xf numFmtId="169" fontId="3" fillId="63" borderId="10" xfId="1391" applyNumberFormat="1" applyFont="1" applyFill="1" applyBorder="1" applyAlignment="1">
      <alignment horizontal="right" vertical="center"/>
    </xf>
    <xf numFmtId="169" fontId="4" fillId="0" borderId="74" xfId="1391" applyNumberFormat="1" applyFont="1" applyBorder="1" applyAlignment="1">
      <alignment horizontal="right" vertical="center"/>
    </xf>
    <xf numFmtId="169" fontId="4" fillId="63" borderId="0" xfId="1391" applyNumberFormat="1" applyFont="1" applyFill="1" applyAlignment="1">
      <alignment horizontal="right" vertical="center"/>
    </xf>
    <xf numFmtId="169" fontId="4" fillId="63" borderId="74" xfId="1391" applyNumberFormat="1" applyFont="1" applyFill="1" applyBorder="1" applyAlignment="1">
      <alignment horizontal="right" vertical="center"/>
    </xf>
    <xf numFmtId="169" fontId="4" fillId="63" borderId="10" xfId="1391" applyNumberFormat="1" applyFont="1" applyFill="1" applyBorder="1" applyAlignment="1">
      <alignment horizontal="right" vertical="center"/>
    </xf>
    <xf numFmtId="169" fontId="3" fillId="0" borderId="62" xfId="1391" applyNumberFormat="1" applyFont="1" applyBorder="1" applyAlignment="1">
      <alignment horizontal="right" vertical="center"/>
    </xf>
    <xf numFmtId="169" fontId="3" fillId="63" borderId="62" xfId="1391" applyNumberFormat="1" applyFont="1" applyFill="1" applyBorder="1" applyAlignment="1">
      <alignment horizontal="right" vertical="center"/>
    </xf>
    <xf numFmtId="169" fontId="4" fillId="0" borderId="62" xfId="1391" applyNumberFormat="1" applyFont="1" applyBorder="1" applyAlignment="1">
      <alignment horizontal="right" vertical="center"/>
    </xf>
    <xf numFmtId="169" fontId="4" fillId="63" borderId="62" xfId="1391" applyNumberFormat="1" applyFont="1" applyFill="1" applyBorder="1" applyAlignment="1">
      <alignment horizontal="right" vertical="center"/>
    </xf>
    <xf numFmtId="169" fontId="4" fillId="63" borderId="0" xfId="1391" applyNumberFormat="1" applyFont="1" applyFill="1" applyBorder="1" applyAlignment="1">
      <alignment horizontal="right" vertical="center"/>
    </xf>
    <xf numFmtId="169" fontId="4" fillId="0" borderId="60" xfId="1391" applyNumberFormat="1" applyFont="1" applyBorder="1" applyAlignment="1">
      <alignment horizontal="right" vertical="center"/>
    </xf>
    <xf numFmtId="169" fontId="4" fillId="0" borderId="63" xfId="1391" applyNumberFormat="1" applyFont="1" applyBorder="1" applyAlignment="1">
      <alignment horizontal="right" vertical="center"/>
    </xf>
    <xf numFmtId="169" fontId="4" fillId="0" borderId="75" xfId="1391" applyNumberFormat="1" applyFont="1" applyBorder="1" applyAlignment="1">
      <alignment horizontal="right" vertical="center"/>
    </xf>
    <xf numFmtId="169" fontId="4" fillId="0" borderId="76" xfId="1391" applyNumberFormat="1" applyFont="1" applyBorder="1" applyAlignment="1">
      <alignment horizontal="right" vertical="center"/>
    </xf>
    <xf numFmtId="169" fontId="4" fillId="0" borderId="77" xfId="1391" applyNumberFormat="1" applyFont="1" applyBorder="1" applyAlignment="1">
      <alignment horizontal="right" vertical="center"/>
    </xf>
    <xf numFmtId="169" fontId="4" fillId="0" borderId="30" xfId="1391" applyNumberFormat="1" applyFont="1" applyFill="1" applyBorder="1" applyAlignment="1">
      <alignment horizontal="right" vertical="center"/>
    </xf>
    <xf numFmtId="169" fontId="4" fillId="0" borderId="64" xfId="1391" applyNumberFormat="1" applyFont="1" applyFill="1" applyBorder="1" applyAlignment="1">
      <alignment horizontal="right" vertical="center"/>
    </xf>
    <xf numFmtId="169" fontId="4" fillId="0" borderId="78" xfId="1391" applyNumberFormat="1" applyFont="1" applyFill="1" applyBorder="1" applyAlignment="1">
      <alignment horizontal="right" vertical="center"/>
    </xf>
    <xf numFmtId="169" fontId="4" fillId="62" borderId="30" xfId="1391" applyNumberFormat="1" applyFont="1" applyFill="1" applyBorder="1" applyAlignment="1">
      <alignment horizontal="right" vertical="center"/>
    </xf>
    <xf numFmtId="169" fontId="4" fillId="62" borderId="78" xfId="1391" applyNumberFormat="1" applyFont="1" applyFill="1" applyBorder="1" applyAlignment="1">
      <alignment horizontal="right" vertical="center"/>
    </xf>
    <xf numFmtId="174" fontId="3" fillId="0" borderId="62" xfId="1391" applyNumberFormat="1" applyFont="1" applyBorder="1" applyAlignment="1">
      <alignment horizontal="right" vertical="center"/>
    </xf>
    <xf numFmtId="0" fontId="4" fillId="63" borderId="10" xfId="0" applyFont="1" applyFill="1" applyBorder="1" applyAlignment="1">
      <alignment horizontal="center" vertical="center"/>
    </xf>
    <xf numFmtId="169" fontId="4" fillId="0" borderId="17" xfId="0" applyNumberFormat="1" applyFont="1" applyBorder="1" applyAlignment="1">
      <alignment horizontal="center" vertical="center" wrapText="1"/>
    </xf>
    <xf numFmtId="169" fontId="4" fillId="0" borderId="10" xfId="0" applyNumberFormat="1" applyFont="1" applyBorder="1" applyAlignment="1">
      <alignment horizontal="center" vertical="center" wrapText="1"/>
    </xf>
    <xf numFmtId="169" fontId="4" fillId="0" borderId="21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3" fillId="62" borderId="96" xfId="1391" applyNumberFormat="1" applyFont="1" applyFill="1" applyBorder="1" applyAlignment="1">
      <alignment horizontal="right" vertical="center"/>
    </xf>
    <xf numFmtId="0" fontId="3" fillId="62" borderId="97" xfId="1391" applyNumberFormat="1" applyFont="1" applyFill="1" applyBorder="1" applyAlignment="1">
      <alignment horizontal="right" vertical="center"/>
    </xf>
    <xf numFmtId="0" fontId="4" fillId="62" borderId="97" xfId="1391" applyNumberFormat="1" applyFont="1" applyFill="1" applyBorder="1" applyAlignment="1">
      <alignment horizontal="right" vertical="center"/>
    </xf>
    <xf numFmtId="0" fontId="4" fillId="62" borderId="98" xfId="1391" applyNumberFormat="1" applyFont="1" applyFill="1" applyBorder="1" applyAlignment="1">
      <alignment horizontal="right" vertical="center"/>
    </xf>
    <xf numFmtId="0" fontId="4" fillId="62" borderId="99" xfId="1391" applyNumberFormat="1" applyFont="1" applyFill="1" applyBorder="1" applyAlignment="1">
      <alignment horizontal="right" vertical="center"/>
    </xf>
    <xf numFmtId="174" fontId="3" fillId="62" borderId="0" xfId="1391" applyNumberFormat="1" applyFont="1" applyFill="1" applyAlignment="1">
      <alignment horizontal="center" vertical="center"/>
    </xf>
    <xf numFmtId="174" fontId="3" fillId="62" borderId="62" xfId="1391" applyNumberFormat="1" applyFont="1" applyFill="1" applyBorder="1" applyAlignment="1">
      <alignment horizontal="center" vertical="center"/>
    </xf>
    <xf numFmtId="174" fontId="4" fillId="62" borderId="0" xfId="1391" applyNumberFormat="1" applyFont="1" applyFill="1" applyAlignment="1">
      <alignment horizontal="center" vertical="center"/>
    </xf>
    <xf numFmtId="174" fontId="4" fillId="62" borderId="62" xfId="1391" applyNumberFormat="1" applyFont="1" applyFill="1" applyBorder="1" applyAlignment="1">
      <alignment horizontal="center" vertical="center"/>
    </xf>
    <xf numFmtId="174" fontId="4" fillId="62" borderId="0" xfId="1391" applyNumberFormat="1" applyFont="1" applyFill="1" applyBorder="1" applyAlignment="1">
      <alignment horizontal="center" vertical="center"/>
    </xf>
    <xf numFmtId="174" fontId="4" fillId="62" borderId="60" xfId="1391" applyNumberFormat="1" applyFont="1" applyFill="1" applyBorder="1" applyAlignment="1">
      <alignment horizontal="center" vertical="center"/>
    </xf>
    <xf numFmtId="174" fontId="4" fillId="62" borderId="63" xfId="1391" applyNumberFormat="1" applyFont="1" applyFill="1" applyBorder="1" applyAlignment="1">
      <alignment horizontal="center" vertical="center"/>
    </xf>
    <xf numFmtId="174" fontId="4" fillId="62" borderId="0" xfId="1391" applyNumberFormat="1" applyFont="1" applyFill="1" applyBorder="1" applyAlignment="1">
      <alignment horizontal="right" vertical="center"/>
    </xf>
    <xf numFmtId="174" fontId="4" fillId="62" borderId="62" xfId="1391" applyNumberFormat="1" applyFont="1" applyFill="1" applyBorder="1" applyAlignment="1">
      <alignment horizontal="right" vertical="center"/>
    </xf>
    <xf numFmtId="169" fontId="4" fillId="0" borderId="0" xfId="1391" applyNumberFormat="1" applyFont="1" applyAlignment="1">
      <alignment horizontal="center" vertical="center"/>
    </xf>
    <xf numFmtId="169" fontId="4" fillId="63" borderId="0" xfId="1391" applyNumberFormat="1" applyFont="1" applyFill="1" applyAlignment="1">
      <alignment horizontal="center" vertical="center"/>
    </xf>
    <xf numFmtId="169" fontId="4" fillId="0" borderId="0" xfId="1391" applyNumberFormat="1" applyFont="1" applyBorder="1" applyAlignment="1">
      <alignment horizontal="center" vertical="center"/>
    </xf>
    <xf numFmtId="169" fontId="4" fillId="0" borderId="60" xfId="1391" applyNumberFormat="1" applyFont="1" applyBorder="1" applyAlignment="1">
      <alignment horizontal="center" vertical="center"/>
    </xf>
    <xf numFmtId="169" fontId="4" fillId="0" borderId="62" xfId="1391" applyNumberFormat="1" applyFont="1" applyBorder="1" applyAlignment="1">
      <alignment horizontal="center" vertical="center"/>
    </xf>
    <xf numFmtId="169" fontId="4" fillId="63" borderId="62" xfId="1391" applyNumberFormat="1" applyFont="1" applyFill="1" applyBorder="1" applyAlignment="1">
      <alignment horizontal="center" vertical="center"/>
    </xf>
    <xf numFmtId="169" fontId="4" fillId="63" borderId="0" xfId="1391" applyNumberFormat="1" applyFont="1" applyFill="1" applyBorder="1" applyAlignment="1">
      <alignment horizontal="center" vertical="center"/>
    </xf>
    <xf numFmtId="169" fontId="4" fillId="0" borderId="63" xfId="1391" applyNumberFormat="1" applyFont="1" applyBorder="1" applyAlignment="1">
      <alignment horizontal="center" vertical="center"/>
    </xf>
    <xf numFmtId="174" fontId="3" fillId="0" borderId="0" xfId="1391" applyNumberFormat="1" applyFont="1" applyBorder="1" applyAlignment="1">
      <alignment horizontal="center" vertical="center"/>
    </xf>
    <xf numFmtId="169" fontId="4" fillId="0" borderId="72" xfId="1391" applyNumberFormat="1" applyFont="1" applyBorder="1" applyAlignment="1">
      <alignment horizontal="right" vertical="center"/>
    </xf>
    <xf numFmtId="169" fontId="4" fillId="0" borderId="55" xfId="1391" applyNumberFormat="1" applyFont="1" applyBorder="1" applyAlignment="1">
      <alignment horizontal="right" vertical="center"/>
    </xf>
    <xf numFmtId="169" fontId="3" fillId="0" borderId="0" xfId="1391" applyNumberFormat="1" applyFont="1" applyBorder="1" applyAlignment="1">
      <alignment horizontal="right" vertical="center"/>
    </xf>
    <xf numFmtId="169" fontId="3" fillId="63" borderId="0" xfId="1391" applyNumberFormat="1" applyFont="1" applyFill="1" applyBorder="1" applyAlignment="1">
      <alignment horizontal="right" vertical="center"/>
    </xf>
    <xf numFmtId="169" fontId="4" fillId="0" borderId="73" xfId="1391" applyNumberFormat="1" applyFont="1" applyBorder="1" applyAlignment="1">
      <alignment horizontal="right" vertical="center"/>
    </xf>
    <xf numFmtId="175" fontId="3" fillId="62" borderId="0" xfId="1391" applyNumberFormat="1" applyFont="1" applyFill="1" applyBorder="1" applyAlignment="1">
      <alignment horizontal="center" vertical="center"/>
    </xf>
    <xf numFmtId="175" fontId="4" fillId="62" borderId="0" xfId="1391" applyNumberFormat="1" applyFont="1" applyFill="1" applyBorder="1" applyAlignment="1">
      <alignment horizontal="center" vertical="center"/>
    </xf>
    <xf numFmtId="175" fontId="4" fillId="62" borderId="60" xfId="1391" applyNumberFormat="1" applyFont="1" applyFill="1" applyBorder="1" applyAlignment="1">
      <alignment horizontal="center" vertical="center"/>
    </xf>
    <xf numFmtId="175" fontId="4" fillId="62" borderId="73" xfId="1391" applyNumberFormat="1" applyFont="1" applyFill="1" applyBorder="1" applyAlignment="1">
      <alignment horizontal="center" vertical="center"/>
    </xf>
    <xf numFmtId="175" fontId="4" fillId="0" borderId="17" xfId="1391" applyNumberFormat="1" applyFont="1" applyBorder="1" applyAlignment="1">
      <alignment horizontal="center" vertical="center" wrapText="1"/>
    </xf>
    <xf numFmtId="175" fontId="4" fillId="0" borderId="10" xfId="1391" applyNumberFormat="1" applyFont="1" applyBorder="1" applyAlignment="1">
      <alignment horizontal="center" vertical="center" wrapText="1"/>
    </xf>
    <xf numFmtId="175" fontId="4" fillId="0" borderId="21" xfId="1391" applyNumberFormat="1" applyFont="1" applyBorder="1" applyAlignment="1">
      <alignment horizontal="center" vertical="center" wrapText="1"/>
    </xf>
    <xf numFmtId="175" fontId="4" fillId="0" borderId="54" xfId="1391" applyNumberFormat="1" applyFont="1" applyBorder="1" applyAlignment="1">
      <alignment horizontal="center" vertical="center"/>
    </xf>
    <xf numFmtId="175" fontId="3" fillId="62" borderId="96" xfId="1391" applyNumberFormat="1" applyFont="1" applyFill="1" applyBorder="1" applyAlignment="1">
      <alignment horizontal="center" vertical="center"/>
    </xf>
    <xf numFmtId="175" fontId="3" fillId="62" borderId="97" xfId="1391" applyNumberFormat="1" applyFont="1" applyFill="1" applyBorder="1" applyAlignment="1">
      <alignment horizontal="center" vertical="center"/>
    </xf>
    <xf numFmtId="175" fontId="4" fillId="62" borderId="97" xfId="1391" applyNumberFormat="1" applyFont="1" applyFill="1" applyBorder="1" applyAlignment="1">
      <alignment horizontal="center" vertical="center"/>
    </xf>
    <xf numFmtId="175" fontId="4" fillId="62" borderId="98" xfId="1391" applyNumberFormat="1" applyFont="1" applyFill="1" applyBorder="1" applyAlignment="1">
      <alignment horizontal="center" vertical="center"/>
    </xf>
    <xf numFmtId="175" fontId="4" fillId="62" borderId="100" xfId="1391" applyNumberFormat="1" applyFont="1" applyFill="1" applyBorder="1" applyAlignment="1">
      <alignment horizontal="right" vertical="center"/>
    </xf>
    <xf numFmtId="175" fontId="3" fillId="62" borderId="62" xfId="1391" applyNumberFormat="1" applyFont="1" applyFill="1" applyBorder="1" applyAlignment="1">
      <alignment horizontal="center" vertical="center"/>
    </xf>
    <xf numFmtId="175" fontId="4" fillId="62" borderId="62" xfId="1391" applyNumberFormat="1" applyFont="1" applyFill="1" applyBorder="1" applyAlignment="1">
      <alignment horizontal="center" vertical="center"/>
    </xf>
    <xf numFmtId="175" fontId="4" fillId="62" borderId="63" xfId="1391" applyNumberFormat="1" applyFont="1" applyFill="1" applyBorder="1" applyAlignment="1">
      <alignment horizontal="center" vertical="center"/>
    </xf>
    <xf numFmtId="175" fontId="3" fillId="62" borderId="101" xfId="1391" applyNumberFormat="1" applyFont="1" applyFill="1" applyBorder="1" applyAlignment="1">
      <alignment horizontal="center" vertical="center"/>
    </xf>
    <xf numFmtId="175" fontId="3" fillId="62" borderId="102" xfId="1391" applyNumberFormat="1" applyFont="1" applyFill="1" applyBorder="1" applyAlignment="1">
      <alignment horizontal="center" vertical="center"/>
    </xf>
    <xf numFmtId="175" fontId="3" fillId="62" borderId="103" xfId="1391" applyNumberFormat="1" applyFont="1" applyFill="1" applyBorder="1" applyAlignment="1">
      <alignment horizontal="center" vertical="center"/>
    </xf>
    <xf numFmtId="175" fontId="3" fillId="62" borderId="104" xfId="1391" applyNumberFormat="1" applyFont="1" applyFill="1" applyBorder="1" applyAlignment="1">
      <alignment horizontal="center" vertical="center"/>
    </xf>
    <xf numFmtId="175" fontId="3" fillId="62" borderId="105" xfId="1391" applyNumberFormat="1" applyFont="1" applyFill="1" applyBorder="1" applyAlignment="1">
      <alignment horizontal="center" vertical="center"/>
    </xf>
    <xf numFmtId="175" fontId="3" fillId="62" borderId="89" xfId="1391" applyNumberFormat="1" applyFont="1" applyFill="1" applyBorder="1" applyAlignment="1">
      <alignment horizontal="center" vertical="center"/>
    </xf>
    <xf numFmtId="175" fontId="4" fillId="62" borderId="105" xfId="1391" applyNumberFormat="1" applyFont="1" applyFill="1" applyBorder="1" applyAlignment="1">
      <alignment horizontal="center" vertical="center"/>
    </xf>
    <xf numFmtId="175" fontId="4" fillId="62" borderId="89" xfId="1391" applyNumberFormat="1" applyFont="1" applyFill="1" applyBorder="1" applyAlignment="1">
      <alignment horizontal="center" vertical="center"/>
    </xf>
    <xf numFmtId="175" fontId="4" fillId="62" borderId="106" xfId="1391" applyNumberFormat="1" applyFont="1" applyFill="1" applyBorder="1" applyAlignment="1">
      <alignment horizontal="center" vertical="center"/>
    </xf>
    <xf numFmtId="175" fontId="4" fillId="62" borderId="107" xfId="1391" applyNumberFormat="1" applyFont="1" applyFill="1" applyBorder="1" applyAlignment="1">
      <alignment horizontal="center" vertical="center"/>
    </xf>
    <xf numFmtId="175" fontId="4" fillId="62" borderId="91" xfId="1391" applyNumberFormat="1" applyFont="1" applyFill="1" applyBorder="1" applyAlignment="1">
      <alignment horizontal="right" vertical="center"/>
    </xf>
    <xf numFmtId="175" fontId="4" fillId="62" borderId="85" xfId="1391" applyNumberFormat="1" applyFont="1" applyFill="1" applyBorder="1" applyAlignment="1">
      <alignment horizontal="right" vertical="center"/>
    </xf>
    <xf numFmtId="175" fontId="4" fillId="62" borderId="108" xfId="1391" applyNumberFormat="1" applyFont="1" applyFill="1" applyBorder="1" applyAlignment="1">
      <alignment horizontal="right" vertical="center"/>
    </xf>
    <xf numFmtId="175" fontId="4" fillId="62" borderId="92" xfId="1391" applyNumberFormat="1" applyFont="1" applyFill="1" applyBorder="1" applyAlignment="1">
      <alignment horizontal="right" vertical="center"/>
    </xf>
    <xf numFmtId="0" fontId="4" fillId="61" borderId="6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9" fontId="6" fillId="62" borderId="109" xfId="0" applyNumberFormat="1" applyFont="1" applyFill="1" applyBorder="1" applyAlignment="1">
      <alignment horizontal="right" vertical="center"/>
    </xf>
    <xf numFmtId="169" fontId="4" fillId="62" borderId="110" xfId="0" applyNumberFormat="1" applyFont="1" applyFill="1" applyBorder="1" applyAlignment="1">
      <alignment horizontal="right" vertical="center"/>
    </xf>
    <xf numFmtId="169" fontId="4" fillId="62" borderId="111" xfId="0" applyNumberFormat="1" applyFont="1" applyFill="1" applyBorder="1" applyAlignment="1">
      <alignment horizontal="right" vertical="center"/>
    </xf>
    <xf numFmtId="169" fontId="4" fillId="62" borderId="112" xfId="0" applyNumberFormat="1" applyFont="1" applyFill="1" applyBorder="1" applyAlignment="1">
      <alignment horizontal="right" vertical="center"/>
    </xf>
    <xf numFmtId="169" fontId="4" fillId="62" borderId="97" xfId="0" applyNumberFormat="1" applyFont="1" applyFill="1" applyBorder="1" applyAlignment="1">
      <alignment horizontal="right" vertical="center"/>
    </xf>
    <xf numFmtId="169" fontId="4" fillId="62" borderId="100" xfId="0" applyNumberFormat="1" applyFont="1" applyFill="1" applyBorder="1" applyAlignment="1">
      <alignment horizontal="right" vertical="center"/>
    </xf>
    <xf numFmtId="3" fontId="6" fillId="62" borderId="109" xfId="0" applyNumberFormat="1" applyFont="1" applyFill="1" applyBorder="1" applyAlignment="1">
      <alignment horizontal="right" vertical="center"/>
    </xf>
    <xf numFmtId="3" fontId="4" fillId="62" borderId="110" xfId="0" applyNumberFormat="1" applyFont="1" applyFill="1" applyBorder="1" applyAlignment="1">
      <alignment horizontal="right" vertical="center"/>
    </xf>
    <xf numFmtId="3" fontId="4" fillId="62" borderId="111" xfId="0" applyNumberFormat="1" applyFont="1" applyFill="1" applyBorder="1" applyAlignment="1">
      <alignment horizontal="right" vertical="center"/>
    </xf>
    <xf numFmtId="3" fontId="4" fillId="62" borderId="112" xfId="0" applyNumberFormat="1" applyFont="1" applyFill="1" applyBorder="1" applyAlignment="1">
      <alignment horizontal="right" vertical="center"/>
    </xf>
    <xf numFmtId="3" fontId="4" fillId="62" borderId="97" xfId="0" applyNumberFormat="1" applyFont="1" applyFill="1" applyBorder="1" applyAlignment="1">
      <alignment horizontal="right" vertical="center"/>
    </xf>
    <xf numFmtId="3" fontId="4" fillId="62" borderId="100" xfId="0" applyNumberFormat="1" applyFont="1" applyFill="1" applyBorder="1" applyAlignment="1">
      <alignment horizontal="right" vertical="center"/>
    </xf>
    <xf numFmtId="2" fontId="6" fillId="62" borderId="4" xfId="1391" applyNumberFormat="1" applyFont="1" applyFill="1" applyBorder="1" applyAlignment="1">
      <alignment horizontal="right" vertical="center"/>
    </xf>
    <xf numFmtId="2" fontId="4" fillId="61" borderId="7" xfId="1391" applyNumberFormat="1" applyFont="1" applyFill="1" applyBorder="1" applyAlignment="1">
      <alignment horizontal="right" vertical="center"/>
    </xf>
    <xf numFmtId="2" fontId="4" fillId="61" borderId="8" xfId="1391" applyNumberFormat="1" applyFont="1" applyFill="1" applyBorder="1" applyAlignment="1">
      <alignment horizontal="right" vertical="center"/>
    </xf>
    <xf numFmtId="2" fontId="4" fillId="61" borderId="6" xfId="1391" applyNumberFormat="1" applyFont="1" applyFill="1" applyBorder="1" applyAlignment="1">
      <alignment horizontal="right" vertical="center"/>
    </xf>
    <xf numFmtId="2" fontId="4" fillId="0" borderId="23" xfId="1391" applyNumberFormat="1" applyFont="1" applyBorder="1" applyAlignment="1">
      <alignment horizontal="right" vertical="center"/>
    </xf>
    <xf numFmtId="2" fontId="4" fillId="0" borderId="10" xfId="1391" applyNumberFormat="1" applyFont="1" applyBorder="1" applyAlignment="1">
      <alignment horizontal="right" vertical="center"/>
    </xf>
    <xf numFmtId="1" fontId="6" fillId="62" borderId="2" xfId="0" applyNumberFormat="1" applyFont="1" applyFill="1" applyBorder="1" applyAlignment="1">
      <alignment horizontal="center" vertical="center"/>
    </xf>
    <xf numFmtId="1" fontId="4" fillId="61" borderId="6" xfId="0" applyNumberFormat="1" applyFont="1" applyFill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21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75" fontId="4" fillId="62" borderId="111" xfId="1391" applyNumberFormat="1" applyFont="1" applyFill="1" applyBorder="1" applyAlignment="1">
      <alignment horizontal="right" vertical="center"/>
    </xf>
    <xf numFmtId="175" fontId="4" fillId="62" borderId="112" xfId="1391" applyNumberFormat="1" applyFont="1" applyFill="1" applyBorder="1" applyAlignment="1">
      <alignment horizontal="right" vertical="center"/>
    </xf>
    <xf numFmtId="175" fontId="4" fillId="62" borderId="97" xfId="1391" applyNumberFormat="1" applyFont="1" applyFill="1" applyBorder="1" applyAlignment="1">
      <alignment horizontal="right" vertical="center"/>
    </xf>
    <xf numFmtId="174" fontId="3" fillId="0" borderId="0" xfId="1391" applyNumberFormat="1" applyFont="1" applyBorder="1" applyAlignment="1">
      <alignment horizontal="right" vertical="center"/>
    </xf>
    <xf numFmtId="175" fontId="3" fillId="63" borderId="0" xfId="1391" applyNumberFormat="1" applyFont="1" applyFill="1" applyBorder="1" applyAlignment="1">
      <alignment horizontal="right" vertical="center"/>
    </xf>
    <xf numFmtId="175" fontId="3" fillId="63" borderId="0" xfId="1391" applyNumberFormat="1" applyFont="1" applyFill="1" applyAlignment="1">
      <alignment horizontal="right" vertical="center"/>
    </xf>
    <xf numFmtId="175" fontId="3" fillId="63" borderId="62" xfId="1391" applyNumberFormat="1" applyFont="1" applyFill="1" applyBorder="1" applyAlignment="1">
      <alignment horizontal="right" vertical="center"/>
    </xf>
    <xf numFmtId="169" fontId="4" fillId="0" borderId="10" xfId="1391" applyNumberFormat="1" applyFont="1" applyBorder="1" applyAlignment="1">
      <alignment horizontal="center" vertical="center"/>
    </xf>
    <xf numFmtId="169" fontId="4" fillId="0" borderId="74" xfId="1391" applyNumberFormat="1" applyFont="1" applyBorder="1" applyAlignment="1">
      <alignment horizontal="center" vertical="center"/>
    </xf>
    <xf numFmtId="169" fontId="4" fillId="0" borderId="75" xfId="1391" applyNumberFormat="1" applyFont="1" applyBorder="1" applyAlignment="1">
      <alignment horizontal="center" vertical="center"/>
    </xf>
    <xf numFmtId="169" fontId="4" fillId="0" borderId="76" xfId="1391" applyNumberFormat="1" applyFont="1" applyBorder="1" applyAlignment="1">
      <alignment horizontal="center" vertical="center"/>
    </xf>
    <xf numFmtId="169" fontId="4" fillId="0" borderId="77" xfId="1391" applyNumberFormat="1" applyFont="1" applyBorder="1" applyAlignment="1">
      <alignment horizontal="center" vertical="center"/>
    </xf>
    <xf numFmtId="169" fontId="4" fillId="62" borderId="30" xfId="1391" applyNumberFormat="1" applyFont="1" applyFill="1" applyBorder="1" applyAlignment="1">
      <alignment vertical="center"/>
    </xf>
    <xf numFmtId="169" fontId="4" fillId="62" borderId="78" xfId="1391" applyNumberFormat="1" applyFont="1" applyFill="1" applyBorder="1" applyAlignment="1">
      <alignment vertical="center"/>
    </xf>
    <xf numFmtId="37" fontId="4" fillId="62" borderId="113" xfId="1391" applyNumberFormat="1" applyFont="1" applyFill="1" applyBorder="1" applyAlignment="1">
      <alignment horizontal="right" vertical="center"/>
    </xf>
    <xf numFmtId="37" fontId="4" fillId="62" borderId="114" xfId="1391" applyNumberFormat="1" applyFont="1" applyFill="1" applyBorder="1" applyAlignment="1">
      <alignment horizontal="right" vertical="center"/>
    </xf>
    <xf numFmtId="37" fontId="4" fillId="62" borderId="115" xfId="1391" applyNumberFormat="1" applyFont="1" applyFill="1" applyBorder="1" applyAlignment="1">
      <alignment horizontal="right" vertical="center"/>
    </xf>
    <xf numFmtId="37" fontId="4" fillId="62" borderId="116" xfId="1391" applyNumberFormat="1" applyFont="1" applyFill="1" applyBorder="1" applyAlignment="1">
      <alignment horizontal="right" vertical="center"/>
    </xf>
    <xf numFmtId="2" fontId="4" fillId="62" borderId="7" xfId="1391" applyNumberFormat="1" applyFont="1" applyFill="1" applyBorder="1" applyAlignment="1">
      <alignment horizontal="right" vertical="center"/>
    </xf>
    <xf numFmtId="2" fontId="4" fillId="62" borderId="8" xfId="1391" applyNumberFormat="1" applyFont="1" applyFill="1" applyBorder="1" applyAlignment="1">
      <alignment horizontal="right" vertical="center"/>
    </xf>
    <xf numFmtId="2" fontId="4" fillId="62" borderId="18" xfId="1391" applyNumberFormat="1" applyFont="1" applyFill="1" applyBorder="1" applyAlignment="1">
      <alignment horizontal="right" vertical="center"/>
    </xf>
    <xf numFmtId="2" fontId="4" fillId="62" borderId="19" xfId="1391" applyNumberFormat="1" applyFont="1" applyFill="1" applyBorder="1" applyAlignment="1">
      <alignment horizontal="right" vertical="center"/>
    </xf>
    <xf numFmtId="2" fontId="4" fillId="62" borderId="22" xfId="1391" applyNumberFormat="1" applyFont="1" applyFill="1" applyBorder="1" applyAlignment="1">
      <alignment horizontal="right" vertical="center"/>
    </xf>
    <xf numFmtId="2" fontId="4" fillId="62" borderId="23" xfId="1391" applyNumberFormat="1" applyFont="1" applyFill="1" applyBorder="1" applyAlignment="1">
      <alignment horizontal="right" vertical="center"/>
    </xf>
    <xf numFmtId="2" fontId="4" fillId="62" borderId="0" xfId="1391" applyNumberFormat="1" applyFont="1" applyFill="1" applyBorder="1" applyAlignment="1">
      <alignment horizontal="right" vertical="center"/>
    </xf>
    <xf numFmtId="2" fontId="4" fillId="62" borderId="11" xfId="1391" applyNumberFormat="1" applyFont="1" applyFill="1" applyBorder="1" applyAlignment="1">
      <alignment horizontal="right" vertical="center"/>
    </xf>
    <xf numFmtId="2" fontId="4" fillId="62" borderId="14" xfId="1391" applyNumberFormat="1" applyFont="1" applyFill="1" applyBorder="1" applyAlignment="1">
      <alignment horizontal="right" vertical="center"/>
    </xf>
    <xf numFmtId="2" fontId="4" fillId="62" borderId="15" xfId="1391" applyNumberFormat="1" applyFont="1" applyFill="1" applyBorder="1" applyAlignment="1">
      <alignment horizontal="right" vertical="center"/>
    </xf>
    <xf numFmtId="37" fontId="4" fillId="62" borderId="6" xfId="1391" applyNumberFormat="1" applyFont="1" applyFill="1" applyBorder="1" applyAlignment="1">
      <alignment horizontal="right" vertical="center"/>
    </xf>
    <xf numFmtId="37" fontId="4" fillId="62" borderId="17" xfId="1391" applyNumberFormat="1" applyFont="1" applyFill="1" applyBorder="1" applyAlignment="1">
      <alignment horizontal="right" vertical="center"/>
    </xf>
    <xf numFmtId="37" fontId="4" fillId="62" borderId="21" xfId="1391" applyNumberFormat="1" applyFont="1" applyFill="1" applyBorder="1" applyAlignment="1">
      <alignment horizontal="right" vertical="center"/>
    </xf>
    <xf numFmtId="37" fontId="4" fillId="62" borderId="10" xfId="1391" applyNumberFormat="1" applyFont="1" applyFill="1" applyBorder="1" applyAlignment="1">
      <alignment horizontal="right" vertical="center"/>
    </xf>
    <xf numFmtId="37" fontId="4" fillId="62" borderId="13" xfId="1391" applyNumberFormat="1" applyFont="1" applyFill="1" applyBorder="1" applyAlignment="1">
      <alignment horizontal="right" vertical="center"/>
    </xf>
    <xf numFmtId="3" fontId="4" fillId="62" borderId="6" xfId="0" applyNumberFormat="1" applyFont="1" applyFill="1" applyBorder="1" applyAlignment="1">
      <alignment horizontal="right" vertical="center"/>
    </xf>
    <xf numFmtId="3" fontId="4" fillId="62" borderId="7" xfId="0" applyNumberFormat="1" applyFont="1" applyFill="1" applyBorder="1" applyAlignment="1">
      <alignment horizontal="right" vertical="center"/>
    </xf>
    <xf numFmtId="3" fontId="4" fillId="62" borderId="8" xfId="0" applyNumberFormat="1" applyFont="1" applyFill="1" applyBorder="1" applyAlignment="1">
      <alignment horizontal="right" vertical="center"/>
    </xf>
    <xf numFmtId="175" fontId="4" fillId="62" borderId="17" xfId="1391" applyNumberFormat="1" applyFont="1" applyFill="1" applyBorder="1" applyAlignment="1">
      <alignment horizontal="right" vertical="center"/>
    </xf>
    <xf numFmtId="175" fontId="4" fillId="62" borderId="18" xfId="1391" applyNumberFormat="1" applyFont="1" applyFill="1" applyBorder="1" applyAlignment="1">
      <alignment horizontal="right" vertical="center"/>
    </xf>
    <xf numFmtId="175" fontId="4" fillId="62" borderId="19" xfId="1391" applyNumberFormat="1" applyFont="1" applyFill="1" applyBorder="1" applyAlignment="1">
      <alignment horizontal="right" vertical="center"/>
    </xf>
    <xf numFmtId="175" fontId="4" fillId="62" borderId="21" xfId="1391" applyNumberFormat="1" applyFont="1" applyFill="1" applyBorder="1" applyAlignment="1">
      <alignment horizontal="right" vertical="center"/>
    </xf>
    <xf numFmtId="175" fontId="4" fillId="62" borderId="22" xfId="1391" applyNumberFormat="1" applyFont="1" applyFill="1" applyBorder="1" applyAlignment="1">
      <alignment horizontal="right" vertical="center"/>
    </xf>
    <xf numFmtId="175" fontId="4" fillId="62" borderId="23" xfId="1391" applyNumberFormat="1" applyFont="1" applyFill="1" applyBorder="1" applyAlignment="1">
      <alignment horizontal="right" vertical="center"/>
    </xf>
    <xf numFmtId="175" fontId="4" fillId="62" borderId="10" xfId="1391" applyNumberFormat="1" applyFont="1" applyFill="1" applyBorder="1" applyAlignment="1">
      <alignment horizontal="right" vertical="center"/>
    </xf>
    <xf numFmtId="175" fontId="4" fillId="62" borderId="0" xfId="1391" applyNumberFormat="1" applyFont="1" applyFill="1" applyBorder="1" applyAlignment="1">
      <alignment horizontal="right" vertical="center"/>
    </xf>
    <xf numFmtId="175" fontId="4" fillId="62" borderId="11" xfId="1391" applyNumberFormat="1" applyFont="1" applyFill="1" applyBorder="1" applyAlignment="1">
      <alignment horizontal="right" vertical="center"/>
    </xf>
    <xf numFmtId="175" fontId="4" fillId="62" borderId="13" xfId="1391" applyNumberFormat="1" applyFont="1" applyFill="1" applyBorder="1" applyAlignment="1">
      <alignment horizontal="right" vertical="center"/>
    </xf>
    <xf numFmtId="175" fontId="4" fillId="62" borderId="14" xfId="1391" applyNumberFormat="1" applyFont="1" applyFill="1" applyBorder="1" applyAlignment="1">
      <alignment horizontal="right" vertical="center"/>
    </xf>
    <xf numFmtId="175" fontId="4" fillId="62" borderId="15" xfId="1391" applyNumberFormat="1" applyFont="1" applyFill="1" applyBorder="1" applyAlignment="1">
      <alignment horizontal="right" vertical="center"/>
    </xf>
    <xf numFmtId="169" fontId="4" fillId="62" borderId="6" xfId="1391" applyNumberFormat="1" applyFont="1" applyFill="1" applyBorder="1" applyAlignment="1">
      <alignment horizontal="right" vertical="center"/>
    </xf>
    <xf numFmtId="169" fontId="4" fillId="62" borderId="7" xfId="1391" applyNumberFormat="1" applyFont="1" applyFill="1" applyBorder="1" applyAlignment="1">
      <alignment horizontal="right" vertical="center"/>
    </xf>
    <xf numFmtId="169" fontId="4" fillId="62" borderId="8" xfId="1391" applyNumberFormat="1" applyFont="1" applyFill="1" applyBorder="1" applyAlignment="1">
      <alignment horizontal="right" vertical="center"/>
    </xf>
    <xf numFmtId="169" fontId="4" fillId="62" borderId="17" xfId="1391" applyNumberFormat="1" applyFont="1" applyFill="1" applyBorder="1" applyAlignment="1">
      <alignment horizontal="right" vertical="center"/>
    </xf>
    <xf numFmtId="169" fontId="4" fillId="62" borderId="18" xfId="1391" applyNumberFormat="1" applyFont="1" applyFill="1" applyBorder="1" applyAlignment="1">
      <alignment horizontal="right" vertical="center"/>
    </xf>
    <xf numFmtId="169" fontId="4" fillId="62" borderId="19" xfId="1391" applyNumberFormat="1" applyFont="1" applyFill="1" applyBorder="1" applyAlignment="1">
      <alignment horizontal="right" vertical="center"/>
    </xf>
    <xf numFmtId="169" fontId="4" fillId="62" borderId="21" xfId="1391" applyNumberFormat="1" applyFont="1" applyFill="1" applyBorder="1" applyAlignment="1">
      <alignment horizontal="right" vertical="center"/>
    </xf>
    <xf numFmtId="169" fontId="4" fillId="62" borderId="22" xfId="1391" applyNumberFormat="1" applyFont="1" applyFill="1" applyBorder="1" applyAlignment="1">
      <alignment horizontal="right" vertical="center"/>
    </xf>
    <xf numFmtId="169" fontId="4" fillId="62" borderId="23" xfId="1391" applyNumberFormat="1" applyFont="1" applyFill="1" applyBorder="1" applyAlignment="1">
      <alignment horizontal="right" vertical="center"/>
    </xf>
    <xf numFmtId="169" fontId="4" fillId="62" borderId="10" xfId="1391" applyNumberFormat="1" applyFont="1" applyFill="1" applyBorder="1" applyAlignment="1">
      <alignment horizontal="right" vertical="center"/>
    </xf>
    <xf numFmtId="169" fontId="4" fillId="62" borderId="0" xfId="1391" applyNumberFormat="1" applyFont="1" applyFill="1" applyBorder="1" applyAlignment="1">
      <alignment horizontal="right" vertical="center"/>
    </xf>
    <xf numFmtId="169" fontId="4" fillId="62" borderId="11" xfId="1391" applyNumberFormat="1" applyFont="1" applyFill="1" applyBorder="1" applyAlignment="1">
      <alignment horizontal="right" vertical="center"/>
    </xf>
    <xf numFmtId="169" fontId="4" fillId="62" borderId="13" xfId="1391" applyNumberFormat="1" applyFont="1" applyFill="1" applyBorder="1" applyAlignment="1">
      <alignment horizontal="right" vertical="center"/>
    </xf>
    <xf numFmtId="169" fontId="4" fillId="62" borderId="14" xfId="1391" applyNumberFormat="1" applyFont="1" applyFill="1" applyBorder="1" applyAlignment="1">
      <alignment horizontal="right" vertical="center"/>
    </xf>
    <xf numFmtId="169" fontId="4" fillId="62" borderId="15" xfId="1391" applyNumberFormat="1" applyFont="1" applyFill="1" applyBorder="1" applyAlignment="1">
      <alignment horizontal="right" vertical="center"/>
    </xf>
    <xf numFmtId="169" fontId="4" fillId="62" borderId="0" xfId="1391" applyNumberFormat="1" applyFont="1" applyFill="1" applyAlignment="1">
      <alignment horizontal="right" vertical="center"/>
    </xf>
    <xf numFmtId="3" fontId="4" fillId="62" borderId="17" xfId="0" applyNumberFormat="1" applyFont="1" applyFill="1" applyBorder="1" applyAlignment="1">
      <alignment horizontal="right" vertical="center"/>
    </xf>
    <xf numFmtId="3" fontId="4" fillId="62" borderId="21" xfId="0" applyNumberFormat="1" applyFont="1" applyFill="1" applyBorder="1" applyAlignment="1">
      <alignment horizontal="right" vertical="center"/>
    </xf>
    <xf numFmtId="3" fontId="4" fillId="62" borderId="10" xfId="0" applyNumberFormat="1" applyFont="1" applyFill="1" applyBorder="1" applyAlignment="1">
      <alignment horizontal="right" vertical="center"/>
    </xf>
    <xf numFmtId="3" fontId="4" fillId="62" borderId="29" xfId="0" applyNumberFormat="1" applyFont="1" applyFill="1" applyBorder="1" applyAlignment="1">
      <alignment horizontal="right" vertical="center"/>
    </xf>
    <xf numFmtId="169" fontId="6" fillId="62" borderId="117" xfId="1391" applyNumberFormat="1" applyFont="1" applyFill="1" applyBorder="1" applyAlignment="1">
      <alignment horizontal="right" vertical="center"/>
    </xf>
    <xf numFmtId="169" fontId="6" fillId="62" borderId="118" xfId="1391" applyNumberFormat="1" applyFont="1" applyFill="1" applyBorder="1" applyAlignment="1">
      <alignment horizontal="right" vertical="center"/>
    </xf>
    <xf numFmtId="169" fontId="6" fillId="62" borderId="119" xfId="1391" applyNumberFormat="1" applyFont="1" applyFill="1" applyBorder="1" applyAlignment="1">
      <alignment horizontal="right" vertical="center"/>
    </xf>
    <xf numFmtId="169" fontId="4" fillId="62" borderId="120" xfId="1391" applyNumberFormat="1" applyFont="1" applyFill="1" applyBorder="1" applyAlignment="1">
      <alignment horizontal="right" vertical="center"/>
    </xf>
    <xf numFmtId="169" fontId="4" fillId="62" borderId="57" xfId="1391" applyNumberFormat="1" applyFont="1" applyFill="1" applyBorder="1" applyAlignment="1">
      <alignment horizontal="right" vertical="center"/>
    </xf>
    <xf numFmtId="169" fontId="4" fillId="62" borderId="121" xfId="1391" applyNumberFormat="1" applyFont="1" applyFill="1" applyBorder="1" applyAlignment="1">
      <alignment horizontal="right" vertical="center"/>
    </xf>
    <xf numFmtId="169" fontId="4" fillId="62" borderId="122" xfId="1391" applyNumberFormat="1" applyFont="1" applyFill="1" applyBorder="1" applyAlignment="1">
      <alignment horizontal="right" vertical="center"/>
    </xf>
    <xf numFmtId="169" fontId="4" fillId="62" borderId="123" xfId="1391" applyNumberFormat="1" applyFont="1" applyFill="1" applyBorder="1" applyAlignment="1">
      <alignment horizontal="right" vertical="center"/>
    </xf>
    <xf numFmtId="169" fontId="4" fillId="62" borderId="124" xfId="1391" applyNumberFormat="1" applyFont="1" applyFill="1" applyBorder="1" applyAlignment="1">
      <alignment horizontal="right" vertical="center"/>
    </xf>
    <xf numFmtId="169" fontId="4" fillId="62" borderId="125" xfId="1391" applyNumberFormat="1" applyFont="1" applyFill="1" applyBorder="1" applyAlignment="1">
      <alignment horizontal="right" vertical="center"/>
    </xf>
    <xf numFmtId="169" fontId="4" fillId="62" borderId="74" xfId="1391" applyNumberFormat="1" applyFont="1" applyFill="1" applyBorder="1" applyAlignment="1">
      <alignment horizontal="right" vertical="center"/>
    </xf>
    <xf numFmtId="169" fontId="4" fillId="62" borderId="126" xfId="1391" applyNumberFormat="1" applyFont="1" applyFill="1" applyBorder="1" applyAlignment="1">
      <alignment horizontal="right" vertical="center"/>
    </xf>
    <xf numFmtId="169" fontId="4" fillId="62" borderId="127" xfId="1391" applyNumberFormat="1" applyFont="1" applyFill="1" applyBorder="1" applyAlignment="1">
      <alignment horizontal="right" vertical="center"/>
    </xf>
    <xf numFmtId="169" fontId="4" fillId="62" borderId="128" xfId="1391" applyNumberFormat="1" applyFont="1" applyFill="1" applyBorder="1" applyAlignment="1">
      <alignment horizontal="right" vertical="center"/>
    </xf>
    <xf numFmtId="4" fontId="4" fillId="61" borderId="7" xfId="0" applyNumberFormat="1" applyFont="1" applyFill="1" applyBorder="1" applyAlignment="1">
      <alignment horizontal="right" vertical="center"/>
    </xf>
    <xf numFmtId="4" fontId="4" fillId="61" borderId="8" xfId="0" applyNumberFormat="1" applyFont="1" applyFill="1" applyBorder="1" applyAlignment="1">
      <alignment horizontal="right" vertical="center"/>
    </xf>
    <xf numFmtId="4" fontId="4" fillId="61" borderId="6" xfId="0" applyNumberFormat="1" applyFont="1" applyFill="1" applyBorder="1" applyAlignment="1">
      <alignment horizontal="right" vertical="center"/>
    </xf>
    <xf numFmtId="174" fontId="4" fillId="0" borderId="0" xfId="1391" applyNumberFormat="1" applyFont="1" applyAlignment="1">
      <alignment horizontal="left" vertical="center"/>
    </xf>
    <xf numFmtId="174" fontId="4" fillId="0" borderId="0" xfId="1391" applyNumberFormat="1" applyFont="1"/>
    <xf numFmtId="0" fontId="3" fillId="0" borderId="0" xfId="0" applyFont="1" applyAlignment="1">
      <alignment wrapText="1"/>
    </xf>
    <xf numFmtId="0" fontId="3" fillId="0" borderId="12" xfId="0" applyFont="1" applyBorder="1" applyAlignment="1">
      <alignment horizontal="left" vertical="center" wrapText="1" indent="1"/>
    </xf>
    <xf numFmtId="0" fontId="4" fillId="65" borderId="9" xfId="0" applyFont="1" applyFill="1" applyBorder="1" applyAlignment="1">
      <alignment horizontal="left" vertical="center" wrapText="1" indent="2"/>
    </xf>
    <xf numFmtId="0" fontId="4" fillId="65" borderId="83" xfId="0" applyFont="1" applyFill="1" applyBorder="1" applyAlignment="1">
      <alignment horizontal="left" vertical="center" wrapText="1" indent="2"/>
    </xf>
    <xf numFmtId="0" fontId="3" fillId="65" borderId="9" xfId="0" applyFont="1" applyFill="1" applyBorder="1" applyAlignment="1">
      <alignment horizontal="left" vertical="center" wrapText="1" indent="1"/>
    </xf>
    <xf numFmtId="2" fontId="4" fillId="0" borderId="0" xfId="0" applyNumberFormat="1" applyFont="1" applyAlignment="1">
      <alignment horizontal="right" vertical="center"/>
    </xf>
    <xf numFmtId="2" fontId="4" fillId="0" borderId="15" xfId="0" applyNumberFormat="1" applyFont="1" applyBorder="1" applyAlignment="1">
      <alignment horizontal="right" vertical="center"/>
    </xf>
    <xf numFmtId="2" fontId="4" fillId="0" borderId="7" xfId="1391" applyNumberFormat="1" applyFont="1" applyFill="1" applyBorder="1" applyAlignment="1">
      <alignment horizontal="right" vertical="center"/>
    </xf>
    <xf numFmtId="2" fontId="4" fillId="0" borderId="8" xfId="1391" applyNumberFormat="1" applyFont="1" applyFill="1" applyBorder="1" applyAlignment="1">
      <alignment horizontal="right" vertical="center"/>
    </xf>
    <xf numFmtId="169" fontId="4" fillId="0" borderId="18" xfId="1391" applyNumberFormat="1" applyFont="1" applyFill="1" applyBorder="1" applyAlignment="1">
      <alignment horizontal="right" vertical="center"/>
    </xf>
    <xf numFmtId="169" fontId="4" fillId="0" borderId="19" xfId="1391" applyNumberFormat="1" applyFont="1" applyFill="1" applyBorder="1" applyAlignment="1">
      <alignment horizontal="right" vertical="center"/>
    </xf>
    <xf numFmtId="169" fontId="4" fillId="0" borderId="22" xfId="1391" applyNumberFormat="1" applyFont="1" applyFill="1" applyBorder="1" applyAlignment="1">
      <alignment horizontal="right" vertical="center"/>
    </xf>
    <xf numFmtId="169" fontId="4" fillId="0" borderId="23" xfId="1391" applyNumberFormat="1" applyFont="1" applyFill="1" applyBorder="1" applyAlignment="1">
      <alignment horizontal="right" vertical="center"/>
    </xf>
    <xf numFmtId="169" fontId="4" fillId="0" borderId="0" xfId="1391" applyNumberFormat="1" applyFont="1" applyFill="1" applyBorder="1" applyAlignment="1">
      <alignment horizontal="right" vertical="center"/>
    </xf>
    <xf numFmtId="169" fontId="4" fillId="0" borderId="11" xfId="1391" applyNumberFormat="1" applyFont="1" applyFill="1" applyBorder="1" applyAlignment="1">
      <alignment horizontal="right" vertical="center"/>
    </xf>
    <xf numFmtId="169" fontId="4" fillId="0" borderId="14" xfId="1391" applyNumberFormat="1" applyFont="1" applyFill="1" applyBorder="1" applyAlignment="1">
      <alignment horizontal="right" vertical="center"/>
    </xf>
    <xf numFmtId="169" fontId="4" fillId="0" borderId="15" xfId="1391" applyNumberFormat="1" applyFont="1" applyFill="1" applyBorder="1" applyAlignment="1">
      <alignment horizontal="right" vertical="center"/>
    </xf>
    <xf numFmtId="174" fontId="6" fillId="62" borderId="3" xfId="1391" applyNumberFormat="1" applyFont="1" applyFill="1" applyBorder="1" applyAlignment="1">
      <alignment horizontal="right" vertical="center"/>
    </xf>
    <xf numFmtId="174" fontId="6" fillId="62" borderId="4" xfId="1391" applyNumberFormat="1" applyFont="1" applyFill="1" applyBorder="1" applyAlignment="1">
      <alignment horizontal="right" vertical="center"/>
    </xf>
    <xf numFmtId="174" fontId="6" fillId="62" borderId="2" xfId="1391" applyNumberFormat="1" applyFont="1" applyFill="1" applyBorder="1" applyAlignment="1">
      <alignment horizontal="right" vertical="center"/>
    </xf>
    <xf numFmtId="37" fontId="6" fillId="62" borderId="0" xfId="1391" applyNumberFormat="1" applyFont="1" applyFill="1" applyBorder="1" applyAlignment="1">
      <alignment horizontal="right" vertical="center"/>
    </xf>
    <xf numFmtId="167" fontId="4" fillId="0" borderId="30" xfId="0" applyNumberFormat="1" applyFont="1" applyBorder="1" applyAlignment="1">
      <alignment horizontal="right" vertical="center"/>
    </xf>
    <xf numFmtId="167" fontId="4" fillId="0" borderId="31" xfId="0" applyNumberFormat="1" applyFont="1" applyBorder="1" applyAlignment="1">
      <alignment horizontal="right" vertical="center"/>
    </xf>
    <xf numFmtId="167" fontId="4" fillId="0" borderId="29" xfId="0" applyNumberFormat="1" applyFont="1" applyBorder="1" applyAlignment="1">
      <alignment horizontal="right" vertical="center"/>
    </xf>
    <xf numFmtId="0" fontId="4" fillId="0" borderId="5" xfId="2" quotePrefix="1" applyFont="1" applyBorder="1" applyAlignment="1">
      <alignment horizontal="center" vertical="center"/>
    </xf>
    <xf numFmtId="0" fontId="4" fillId="0" borderId="12" xfId="2" quotePrefix="1" applyFont="1" applyBorder="1" applyAlignment="1">
      <alignment horizontal="center" vertical="center"/>
    </xf>
    <xf numFmtId="0" fontId="4" fillId="0" borderId="5" xfId="2" quotePrefix="1" applyFont="1" applyBorder="1" applyAlignment="1">
      <alignment horizontal="center" vertical="center" wrapText="1"/>
    </xf>
    <xf numFmtId="0" fontId="4" fillId="0" borderId="12" xfId="2" quotePrefix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5" fillId="0" borderId="0" xfId="0" applyFont="1" applyAlignment="1">
      <alignment horizontal="center"/>
    </xf>
    <xf numFmtId="0" fontId="71" fillId="0" borderId="0" xfId="0" applyFont="1" applyAlignment="1">
      <alignment horizontal="center"/>
    </xf>
    <xf numFmtId="0" fontId="68" fillId="0" borderId="5" xfId="2" quotePrefix="1" applyFont="1" applyBorder="1" applyAlignment="1">
      <alignment horizontal="center" vertical="center"/>
    </xf>
    <xf numFmtId="0" fontId="68" fillId="0" borderId="12" xfId="2" quotePrefix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6" fillId="64" borderId="5" xfId="0" applyFont="1" applyFill="1" applyBorder="1" applyAlignment="1">
      <alignment horizontal="center" vertical="center"/>
    </xf>
    <xf numFmtId="0" fontId="6" fillId="64" borderId="12" xfId="0" applyFont="1" applyFill="1" applyBorder="1" applyAlignment="1">
      <alignment horizontal="center" vertical="center"/>
    </xf>
    <xf numFmtId="0" fontId="6" fillId="64" borderId="2" xfId="0" applyFont="1" applyFill="1" applyBorder="1" applyAlignment="1">
      <alignment horizontal="center" vertical="center"/>
    </xf>
    <xf numFmtId="0" fontId="6" fillId="64" borderId="3" xfId="0" applyFont="1" applyFill="1" applyBorder="1" applyAlignment="1">
      <alignment horizontal="center" vertical="center"/>
    </xf>
    <xf numFmtId="0" fontId="6" fillId="64" borderId="4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6" fillId="64" borderId="10" xfId="0" applyFont="1" applyFill="1" applyBorder="1" applyAlignment="1">
      <alignment horizontal="center" vertical="center"/>
    </xf>
    <xf numFmtId="0" fontId="6" fillId="64" borderId="0" xfId="0" applyFont="1" applyFill="1" applyAlignment="1">
      <alignment horizontal="center" vertical="center"/>
    </xf>
    <xf numFmtId="0" fontId="6" fillId="64" borderId="5" xfId="0" applyFont="1" applyFill="1" applyBorder="1" applyAlignment="1">
      <alignment horizontal="center" vertical="center" wrapText="1"/>
    </xf>
    <xf numFmtId="0" fontId="6" fillId="64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6" fillId="64" borderId="13" xfId="0" applyFont="1" applyFill="1" applyBorder="1" applyAlignment="1">
      <alignment horizontal="center" vertical="center"/>
    </xf>
    <xf numFmtId="0" fontId="6" fillId="64" borderId="14" xfId="0" applyFont="1" applyFill="1" applyBorder="1" applyAlignment="1">
      <alignment horizontal="center" vertical="center"/>
    </xf>
    <xf numFmtId="0" fontId="6" fillId="64" borderId="1" xfId="0" applyFont="1" applyFill="1" applyBorder="1" applyAlignment="1">
      <alignment horizontal="center" vertical="center" wrapText="1"/>
    </xf>
    <xf numFmtId="0" fontId="6" fillId="64" borderId="1" xfId="0" applyFont="1" applyFill="1" applyBorder="1" applyAlignment="1">
      <alignment horizontal="center" vertical="center"/>
    </xf>
    <xf numFmtId="0" fontId="6" fillId="64" borderId="59" xfId="0" applyFont="1" applyFill="1" applyBorder="1" applyAlignment="1">
      <alignment horizontal="center" vertical="center"/>
    </xf>
    <xf numFmtId="0" fontId="6" fillId="64" borderId="72" xfId="0" applyFont="1" applyFill="1" applyBorder="1" applyAlignment="1">
      <alignment horizontal="center" vertical="center"/>
    </xf>
  </cellXfs>
  <cellStyles count="1822">
    <cellStyle name="20% - Accent1 2" xfId="9" xr:uid="{00000000-0005-0000-0000-000000000000}"/>
    <cellStyle name="20% - Accent1 2 2" xfId="10" xr:uid="{00000000-0005-0000-0000-000001000000}"/>
    <cellStyle name="20% - Accent1 2 3" xfId="11" xr:uid="{00000000-0005-0000-0000-000002000000}"/>
    <cellStyle name="20% - Accent1 2 4" xfId="12" xr:uid="{00000000-0005-0000-0000-000003000000}"/>
    <cellStyle name="20% - Accent1 2 5" xfId="13" xr:uid="{00000000-0005-0000-0000-000004000000}"/>
    <cellStyle name="20% - Accent1 2 6" xfId="14" xr:uid="{00000000-0005-0000-0000-000005000000}"/>
    <cellStyle name="20% - Accent1 2 7" xfId="15" xr:uid="{00000000-0005-0000-0000-000006000000}"/>
    <cellStyle name="20% - Accent1 3" xfId="16" xr:uid="{00000000-0005-0000-0000-000007000000}"/>
    <cellStyle name="20% - Accent1 3 2" xfId="17" xr:uid="{00000000-0005-0000-0000-000008000000}"/>
    <cellStyle name="20% - Accent1 4" xfId="18" xr:uid="{00000000-0005-0000-0000-000009000000}"/>
    <cellStyle name="20% - Accent1 4 2" xfId="19" xr:uid="{00000000-0005-0000-0000-00000A000000}"/>
    <cellStyle name="20% - Accent1 5" xfId="20" xr:uid="{00000000-0005-0000-0000-00000B000000}"/>
    <cellStyle name="20% - Accent1 5 2" xfId="21" xr:uid="{00000000-0005-0000-0000-00000C000000}"/>
    <cellStyle name="20% - Accent2 2" xfId="22" xr:uid="{00000000-0005-0000-0000-00000D000000}"/>
    <cellStyle name="20% - Accent2 2 2" xfId="23" xr:uid="{00000000-0005-0000-0000-00000E000000}"/>
    <cellStyle name="20% - Accent2 2 3" xfId="24" xr:uid="{00000000-0005-0000-0000-00000F000000}"/>
    <cellStyle name="20% - Accent2 2 4" xfId="25" xr:uid="{00000000-0005-0000-0000-000010000000}"/>
    <cellStyle name="20% - Accent2 2 5" xfId="26" xr:uid="{00000000-0005-0000-0000-000011000000}"/>
    <cellStyle name="20% - Accent2 2 6" xfId="27" xr:uid="{00000000-0005-0000-0000-000012000000}"/>
    <cellStyle name="20% - Accent2 2 7" xfId="28" xr:uid="{00000000-0005-0000-0000-000013000000}"/>
    <cellStyle name="20% - Accent2 3" xfId="29" xr:uid="{00000000-0005-0000-0000-000014000000}"/>
    <cellStyle name="20% - Accent2 3 2" xfId="30" xr:uid="{00000000-0005-0000-0000-000015000000}"/>
    <cellStyle name="20% - Accent2 4" xfId="31" xr:uid="{00000000-0005-0000-0000-000016000000}"/>
    <cellStyle name="20% - Accent2 4 2" xfId="32" xr:uid="{00000000-0005-0000-0000-000017000000}"/>
    <cellStyle name="20% - Accent2 5" xfId="33" xr:uid="{00000000-0005-0000-0000-000018000000}"/>
    <cellStyle name="20% - Accent2 5 2" xfId="34" xr:uid="{00000000-0005-0000-0000-000019000000}"/>
    <cellStyle name="20% - Accent3 2" xfId="35" xr:uid="{00000000-0005-0000-0000-00001A000000}"/>
    <cellStyle name="20% - Accent3 2 2" xfId="36" xr:uid="{00000000-0005-0000-0000-00001B000000}"/>
    <cellStyle name="20% - Accent3 2 3" xfId="37" xr:uid="{00000000-0005-0000-0000-00001C000000}"/>
    <cellStyle name="20% - Accent3 2 4" xfId="38" xr:uid="{00000000-0005-0000-0000-00001D000000}"/>
    <cellStyle name="20% - Accent3 2 5" xfId="39" xr:uid="{00000000-0005-0000-0000-00001E000000}"/>
    <cellStyle name="20% - Accent3 2 6" xfId="40" xr:uid="{00000000-0005-0000-0000-00001F000000}"/>
    <cellStyle name="20% - Accent3 2 7" xfId="41" xr:uid="{00000000-0005-0000-0000-000020000000}"/>
    <cellStyle name="20% - Accent3 3" xfId="42" xr:uid="{00000000-0005-0000-0000-000021000000}"/>
    <cellStyle name="20% - Accent3 3 2" xfId="43" xr:uid="{00000000-0005-0000-0000-000022000000}"/>
    <cellStyle name="20% - Accent3 4" xfId="44" xr:uid="{00000000-0005-0000-0000-000023000000}"/>
    <cellStyle name="20% - Accent3 4 2" xfId="45" xr:uid="{00000000-0005-0000-0000-000024000000}"/>
    <cellStyle name="20% - Accent3 5" xfId="46" xr:uid="{00000000-0005-0000-0000-000025000000}"/>
    <cellStyle name="20% - Accent3 5 2" xfId="47" xr:uid="{00000000-0005-0000-0000-000026000000}"/>
    <cellStyle name="20% - Accent4 2" xfId="48" xr:uid="{00000000-0005-0000-0000-000027000000}"/>
    <cellStyle name="20% - Accent4 2 2" xfId="49" xr:uid="{00000000-0005-0000-0000-000028000000}"/>
    <cellStyle name="20% - Accent4 2 3" xfId="50" xr:uid="{00000000-0005-0000-0000-000029000000}"/>
    <cellStyle name="20% - Accent4 2 4" xfId="51" xr:uid="{00000000-0005-0000-0000-00002A000000}"/>
    <cellStyle name="20% - Accent4 2 5" xfId="52" xr:uid="{00000000-0005-0000-0000-00002B000000}"/>
    <cellStyle name="20% - Accent4 2 6" xfId="53" xr:uid="{00000000-0005-0000-0000-00002C000000}"/>
    <cellStyle name="20% - Accent4 2 7" xfId="54" xr:uid="{00000000-0005-0000-0000-00002D000000}"/>
    <cellStyle name="20% - Accent4 3" xfId="55" xr:uid="{00000000-0005-0000-0000-00002E000000}"/>
    <cellStyle name="20% - Accent4 3 2" xfId="56" xr:uid="{00000000-0005-0000-0000-00002F000000}"/>
    <cellStyle name="20% - Accent4 4" xfId="57" xr:uid="{00000000-0005-0000-0000-000030000000}"/>
    <cellStyle name="20% - Accent4 4 2" xfId="58" xr:uid="{00000000-0005-0000-0000-000031000000}"/>
    <cellStyle name="20% - Accent4 5" xfId="59" xr:uid="{00000000-0005-0000-0000-000032000000}"/>
    <cellStyle name="20% - Accent4 5 2" xfId="60" xr:uid="{00000000-0005-0000-0000-000033000000}"/>
    <cellStyle name="20% - Accent5 2" xfId="61" xr:uid="{00000000-0005-0000-0000-000034000000}"/>
    <cellStyle name="20% - Accent5 2 2" xfId="62" xr:uid="{00000000-0005-0000-0000-000035000000}"/>
    <cellStyle name="20% - Accent5 2 3" xfId="63" xr:uid="{00000000-0005-0000-0000-000036000000}"/>
    <cellStyle name="20% - Accent5 2 4" xfId="64" xr:uid="{00000000-0005-0000-0000-000037000000}"/>
    <cellStyle name="20% - Accent5 2 5" xfId="65" xr:uid="{00000000-0005-0000-0000-000038000000}"/>
    <cellStyle name="20% - Accent5 2 6" xfId="66" xr:uid="{00000000-0005-0000-0000-000039000000}"/>
    <cellStyle name="20% - Accent5 2 7" xfId="67" xr:uid="{00000000-0005-0000-0000-00003A000000}"/>
    <cellStyle name="20% - Accent5 3" xfId="68" xr:uid="{00000000-0005-0000-0000-00003B000000}"/>
    <cellStyle name="20% - Accent5 3 2" xfId="69" xr:uid="{00000000-0005-0000-0000-00003C000000}"/>
    <cellStyle name="20% - Accent5 4" xfId="70" xr:uid="{00000000-0005-0000-0000-00003D000000}"/>
    <cellStyle name="20% - Accent5 4 2" xfId="71" xr:uid="{00000000-0005-0000-0000-00003E000000}"/>
    <cellStyle name="20% - Accent5 5" xfId="72" xr:uid="{00000000-0005-0000-0000-00003F000000}"/>
    <cellStyle name="20% - Accent5 5 2" xfId="73" xr:uid="{00000000-0005-0000-0000-000040000000}"/>
    <cellStyle name="20% - Accent6 2" xfId="74" xr:uid="{00000000-0005-0000-0000-000041000000}"/>
    <cellStyle name="20% - Accent6 2 2" xfId="75" xr:uid="{00000000-0005-0000-0000-000042000000}"/>
    <cellStyle name="20% - Accent6 2 3" xfId="76" xr:uid="{00000000-0005-0000-0000-000043000000}"/>
    <cellStyle name="20% - Accent6 2 4" xfId="77" xr:uid="{00000000-0005-0000-0000-000044000000}"/>
    <cellStyle name="20% - Accent6 2 5" xfId="78" xr:uid="{00000000-0005-0000-0000-000045000000}"/>
    <cellStyle name="20% - Accent6 2 6" xfId="79" xr:uid="{00000000-0005-0000-0000-000046000000}"/>
    <cellStyle name="20% - Accent6 2 7" xfId="80" xr:uid="{00000000-0005-0000-0000-000047000000}"/>
    <cellStyle name="20% - Accent6 3" xfId="81" xr:uid="{00000000-0005-0000-0000-000048000000}"/>
    <cellStyle name="20% - Accent6 3 2" xfId="82" xr:uid="{00000000-0005-0000-0000-000049000000}"/>
    <cellStyle name="20% - Accent6 4" xfId="83" xr:uid="{00000000-0005-0000-0000-00004A000000}"/>
    <cellStyle name="20% - Accent6 4 2" xfId="84" xr:uid="{00000000-0005-0000-0000-00004B000000}"/>
    <cellStyle name="20% - Accent6 5" xfId="85" xr:uid="{00000000-0005-0000-0000-00004C000000}"/>
    <cellStyle name="20% - Accent6 5 2" xfId="86" xr:uid="{00000000-0005-0000-0000-00004D000000}"/>
    <cellStyle name="40% - Accent1 2" xfId="87" xr:uid="{00000000-0005-0000-0000-00004E000000}"/>
    <cellStyle name="40% - Accent1 2 2" xfId="88" xr:uid="{00000000-0005-0000-0000-00004F000000}"/>
    <cellStyle name="40% - Accent1 2 3" xfId="89" xr:uid="{00000000-0005-0000-0000-000050000000}"/>
    <cellStyle name="40% - Accent1 2 4" xfId="90" xr:uid="{00000000-0005-0000-0000-000051000000}"/>
    <cellStyle name="40% - Accent1 2 5" xfId="91" xr:uid="{00000000-0005-0000-0000-000052000000}"/>
    <cellStyle name="40% - Accent1 2 6" xfId="92" xr:uid="{00000000-0005-0000-0000-000053000000}"/>
    <cellStyle name="40% - Accent1 2 7" xfId="93" xr:uid="{00000000-0005-0000-0000-000054000000}"/>
    <cellStyle name="40% - Accent1 3" xfId="94" xr:uid="{00000000-0005-0000-0000-000055000000}"/>
    <cellStyle name="40% - Accent1 3 2" xfId="95" xr:uid="{00000000-0005-0000-0000-000056000000}"/>
    <cellStyle name="40% - Accent1 4" xfId="96" xr:uid="{00000000-0005-0000-0000-000057000000}"/>
    <cellStyle name="40% - Accent1 4 2" xfId="97" xr:uid="{00000000-0005-0000-0000-000058000000}"/>
    <cellStyle name="40% - Accent1 5" xfId="98" xr:uid="{00000000-0005-0000-0000-000059000000}"/>
    <cellStyle name="40% - Accent1 5 2" xfId="99" xr:uid="{00000000-0005-0000-0000-00005A000000}"/>
    <cellStyle name="40% - Accent2 2" xfId="100" xr:uid="{00000000-0005-0000-0000-00005B000000}"/>
    <cellStyle name="40% - Accent2 2 2" xfId="101" xr:uid="{00000000-0005-0000-0000-00005C000000}"/>
    <cellStyle name="40% - Accent2 2 3" xfId="102" xr:uid="{00000000-0005-0000-0000-00005D000000}"/>
    <cellStyle name="40% - Accent2 2 4" xfId="103" xr:uid="{00000000-0005-0000-0000-00005E000000}"/>
    <cellStyle name="40% - Accent2 2 5" xfId="104" xr:uid="{00000000-0005-0000-0000-00005F000000}"/>
    <cellStyle name="40% - Accent2 2 6" xfId="105" xr:uid="{00000000-0005-0000-0000-000060000000}"/>
    <cellStyle name="40% - Accent2 2 7" xfId="106" xr:uid="{00000000-0005-0000-0000-000061000000}"/>
    <cellStyle name="40% - Accent2 3" xfId="107" xr:uid="{00000000-0005-0000-0000-000062000000}"/>
    <cellStyle name="40% - Accent2 3 2" xfId="108" xr:uid="{00000000-0005-0000-0000-000063000000}"/>
    <cellStyle name="40% - Accent2 4" xfId="109" xr:uid="{00000000-0005-0000-0000-000064000000}"/>
    <cellStyle name="40% - Accent2 4 2" xfId="110" xr:uid="{00000000-0005-0000-0000-000065000000}"/>
    <cellStyle name="40% - Accent2 5" xfId="111" xr:uid="{00000000-0005-0000-0000-000066000000}"/>
    <cellStyle name="40% - Accent2 5 2" xfId="112" xr:uid="{00000000-0005-0000-0000-000067000000}"/>
    <cellStyle name="40% - Accent3 2" xfId="113" xr:uid="{00000000-0005-0000-0000-000068000000}"/>
    <cellStyle name="40% - Accent3 2 2" xfId="114" xr:uid="{00000000-0005-0000-0000-000069000000}"/>
    <cellStyle name="40% - Accent3 2 3" xfId="115" xr:uid="{00000000-0005-0000-0000-00006A000000}"/>
    <cellStyle name="40% - Accent3 2 4" xfId="116" xr:uid="{00000000-0005-0000-0000-00006B000000}"/>
    <cellStyle name="40% - Accent3 2 5" xfId="117" xr:uid="{00000000-0005-0000-0000-00006C000000}"/>
    <cellStyle name="40% - Accent3 2 6" xfId="118" xr:uid="{00000000-0005-0000-0000-00006D000000}"/>
    <cellStyle name="40% - Accent3 2 7" xfId="119" xr:uid="{00000000-0005-0000-0000-00006E000000}"/>
    <cellStyle name="40% - Accent3 3" xfId="120" xr:uid="{00000000-0005-0000-0000-00006F000000}"/>
    <cellStyle name="40% - Accent3 3 2" xfId="121" xr:uid="{00000000-0005-0000-0000-000070000000}"/>
    <cellStyle name="40% - Accent3 4" xfId="122" xr:uid="{00000000-0005-0000-0000-000071000000}"/>
    <cellStyle name="40% - Accent3 4 2" xfId="123" xr:uid="{00000000-0005-0000-0000-000072000000}"/>
    <cellStyle name="40% - Accent3 5" xfId="124" xr:uid="{00000000-0005-0000-0000-000073000000}"/>
    <cellStyle name="40% - Accent3 5 2" xfId="125" xr:uid="{00000000-0005-0000-0000-000074000000}"/>
    <cellStyle name="40% - Accent4 2" xfId="126" xr:uid="{00000000-0005-0000-0000-000075000000}"/>
    <cellStyle name="40% - Accent4 2 2" xfId="127" xr:uid="{00000000-0005-0000-0000-000076000000}"/>
    <cellStyle name="40% - Accent4 2 3" xfId="128" xr:uid="{00000000-0005-0000-0000-000077000000}"/>
    <cellStyle name="40% - Accent4 2 4" xfId="129" xr:uid="{00000000-0005-0000-0000-000078000000}"/>
    <cellStyle name="40% - Accent4 2 5" xfId="130" xr:uid="{00000000-0005-0000-0000-000079000000}"/>
    <cellStyle name="40% - Accent4 2 6" xfId="131" xr:uid="{00000000-0005-0000-0000-00007A000000}"/>
    <cellStyle name="40% - Accent4 2 7" xfId="132" xr:uid="{00000000-0005-0000-0000-00007B000000}"/>
    <cellStyle name="40% - Accent4 3" xfId="133" xr:uid="{00000000-0005-0000-0000-00007C000000}"/>
    <cellStyle name="40% - Accent4 3 2" xfId="134" xr:uid="{00000000-0005-0000-0000-00007D000000}"/>
    <cellStyle name="40% - Accent4 4" xfId="135" xr:uid="{00000000-0005-0000-0000-00007E000000}"/>
    <cellStyle name="40% - Accent4 4 2" xfId="136" xr:uid="{00000000-0005-0000-0000-00007F000000}"/>
    <cellStyle name="40% - Accent4 5" xfId="137" xr:uid="{00000000-0005-0000-0000-000080000000}"/>
    <cellStyle name="40% - Accent4 5 2" xfId="138" xr:uid="{00000000-0005-0000-0000-000081000000}"/>
    <cellStyle name="40% - Accent5 2" xfId="139" xr:uid="{00000000-0005-0000-0000-000082000000}"/>
    <cellStyle name="40% - Accent5 2 2" xfId="140" xr:uid="{00000000-0005-0000-0000-000083000000}"/>
    <cellStyle name="40% - Accent5 2 3" xfId="141" xr:uid="{00000000-0005-0000-0000-000084000000}"/>
    <cellStyle name="40% - Accent5 2 4" xfId="142" xr:uid="{00000000-0005-0000-0000-000085000000}"/>
    <cellStyle name="40% - Accent5 2 5" xfId="143" xr:uid="{00000000-0005-0000-0000-000086000000}"/>
    <cellStyle name="40% - Accent5 2 6" xfId="144" xr:uid="{00000000-0005-0000-0000-000087000000}"/>
    <cellStyle name="40% - Accent5 2 7" xfId="145" xr:uid="{00000000-0005-0000-0000-000088000000}"/>
    <cellStyle name="40% - Accent5 3" xfId="146" xr:uid="{00000000-0005-0000-0000-000089000000}"/>
    <cellStyle name="40% - Accent5 3 2" xfId="147" xr:uid="{00000000-0005-0000-0000-00008A000000}"/>
    <cellStyle name="40% - Accent5 4" xfId="148" xr:uid="{00000000-0005-0000-0000-00008B000000}"/>
    <cellStyle name="40% - Accent5 4 2" xfId="149" xr:uid="{00000000-0005-0000-0000-00008C000000}"/>
    <cellStyle name="40% - Accent5 5" xfId="150" xr:uid="{00000000-0005-0000-0000-00008D000000}"/>
    <cellStyle name="40% - Accent5 5 2" xfId="151" xr:uid="{00000000-0005-0000-0000-00008E000000}"/>
    <cellStyle name="40% - Accent6 2" xfId="152" xr:uid="{00000000-0005-0000-0000-00008F000000}"/>
    <cellStyle name="40% - Accent6 2 2" xfId="153" xr:uid="{00000000-0005-0000-0000-000090000000}"/>
    <cellStyle name="40% - Accent6 2 3" xfId="154" xr:uid="{00000000-0005-0000-0000-000091000000}"/>
    <cellStyle name="40% - Accent6 2 4" xfId="155" xr:uid="{00000000-0005-0000-0000-000092000000}"/>
    <cellStyle name="40% - Accent6 2 5" xfId="156" xr:uid="{00000000-0005-0000-0000-000093000000}"/>
    <cellStyle name="40% - Accent6 2 6" xfId="157" xr:uid="{00000000-0005-0000-0000-000094000000}"/>
    <cellStyle name="40% - Accent6 2 7" xfId="158" xr:uid="{00000000-0005-0000-0000-000095000000}"/>
    <cellStyle name="40% - Accent6 3" xfId="159" xr:uid="{00000000-0005-0000-0000-000096000000}"/>
    <cellStyle name="40% - Accent6 3 2" xfId="160" xr:uid="{00000000-0005-0000-0000-000097000000}"/>
    <cellStyle name="40% - Accent6 4" xfId="161" xr:uid="{00000000-0005-0000-0000-000098000000}"/>
    <cellStyle name="40% - Accent6 4 2" xfId="162" xr:uid="{00000000-0005-0000-0000-000099000000}"/>
    <cellStyle name="40% - Accent6 5" xfId="163" xr:uid="{00000000-0005-0000-0000-00009A000000}"/>
    <cellStyle name="40% - Accent6 5 2" xfId="164" xr:uid="{00000000-0005-0000-0000-00009B000000}"/>
    <cellStyle name="60% - Accent1 2" xfId="165" xr:uid="{00000000-0005-0000-0000-00009C000000}"/>
    <cellStyle name="60% - Accent1 3" xfId="166" xr:uid="{00000000-0005-0000-0000-00009D000000}"/>
    <cellStyle name="60% - Accent1 4" xfId="167" xr:uid="{00000000-0005-0000-0000-00009E000000}"/>
    <cellStyle name="60% - Accent1 5" xfId="168" xr:uid="{00000000-0005-0000-0000-00009F000000}"/>
    <cellStyle name="60% - Accent2 2" xfId="169" xr:uid="{00000000-0005-0000-0000-0000A0000000}"/>
    <cellStyle name="60% - Accent2 3" xfId="170" xr:uid="{00000000-0005-0000-0000-0000A1000000}"/>
    <cellStyle name="60% - Accent2 4" xfId="171" xr:uid="{00000000-0005-0000-0000-0000A2000000}"/>
    <cellStyle name="60% - Accent2 5" xfId="172" xr:uid="{00000000-0005-0000-0000-0000A3000000}"/>
    <cellStyle name="60% - Accent3 2" xfId="173" xr:uid="{00000000-0005-0000-0000-0000A4000000}"/>
    <cellStyle name="60% - Accent3 3" xfId="174" xr:uid="{00000000-0005-0000-0000-0000A5000000}"/>
    <cellStyle name="60% - Accent3 4" xfId="175" xr:uid="{00000000-0005-0000-0000-0000A6000000}"/>
    <cellStyle name="60% - Accent3 5" xfId="176" xr:uid="{00000000-0005-0000-0000-0000A7000000}"/>
    <cellStyle name="60% - Accent4 2" xfId="177" xr:uid="{00000000-0005-0000-0000-0000A8000000}"/>
    <cellStyle name="60% - Accent4 3" xfId="178" xr:uid="{00000000-0005-0000-0000-0000A9000000}"/>
    <cellStyle name="60% - Accent4 4" xfId="179" xr:uid="{00000000-0005-0000-0000-0000AA000000}"/>
    <cellStyle name="60% - Accent4 5" xfId="180" xr:uid="{00000000-0005-0000-0000-0000AB000000}"/>
    <cellStyle name="60% - Accent5 2" xfId="181" xr:uid="{00000000-0005-0000-0000-0000AC000000}"/>
    <cellStyle name="60% - Accent5 3" xfId="182" xr:uid="{00000000-0005-0000-0000-0000AD000000}"/>
    <cellStyle name="60% - Accent5 4" xfId="183" xr:uid="{00000000-0005-0000-0000-0000AE000000}"/>
    <cellStyle name="60% - Accent5 5" xfId="184" xr:uid="{00000000-0005-0000-0000-0000AF000000}"/>
    <cellStyle name="60% - Accent6 2" xfId="185" xr:uid="{00000000-0005-0000-0000-0000B0000000}"/>
    <cellStyle name="60% - Accent6 3" xfId="186" xr:uid="{00000000-0005-0000-0000-0000B1000000}"/>
    <cellStyle name="60% - Accent6 4" xfId="187" xr:uid="{00000000-0005-0000-0000-0000B2000000}"/>
    <cellStyle name="60% - Accent6 5" xfId="188" xr:uid="{00000000-0005-0000-0000-0000B3000000}"/>
    <cellStyle name="Accent1 2" xfId="189" xr:uid="{00000000-0005-0000-0000-0000B4000000}"/>
    <cellStyle name="Accent1 3" xfId="190" xr:uid="{00000000-0005-0000-0000-0000B5000000}"/>
    <cellStyle name="Accent1 4" xfId="191" xr:uid="{00000000-0005-0000-0000-0000B6000000}"/>
    <cellStyle name="Accent1 5" xfId="192" xr:uid="{00000000-0005-0000-0000-0000B7000000}"/>
    <cellStyle name="Accent2 2" xfId="193" xr:uid="{00000000-0005-0000-0000-0000B8000000}"/>
    <cellStyle name="Accent2 3" xfId="194" xr:uid="{00000000-0005-0000-0000-0000B9000000}"/>
    <cellStyle name="Accent2 4" xfId="195" xr:uid="{00000000-0005-0000-0000-0000BA000000}"/>
    <cellStyle name="Accent2 5" xfId="196" xr:uid="{00000000-0005-0000-0000-0000BB000000}"/>
    <cellStyle name="Accent3 2" xfId="197" xr:uid="{00000000-0005-0000-0000-0000BC000000}"/>
    <cellStyle name="Accent3 3" xfId="198" xr:uid="{00000000-0005-0000-0000-0000BD000000}"/>
    <cellStyle name="Accent3 4" xfId="199" xr:uid="{00000000-0005-0000-0000-0000BE000000}"/>
    <cellStyle name="Accent3 5" xfId="200" xr:uid="{00000000-0005-0000-0000-0000BF000000}"/>
    <cellStyle name="Accent4 2" xfId="201" xr:uid="{00000000-0005-0000-0000-0000C0000000}"/>
    <cellStyle name="Accent4 3" xfId="202" xr:uid="{00000000-0005-0000-0000-0000C1000000}"/>
    <cellStyle name="Accent4 4" xfId="203" xr:uid="{00000000-0005-0000-0000-0000C2000000}"/>
    <cellStyle name="Accent4 5" xfId="204" xr:uid="{00000000-0005-0000-0000-0000C3000000}"/>
    <cellStyle name="Accent5 2" xfId="205" xr:uid="{00000000-0005-0000-0000-0000C4000000}"/>
    <cellStyle name="Accent5 3" xfId="206" xr:uid="{00000000-0005-0000-0000-0000C5000000}"/>
    <cellStyle name="Accent5 4" xfId="207" xr:uid="{00000000-0005-0000-0000-0000C6000000}"/>
    <cellStyle name="Accent5 5" xfId="208" xr:uid="{00000000-0005-0000-0000-0000C7000000}"/>
    <cellStyle name="Accent6 2" xfId="209" xr:uid="{00000000-0005-0000-0000-0000C8000000}"/>
    <cellStyle name="Accent6 3" xfId="210" xr:uid="{00000000-0005-0000-0000-0000C9000000}"/>
    <cellStyle name="Accent6 4" xfId="211" xr:uid="{00000000-0005-0000-0000-0000CA000000}"/>
    <cellStyle name="Accent6 5" xfId="212" xr:uid="{00000000-0005-0000-0000-0000CB000000}"/>
    <cellStyle name="Bad 2" xfId="213" xr:uid="{00000000-0005-0000-0000-0000CC000000}"/>
    <cellStyle name="Bad 3" xfId="214" xr:uid="{00000000-0005-0000-0000-0000CD000000}"/>
    <cellStyle name="Bad 4" xfId="215" xr:uid="{00000000-0005-0000-0000-0000CE000000}"/>
    <cellStyle name="Bad 5" xfId="216" xr:uid="{00000000-0005-0000-0000-0000CF000000}"/>
    <cellStyle name="Calculation 2" xfId="217" xr:uid="{00000000-0005-0000-0000-0000D0000000}"/>
    <cellStyle name="Calculation 3" xfId="218" xr:uid="{00000000-0005-0000-0000-0000D1000000}"/>
    <cellStyle name="Calculation 4" xfId="219" xr:uid="{00000000-0005-0000-0000-0000D2000000}"/>
    <cellStyle name="Calculation 5" xfId="220" xr:uid="{00000000-0005-0000-0000-0000D3000000}"/>
    <cellStyle name="Check Cell 2" xfId="221" xr:uid="{00000000-0005-0000-0000-0000D4000000}"/>
    <cellStyle name="Check Cell 3" xfId="222" xr:uid="{00000000-0005-0000-0000-0000D5000000}"/>
    <cellStyle name="Check Cell 4" xfId="223" xr:uid="{00000000-0005-0000-0000-0000D6000000}"/>
    <cellStyle name="Check Cell 5" xfId="224" xr:uid="{00000000-0005-0000-0000-0000D7000000}"/>
    <cellStyle name="Comma" xfId="1391" builtinId="3"/>
    <cellStyle name="Comma  - Style1" xfId="225" xr:uid="{00000000-0005-0000-0000-0000D9000000}"/>
    <cellStyle name="Comma  - Style2" xfId="226" xr:uid="{00000000-0005-0000-0000-0000DA000000}"/>
    <cellStyle name="Comma  - Style3" xfId="227" xr:uid="{00000000-0005-0000-0000-0000DB000000}"/>
    <cellStyle name="Comma  - Style4" xfId="228" xr:uid="{00000000-0005-0000-0000-0000DC000000}"/>
    <cellStyle name="Comma  - Style5" xfId="229" xr:uid="{00000000-0005-0000-0000-0000DD000000}"/>
    <cellStyle name="Comma  - Style6" xfId="230" xr:uid="{00000000-0005-0000-0000-0000DE000000}"/>
    <cellStyle name="Comma  - Style7" xfId="231" xr:uid="{00000000-0005-0000-0000-0000DF000000}"/>
    <cellStyle name="Comma  - Style8" xfId="232" xr:uid="{00000000-0005-0000-0000-0000E0000000}"/>
    <cellStyle name="Comma [0] 2" xfId="6" xr:uid="{00000000-0005-0000-0000-0000E1000000}"/>
    <cellStyle name="Comma [0] 2 2" xfId="233" xr:uid="{00000000-0005-0000-0000-0000E2000000}"/>
    <cellStyle name="Comma [0] 2 2 2" xfId="1007" xr:uid="{00000000-0005-0000-0000-0000E3000000}"/>
    <cellStyle name="Comma [0] 2 2 2 2" xfId="1416" xr:uid="{25ACB6F3-7176-478E-8CB3-B8218309B230}"/>
    <cellStyle name="Comma [0] 2 2 3" xfId="1384" xr:uid="{00000000-0005-0000-0000-0000E4000000}"/>
    <cellStyle name="Comma [0] 2 2 3 2" xfId="1792" xr:uid="{632F0BCD-8C39-448B-BED0-ECB8DBF68E4F}"/>
    <cellStyle name="Comma [0] 2 3" xfId="234" xr:uid="{00000000-0005-0000-0000-0000E5000000}"/>
    <cellStyle name="Comma [0] 2 3 2" xfId="1008" xr:uid="{00000000-0005-0000-0000-0000E6000000}"/>
    <cellStyle name="Comma [0] 2 3 2 2" xfId="1417" xr:uid="{D8793B8F-8470-480C-8D59-089CECEB626F}"/>
    <cellStyle name="Comma [0] 2 4" xfId="1006" xr:uid="{00000000-0005-0000-0000-0000E7000000}"/>
    <cellStyle name="Comma [0] 2 4 2" xfId="1415" xr:uid="{E5058C7D-A258-492D-B8B0-A71416CCD361}"/>
    <cellStyle name="Comma [0] 3" xfId="235" xr:uid="{00000000-0005-0000-0000-0000E8000000}"/>
    <cellStyle name="Comma [0] 3 2" xfId="236" xr:uid="{00000000-0005-0000-0000-0000E9000000}"/>
    <cellStyle name="Comma [0] 3 2 2" xfId="1010" xr:uid="{00000000-0005-0000-0000-0000EA000000}"/>
    <cellStyle name="Comma [0] 3 2 2 2" xfId="1419" xr:uid="{85BEBF98-14A3-415F-9397-181C0D8D5DA4}"/>
    <cellStyle name="Comma [0] 3 3" xfId="237" xr:uid="{00000000-0005-0000-0000-0000EB000000}"/>
    <cellStyle name="Comma [0] 3 3 2" xfId="1011" xr:uid="{00000000-0005-0000-0000-0000EC000000}"/>
    <cellStyle name="Comma [0] 3 3 2 2" xfId="1420" xr:uid="{B1903286-48BB-42F6-8EE4-87C3A5DB0DC9}"/>
    <cellStyle name="Comma [0] 3 4" xfId="939" xr:uid="{00000000-0005-0000-0000-0000ED000000}"/>
    <cellStyle name="Comma [0] 3 4 2" xfId="1395" xr:uid="{B67233D1-1E82-41FF-9171-29730D24EC63}"/>
    <cellStyle name="Comma [0] 3 5" xfId="1009" xr:uid="{00000000-0005-0000-0000-0000EE000000}"/>
    <cellStyle name="Comma [0] 3 5 2" xfId="1418" xr:uid="{44C36D6E-1485-4EF3-8105-40F0E97AB8E6}"/>
    <cellStyle name="Comma [0] 3 6" xfId="1370" xr:uid="{00000000-0005-0000-0000-0000EF000000}"/>
    <cellStyle name="Comma [0] 3 6 2" xfId="1778" xr:uid="{C18148F8-E249-44F9-BAD2-4645D39F8B45}"/>
    <cellStyle name="Comma [0] 3 7" xfId="1378" xr:uid="{00000000-0005-0000-0000-0000F0000000}"/>
    <cellStyle name="Comma [0] 3 7 2" xfId="1786" xr:uid="{83C13383-B2A5-4E81-BA93-61767D83645C}"/>
    <cellStyle name="Comma [0] 4" xfId="238" xr:uid="{00000000-0005-0000-0000-0000F1000000}"/>
    <cellStyle name="Comma [0] 4 2" xfId="1012" xr:uid="{00000000-0005-0000-0000-0000F2000000}"/>
    <cellStyle name="Comma [0] 4 2 2" xfId="1421" xr:uid="{62722ADC-488B-4272-BD2F-DF76F9C26FFD}"/>
    <cellStyle name="Comma 10" xfId="239" xr:uid="{00000000-0005-0000-0000-0000F3000000}"/>
    <cellStyle name="Comma 10 2" xfId="240" xr:uid="{00000000-0005-0000-0000-0000F4000000}"/>
    <cellStyle name="Comma 10 2 10" xfId="241" xr:uid="{00000000-0005-0000-0000-0000F5000000}"/>
    <cellStyle name="Comma 10 2 10 2" xfId="242" xr:uid="{00000000-0005-0000-0000-0000F6000000}"/>
    <cellStyle name="Comma 10 2 10 2 2" xfId="1016" xr:uid="{00000000-0005-0000-0000-0000F7000000}"/>
    <cellStyle name="Comma 10 2 10 2 2 2" xfId="1425" xr:uid="{567392D9-A707-476C-B093-25A3EC112528}"/>
    <cellStyle name="Comma 10 2 10 3" xfId="1015" xr:uid="{00000000-0005-0000-0000-0000F8000000}"/>
    <cellStyle name="Comma 10 2 10 3 2" xfId="1424" xr:uid="{774F30A0-08FE-437E-8F9F-63FFF05C89DC}"/>
    <cellStyle name="Comma 10 2 11" xfId="243" xr:uid="{00000000-0005-0000-0000-0000F9000000}"/>
    <cellStyle name="Comma 10 2 11 2" xfId="244" xr:uid="{00000000-0005-0000-0000-0000FA000000}"/>
    <cellStyle name="Comma 10 2 11 2 2" xfId="1018" xr:uid="{00000000-0005-0000-0000-0000FB000000}"/>
    <cellStyle name="Comma 10 2 11 2 2 2" xfId="1427" xr:uid="{75488E72-4F29-4D81-8864-416E217DA31A}"/>
    <cellStyle name="Comma 10 2 11 3" xfId="1017" xr:uid="{00000000-0005-0000-0000-0000FC000000}"/>
    <cellStyle name="Comma 10 2 11 3 2" xfId="1426" xr:uid="{F93ECB55-6354-4866-B272-687C3CC6340F}"/>
    <cellStyle name="Comma 10 2 12" xfId="245" xr:uid="{00000000-0005-0000-0000-0000FD000000}"/>
    <cellStyle name="Comma 10 2 12 2" xfId="1019" xr:uid="{00000000-0005-0000-0000-0000FE000000}"/>
    <cellStyle name="Comma 10 2 12 2 2" xfId="1428" xr:uid="{B843E267-2EB3-46B0-AD4E-2D82A9314065}"/>
    <cellStyle name="Comma 10 2 13" xfId="1014" xr:uid="{00000000-0005-0000-0000-0000FF000000}"/>
    <cellStyle name="Comma 10 2 13 2" xfId="1423" xr:uid="{A4461E1C-BDD6-40AE-B687-D546D09ED391}"/>
    <cellStyle name="Comma 10 2 14" xfId="1806" xr:uid="{41F56686-B7C1-483F-9281-DFDBFAC01104}"/>
    <cellStyle name="Comma 10 2 15" xfId="1810" xr:uid="{E2747452-2774-42B5-9867-3565BB2A3304}"/>
    <cellStyle name="Comma 10 2 2" xfId="246" xr:uid="{00000000-0005-0000-0000-000000010000}"/>
    <cellStyle name="Comma 10 2 2 2" xfId="247" xr:uid="{00000000-0005-0000-0000-000001010000}"/>
    <cellStyle name="Comma 10 2 2 2 2" xfId="1021" xr:uid="{00000000-0005-0000-0000-000002010000}"/>
    <cellStyle name="Comma 10 2 2 2 2 2" xfId="1430" xr:uid="{D2FD6308-B2CA-422C-BD72-B84A2B238C24}"/>
    <cellStyle name="Comma 10 2 2 3" xfId="248" xr:uid="{00000000-0005-0000-0000-000003010000}"/>
    <cellStyle name="Comma 10 2 2 3 2" xfId="1022" xr:uid="{00000000-0005-0000-0000-000004010000}"/>
    <cellStyle name="Comma 10 2 2 3 2 2" xfId="1431" xr:uid="{04EBDF31-6DED-49C7-A5A4-428B8C5DA2C1}"/>
    <cellStyle name="Comma 10 2 2 4" xfId="249" xr:uid="{00000000-0005-0000-0000-000005010000}"/>
    <cellStyle name="Comma 10 2 2 4 2" xfId="1023" xr:uid="{00000000-0005-0000-0000-000006010000}"/>
    <cellStyle name="Comma 10 2 2 4 2 2" xfId="1432" xr:uid="{FF309448-BE64-4377-B3E3-6C878F335587}"/>
    <cellStyle name="Comma 10 2 2 5" xfId="250" xr:uid="{00000000-0005-0000-0000-000007010000}"/>
    <cellStyle name="Comma 10 2 2 5 2" xfId="1024" xr:uid="{00000000-0005-0000-0000-000008010000}"/>
    <cellStyle name="Comma 10 2 2 5 2 2" xfId="1433" xr:uid="{AD02FA3D-E42E-43B9-815B-A0FF33D2F3F8}"/>
    <cellStyle name="Comma 10 2 2 6" xfId="251" xr:uid="{00000000-0005-0000-0000-000009010000}"/>
    <cellStyle name="Comma 10 2 2 6 2" xfId="1025" xr:uid="{00000000-0005-0000-0000-00000A010000}"/>
    <cellStyle name="Comma 10 2 2 6 2 2" xfId="1434" xr:uid="{6881EFAA-690D-4C58-8022-EFD13CEF86D9}"/>
    <cellStyle name="Comma 10 2 2 7" xfId="252" xr:uid="{00000000-0005-0000-0000-00000B010000}"/>
    <cellStyle name="Comma 10 2 2 7 2" xfId="1026" xr:uid="{00000000-0005-0000-0000-00000C010000}"/>
    <cellStyle name="Comma 10 2 2 7 2 2" xfId="1435" xr:uid="{2594932A-A8D7-449D-9407-F34EBCD00215}"/>
    <cellStyle name="Comma 10 2 2 8" xfId="1020" xr:uid="{00000000-0005-0000-0000-00000D010000}"/>
    <cellStyle name="Comma 10 2 2 8 2" xfId="1429" xr:uid="{67B40432-2896-4D24-8C69-B2019040D59F}"/>
    <cellStyle name="Comma 10 2 3" xfId="253" xr:uid="{00000000-0005-0000-0000-00000E010000}"/>
    <cellStyle name="Comma 10 2 3 2" xfId="254" xr:uid="{00000000-0005-0000-0000-00000F010000}"/>
    <cellStyle name="Comma 10 2 3 2 2" xfId="1028" xr:uid="{00000000-0005-0000-0000-000010010000}"/>
    <cellStyle name="Comma 10 2 3 2 2 2" xfId="1437" xr:uid="{54BA7CCF-BADF-4B4E-8471-10424121104C}"/>
    <cellStyle name="Comma 10 2 3 3" xfId="255" xr:uid="{00000000-0005-0000-0000-000011010000}"/>
    <cellStyle name="Comma 10 2 3 3 2" xfId="1029" xr:uid="{00000000-0005-0000-0000-000012010000}"/>
    <cellStyle name="Comma 10 2 3 3 2 2" xfId="1438" xr:uid="{55EB8801-DF0A-4B70-BE36-3AFD1BB8B8DF}"/>
    <cellStyle name="Comma 10 2 3 4" xfId="256" xr:uid="{00000000-0005-0000-0000-000013010000}"/>
    <cellStyle name="Comma 10 2 3 4 2" xfId="1030" xr:uid="{00000000-0005-0000-0000-000014010000}"/>
    <cellStyle name="Comma 10 2 3 4 2 2" xfId="1439" xr:uid="{A1E3FC41-997A-4D3C-880A-D448AD510FF0}"/>
    <cellStyle name="Comma 10 2 3 5" xfId="257" xr:uid="{00000000-0005-0000-0000-000015010000}"/>
    <cellStyle name="Comma 10 2 3 5 2" xfId="1031" xr:uid="{00000000-0005-0000-0000-000016010000}"/>
    <cellStyle name="Comma 10 2 3 5 2 2" xfId="1440" xr:uid="{D32A7A83-84C9-4B38-A023-22152A51C395}"/>
    <cellStyle name="Comma 10 2 3 6" xfId="258" xr:uid="{00000000-0005-0000-0000-000017010000}"/>
    <cellStyle name="Comma 10 2 3 6 2" xfId="259" xr:uid="{00000000-0005-0000-0000-000018010000}"/>
    <cellStyle name="Comma 10 2 3 6 2 2" xfId="1033" xr:uid="{00000000-0005-0000-0000-000019010000}"/>
    <cellStyle name="Comma 10 2 3 6 2 2 2" xfId="1442" xr:uid="{1059B693-C680-47CD-ACBF-3DD6A33EB743}"/>
    <cellStyle name="Comma 10 2 3 6 3" xfId="1032" xr:uid="{00000000-0005-0000-0000-00001A010000}"/>
    <cellStyle name="Comma 10 2 3 6 3 2" xfId="1441" xr:uid="{FF2713B1-C8BF-4D5A-ADC3-19CAE786FEC5}"/>
    <cellStyle name="Comma 10 2 3 7" xfId="260" xr:uid="{00000000-0005-0000-0000-00001B010000}"/>
    <cellStyle name="Comma 10 2 3 7 2" xfId="1034" xr:uid="{00000000-0005-0000-0000-00001C010000}"/>
    <cellStyle name="Comma 10 2 3 7 2 2" xfId="1443" xr:uid="{ED267F3C-4A59-497B-9D5A-87F144BDC664}"/>
    <cellStyle name="Comma 10 2 3 8" xfId="1027" xr:uid="{00000000-0005-0000-0000-00001D010000}"/>
    <cellStyle name="Comma 10 2 3 8 2" xfId="1436" xr:uid="{19188DD4-3777-4C22-AA44-50B6648CCC23}"/>
    <cellStyle name="Comma 10 2 4" xfId="261" xr:uid="{00000000-0005-0000-0000-00001E010000}"/>
    <cellStyle name="Comma 10 2 4 2" xfId="262" xr:uid="{00000000-0005-0000-0000-00001F010000}"/>
    <cellStyle name="Comma 10 2 4 2 2" xfId="1036" xr:uid="{00000000-0005-0000-0000-000020010000}"/>
    <cellStyle name="Comma 10 2 4 2 2 2" xfId="1445" xr:uid="{82E244D6-010A-4447-8872-F805F888AEF5}"/>
    <cellStyle name="Comma 10 2 4 3" xfId="263" xr:uid="{00000000-0005-0000-0000-000021010000}"/>
    <cellStyle name="Comma 10 2 4 3 2" xfId="1037" xr:uid="{00000000-0005-0000-0000-000022010000}"/>
    <cellStyle name="Comma 10 2 4 3 2 2" xfId="1446" xr:uid="{C00DD6B5-5A84-41C1-B4E5-E2E60C1392B0}"/>
    <cellStyle name="Comma 10 2 4 4" xfId="264" xr:uid="{00000000-0005-0000-0000-000023010000}"/>
    <cellStyle name="Comma 10 2 4 4 2" xfId="1038" xr:uid="{00000000-0005-0000-0000-000024010000}"/>
    <cellStyle name="Comma 10 2 4 4 2 2" xfId="1447" xr:uid="{42D22941-1ED2-494A-AE0D-AF25634A5133}"/>
    <cellStyle name="Comma 10 2 4 5" xfId="265" xr:uid="{00000000-0005-0000-0000-000025010000}"/>
    <cellStyle name="Comma 10 2 4 5 2" xfId="1039" xr:uid="{00000000-0005-0000-0000-000026010000}"/>
    <cellStyle name="Comma 10 2 4 5 2 2" xfId="1448" xr:uid="{26F44A90-1277-4AED-A3BD-8F2102F4B362}"/>
    <cellStyle name="Comma 10 2 4 6" xfId="266" xr:uid="{00000000-0005-0000-0000-000027010000}"/>
    <cellStyle name="Comma 10 2 4 6 2" xfId="1040" xr:uid="{00000000-0005-0000-0000-000028010000}"/>
    <cellStyle name="Comma 10 2 4 6 2 2" xfId="1449" xr:uid="{7D785597-D917-464E-9EEE-45E7391654C3}"/>
    <cellStyle name="Comma 10 2 4 7" xfId="267" xr:uid="{00000000-0005-0000-0000-000029010000}"/>
    <cellStyle name="Comma 10 2 4 7 2" xfId="1041" xr:uid="{00000000-0005-0000-0000-00002A010000}"/>
    <cellStyle name="Comma 10 2 4 7 2 2" xfId="1450" xr:uid="{397A6C0D-9C1D-458A-8CE2-71A5DE9F2EE7}"/>
    <cellStyle name="Comma 10 2 4 8" xfId="1035" xr:uid="{00000000-0005-0000-0000-00002B010000}"/>
    <cellStyle name="Comma 10 2 4 8 2" xfId="1444" xr:uid="{DFB69578-C208-496F-87DE-ECB7BB8865EC}"/>
    <cellStyle name="Comma 10 2 5" xfId="268" xr:uid="{00000000-0005-0000-0000-00002C010000}"/>
    <cellStyle name="Comma 10 2 5 2" xfId="1042" xr:uid="{00000000-0005-0000-0000-00002D010000}"/>
    <cellStyle name="Comma 10 2 5 2 2" xfId="1451" xr:uid="{CE63B366-7D45-4CA4-BE2F-131DF8B955E0}"/>
    <cellStyle name="Comma 10 2 6" xfId="269" xr:uid="{00000000-0005-0000-0000-00002E010000}"/>
    <cellStyle name="Comma 10 2 6 2" xfId="1043" xr:uid="{00000000-0005-0000-0000-00002F010000}"/>
    <cellStyle name="Comma 10 2 6 2 2" xfId="1452" xr:uid="{1CD081C3-ADF4-4F3F-8DFD-D76AE42AE489}"/>
    <cellStyle name="Comma 10 2 7" xfId="270" xr:uid="{00000000-0005-0000-0000-000030010000}"/>
    <cellStyle name="Comma 10 2 7 2" xfId="1044" xr:uid="{00000000-0005-0000-0000-000031010000}"/>
    <cellStyle name="Comma 10 2 7 2 2" xfId="1453" xr:uid="{E705D8ED-BBF6-4D3E-9B06-3A36358A908B}"/>
    <cellStyle name="Comma 10 2 8" xfId="271" xr:uid="{00000000-0005-0000-0000-000032010000}"/>
    <cellStyle name="Comma 10 2 8 2" xfId="1045" xr:uid="{00000000-0005-0000-0000-000033010000}"/>
    <cellStyle name="Comma 10 2 8 2 2" xfId="1454" xr:uid="{E919742B-0DC3-4DE7-AF22-F74744AF2EE5}"/>
    <cellStyle name="Comma 10 2 9" xfId="272" xr:uid="{00000000-0005-0000-0000-000034010000}"/>
    <cellStyle name="Comma 10 2 9 2" xfId="1046" xr:uid="{00000000-0005-0000-0000-000035010000}"/>
    <cellStyle name="Comma 10 2 9 2 2" xfId="1455" xr:uid="{DBE50C7A-015D-4101-8F19-18791F4B9153}"/>
    <cellStyle name="Comma 10 3" xfId="273" xr:uid="{00000000-0005-0000-0000-000036010000}"/>
    <cellStyle name="Comma 10 3 2" xfId="274" xr:uid="{00000000-0005-0000-0000-000037010000}"/>
    <cellStyle name="Comma 10 3 2 2" xfId="1048" xr:uid="{00000000-0005-0000-0000-000038010000}"/>
    <cellStyle name="Comma 10 3 2 2 2" xfId="1457" xr:uid="{1068D8BA-24FA-4321-B320-F5043BFB28A0}"/>
    <cellStyle name="Comma 10 3 3" xfId="275" xr:uid="{00000000-0005-0000-0000-000039010000}"/>
    <cellStyle name="Comma 10 3 3 2" xfId="1049" xr:uid="{00000000-0005-0000-0000-00003A010000}"/>
    <cellStyle name="Comma 10 3 3 2 2" xfId="1458" xr:uid="{51042CDC-B371-4F39-97EE-E07115B01C26}"/>
    <cellStyle name="Comma 10 3 4" xfId="276" xr:uid="{00000000-0005-0000-0000-00003B010000}"/>
    <cellStyle name="Comma 10 3 4 2" xfId="1050" xr:uid="{00000000-0005-0000-0000-00003C010000}"/>
    <cellStyle name="Comma 10 3 4 2 2" xfId="1459" xr:uid="{672A39A1-2417-4D96-B9EB-BDE78B93F77A}"/>
    <cellStyle name="Comma 10 3 5" xfId="277" xr:uid="{00000000-0005-0000-0000-00003D010000}"/>
    <cellStyle name="Comma 10 3 5 2" xfId="1051" xr:uid="{00000000-0005-0000-0000-00003E010000}"/>
    <cellStyle name="Comma 10 3 5 2 2" xfId="1460" xr:uid="{B94E73BF-95B3-4622-B04E-B3AA8DF8E0E6}"/>
    <cellStyle name="Comma 10 3 6" xfId="278" xr:uid="{00000000-0005-0000-0000-00003F010000}"/>
    <cellStyle name="Comma 10 3 6 2" xfId="1052" xr:uid="{00000000-0005-0000-0000-000040010000}"/>
    <cellStyle name="Comma 10 3 6 2 2" xfId="1461" xr:uid="{46EC01AD-31CA-49CF-B213-EACE92078309}"/>
    <cellStyle name="Comma 10 3 7" xfId="279" xr:uid="{00000000-0005-0000-0000-000041010000}"/>
    <cellStyle name="Comma 10 3 7 2" xfId="1053" xr:uid="{00000000-0005-0000-0000-000042010000}"/>
    <cellStyle name="Comma 10 3 7 2 2" xfId="1462" xr:uid="{F3416A32-8C1F-4450-AF6C-F4F4B1C73B3E}"/>
    <cellStyle name="Comma 10 3 8" xfId="1047" xr:uid="{00000000-0005-0000-0000-000043010000}"/>
    <cellStyle name="Comma 10 3 8 2" xfId="1456" xr:uid="{077FA61A-A2E8-422D-8A2B-4AD8C4E6CF9D}"/>
    <cellStyle name="Comma 10 4" xfId="280" xr:uid="{00000000-0005-0000-0000-000044010000}"/>
    <cellStyle name="Comma 10 4 2" xfId="1054" xr:uid="{00000000-0005-0000-0000-000045010000}"/>
    <cellStyle name="Comma 10 4 2 2" xfId="1463" xr:uid="{43EB8900-C81C-4CB7-846A-613E851727FE}"/>
    <cellStyle name="Comma 10 5" xfId="1013" xr:uid="{00000000-0005-0000-0000-000046010000}"/>
    <cellStyle name="Comma 10 5 2" xfId="1422" xr:uid="{9B2F46DC-9788-4B17-924A-75093335F360}"/>
    <cellStyle name="Comma 10 6" xfId="1804" xr:uid="{1680CAB9-E561-42CD-9279-35AF781A310B}"/>
    <cellStyle name="Comma 10 7" xfId="1809" xr:uid="{60287729-35BF-4106-AA56-1485F4F4D0A8}"/>
    <cellStyle name="Comma 100" xfId="281" xr:uid="{00000000-0005-0000-0000-000047010000}"/>
    <cellStyle name="Comma 100 2" xfId="282" xr:uid="{00000000-0005-0000-0000-000048010000}"/>
    <cellStyle name="Comma 100 2 2" xfId="1056" xr:uid="{00000000-0005-0000-0000-000049010000}"/>
    <cellStyle name="Comma 100 2 2 2" xfId="1465" xr:uid="{FBCC1952-3B11-4B2D-984E-358F64523F75}"/>
    <cellStyle name="Comma 100 3" xfId="1055" xr:uid="{00000000-0005-0000-0000-00004A010000}"/>
    <cellStyle name="Comma 100 3 2" xfId="1464" xr:uid="{0BD00963-3808-47B8-8B0B-34A9C47BC37D}"/>
    <cellStyle name="Comma 101" xfId="283" xr:uid="{00000000-0005-0000-0000-00004B010000}"/>
    <cellStyle name="Comma 101 2" xfId="1057" xr:uid="{00000000-0005-0000-0000-00004C010000}"/>
    <cellStyle name="Comma 101 2 2" xfId="1466" xr:uid="{A73230C0-5251-45DA-8984-A316938E082B}"/>
    <cellStyle name="Comma 102" xfId="284" xr:uid="{00000000-0005-0000-0000-00004D010000}"/>
    <cellStyle name="Comma 102 2" xfId="1058" xr:uid="{00000000-0005-0000-0000-00004E010000}"/>
    <cellStyle name="Comma 102 2 2" xfId="1467" xr:uid="{1BB0751F-6730-4781-9FB7-147683855BFA}"/>
    <cellStyle name="Comma 103" xfId="285" xr:uid="{00000000-0005-0000-0000-00004F010000}"/>
    <cellStyle name="Comma 103 2" xfId="1059" xr:uid="{00000000-0005-0000-0000-000050010000}"/>
    <cellStyle name="Comma 103 2 2" xfId="1468" xr:uid="{9CF790A2-AC06-4A30-9B63-94B372F3A0B2}"/>
    <cellStyle name="Comma 104" xfId="286" xr:uid="{00000000-0005-0000-0000-000051010000}"/>
    <cellStyle name="Comma 104 2" xfId="1060" xr:uid="{00000000-0005-0000-0000-000052010000}"/>
    <cellStyle name="Comma 104 2 2" xfId="1469" xr:uid="{175605BB-AFAD-4D39-80EA-90811D683AA5}"/>
    <cellStyle name="Comma 105" xfId="287" xr:uid="{00000000-0005-0000-0000-000053010000}"/>
    <cellStyle name="Comma 105 2" xfId="1061" xr:uid="{00000000-0005-0000-0000-000054010000}"/>
    <cellStyle name="Comma 105 2 2" xfId="1470" xr:uid="{249799D7-3BF1-415C-955E-A79C74D41161}"/>
    <cellStyle name="Comma 106" xfId="288" xr:uid="{00000000-0005-0000-0000-000055010000}"/>
    <cellStyle name="Comma 106 2" xfId="1062" xr:uid="{00000000-0005-0000-0000-000056010000}"/>
    <cellStyle name="Comma 106 2 2" xfId="1471" xr:uid="{EA564AEB-E845-4111-A0AE-C13E0DD75EAE}"/>
    <cellStyle name="Comma 107" xfId="289" xr:uid="{00000000-0005-0000-0000-000057010000}"/>
    <cellStyle name="Comma 107 2" xfId="1063" xr:uid="{00000000-0005-0000-0000-000058010000}"/>
    <cellStyle name="Comma 107 2 2" xfId="1472" xr:uid="{0515ACDD-50B7-45D3-93F9-94815D0F33AA}"/>
    <cellStyle name="Comma 108" xfId="290" xr:uid="{00000000-0005-0000-0000-000059010000}"/>
    <cellStyle name="Comma 108 2" xfId="1064" xr:uid="{00000000-0005-0000-0000-00005A010000}"/>
    <cellStyle name="Comma 108 2 2" xfId="1473" xr:uid="{1B68200B-33BB-4096-84AF-9D928C7F82EC}"/>
    <cellStyle name="Comma 109" xfId="291" xr:uid="{00000000-0005-0000-0000-00005B010000}"/>
    <cellStyle name="Comma 109 2" xfId="1065" xr:uid="{00000000-0005-0000-0000-00005C010000}"/>
    <cellStyle name="Comma 109 2 2" xfId="1474" xr:uid="{5F083979-9D2F-4F5E-B9F4-5D5460E6E3E6}"/>
    <cellStyle name="Comma 11" xfId="292" xr:uid="{00000000-0005-0000-0000-00005D010000}"/>
    <cellStyle name="Comma 11 2" xfId="1066" xr:uid="{00000000-0005-0000-0000-00005E010000}"/>
    <cellStyle name="Comma 11 2 2" xfId="1475" xr:uid="{99EA044F-D5F8-4DBF-9436-2749EDC423BB}"/>
    <cellStyle name="Comma 110" xfId="293" xr:uid="{00000000-0005-0000-0000-00005F010000}"/>
    <cellStyle name="Comma 110 2" xfId="1067" xr:uid="{00000000-0005-0000-0000-000060010000}"/>
    <cellStyle name="Comma 110 2 2" xfId="1476" xr:uid="{A2DC114E-D4D8-48A9-9211-7F62750907C2}"/>
    <cellStyle name="Comma 111" xfId="294" xr:uid="{00000000-0005-0000-0000-000061010000}"/>
    <cellStyle name="Comma 111 2" xfId="1068" xr:uid="{00000000-0005-0000-0000-000062010000}"/>
    <cellStyle name="Comma 111 2 2" xfId="1477" xr:uid="{D531A8A5-0569-4DED-8627-E7C71A1494E1}"/>
    <cellStyle name="Comma 112" xfId="295" xr:uid="{00000000-0005-0000-0000-000063010000}"/>
    <cellStyle name="Comma 112 2" xfId="1069" xr:uid="{00000000-0005-0000-0000-000064010000}"/>
    <cellStyle name="Comma 112 2 2" xfId="1478" xr:uid="{7670F371-9B82-4136-ACD9-8B254CF0CEB1}"/>
    <cellStyle name="Comma 113" xfId="296" xr:uid="{00000000-0005-0000-0000-000065010000}"/>
    <cellStyle name="Comma 113 2" xfId="1070" xr:uid="{00000000-0005-0000-0000-000066010000}"/>
    <cellStyle name="Comma 113 2 2" xfId="1479" xr:uid="{4A494AA6-BACB-4F7B-8EB7-324C4F061DE6}"/>
    <cellStyle name="Comma 114" xfId="297" xr:uid="{00000000-0005-0000-0000-000067010000}"/>
    <cellStyle name="Comma 114 2" xfId="1071" xr:uid="{00000000-0005-0000-0000-000068010000}"/>
    <cellStyle name="Comma 114 2 2" xfId="1480" xr:uid="{D86EC1C9-3969-4395-8C30-62A68E81F376}"/>
    <cellStyle name="Comma 115" xfId="298" xr:uid="{00000000-0005-0000-0000-000069010000}"/>
    <cellStyle name="Comma 115 2" xfId="1072" xr:uid="{00000000-0005-0000-0000-00006A010000}"/>
    <cellStyle name="Comma 115 2 2" xfId="1481" xr:uid="{50FFA490-A707-4483-91F3-D6752200A468}"/>
    <cellStyle name="Comma 116" xfId="299" xr:uid="{00000000-0005-0000-0000-00006B010000}"/>
    <cellStyle name="Comma 116 2" xfId="1073" xr:uid="{00000000-0005-0000-0000-00006C010000}"/>
    <cellStyle name="Comma 116 2 2" xfId="1482" xr:uid="{1C74C3CF-FFBE-4685-AE94-75BB91E39562}"/>
    <cellStyle name="Comma 117" xfId="300" xr:uid="{00000000-0005-0000-0000-00006D010000}"/>
    <cellStyle name="Comma 117 2" xfId="1074" xr:uid="{00000000-0005-0000-0000-00006E010000}"/>
    <cellStyle name="Comma 117 2 2" xfId="1483" xr:uid="{8FB67199-1FAB-4AB3-B735-56E14432C161}"/>
    <cellStyle name="Comma 118" xfId="301" xr:uid="{00000000-0005-0000-0000-00006F010000}"/>
    <cellStyle name="Comma 118 2" xfId="1075" xr:uid="{00000000-0005-0000-0000-000070010000}"/>
    <cellStyle name="Comma 118 2 2" xfId="1484" xr:uid="{9902CF8E-B73D-4085-90E2-3EA95B96A162}"/>
    <cellStyle name="Comma 119" xfId="302" xr:uid="{00000000-0005-0000-0000-000071010000}"/>
    <cellStyle name="Comma 119 2" xfId="1076" xr:uid="{00000000-0005-0000-0000-000072010000}"/>
    <cellStyle name="Comma 119 2 2" xfId="1485" xr:uid="{74EE8D80-6EAE-470C-9E7A-B376B51C9F1F}"/>
    <cellStyle name="Comma 12" xfId="303" xr:uid="{00000000-0005-0000-0000-000073010000}"/>
    <cellStyle name="Comma 12 2" xfId="304" xr:uid="{00000000-0005-0000-0000-000074010000}"/>
    <cellStyle name="Comma 12 2 2" xfId="1078" xr:uid="{00000000-0005-0000-0000-000075010000}"/>
    <cellStyle name="Comma 12 2 2 2" xfId="1487" xr:uid="{90297CB2-9272-400C-877A-1859D1EC7929}"/>
    <cellStyle name="Comma 12 3" xfId="1077" xr:uid="{00000000-0005-0000-0000-000076010000}"/>
    <cellStyle name="Comma 12 3 2" xfId="1486" xr:uid="{155EC80E-5CF4-4F09-BB61-AB7C9B1AFD9A}"/>
    <cellStyle name="Comma 120" xfId="305" xr:uid="{00000000-0005-0000-0000-000077010000}"/>
    <cellStyle name="Comma 120 2" xfId="1079" xr:uid="{00000000-0005-0000-0000-000078010000}"/>
    <cellStyle name="Comma 120 2 2" xfId="1488" xr:uid="{CA6389F6-69B7-4F7A-9A97-E78923710784}"/>
    <cellStyle name="Comma 121" xfId="306" xr:uid="{00000000-0005-0000-0000-000079010000}"/>
    <cellStyle name="Comma 121 2" xfId="1080" xr:uid="{00000000-0005-0000-0000-00007A010000}"/>
    <cellStyle name="Comma 121 2 2" xfId="1489" xr:uid="{040F114B-7A24-40DC-8852-3D9B29235544}"/>
    <cellStyle name="Comma 122" xfId="307" xr:uid="{00000000-0005-0000-0000-00007B010000}"/>
    <cellStyle name="Comma 122 2" xfId="1081" xr:uid="{00000000-0005-0000-0000-00007C010000}"/>
    <cellStyle name="Comma 122 2 2" xfId="1490" xr:uid="{4B65F1BE-E08C-462B-8E1E-4CE0121DE594}"/>
    <cellStyle name="Comma 123" xfId="308" xr:uid="{00000000-0005-0000-0000-00007D010000}"/>
    <cellStyle name="Comma 123 2" xfId="1082" xr:uid="{00000000-0005-0000-0000-00007E010000}"/>
    <cellStyle name="Comma 123 2 2" xfId="1491" xr:uid="{4697706F-0BCB-47B4-A9DA-232199B99D91}"/>
    <cellStyle name="Comma 124" xfId="309" xr:uid="{00000000-0005-0000-0000-00007F010000}"/>
    <cellStyle name="Comma 124 2" xfId="1083" xr:uid="{00000000-0005-0000-0000-000080010000}"/>
    <cellStyle name="Comma 124 2 2" xfId="1492" xr:uid="{4F9B7260-783D-4E4E-8DAF-B2BECA7446CE}"/>
    <cellStyle name="Comma 125" xfId="310" xr:uid="{00000000-0005-0000-0000-000081010000}"/>
    <cellStyle name="Comma 125 2" xfId="1084" xr:uid="{00000000-0005-0000-0000-000082010000}"/>
    <cellStyle name="Comma 125 2 2" xfId="1493" xr:uid="{6648BFB7-BF82-451B-AD7F-871184EAB3F2}"/>
    <cellStyle name="Comma 126" xfId="311" xr:uid="{00000000-0005-0000-0000-000083010000}"/>
    <cellStyle name="Comma 126 2" xfId="1085" xr:uid="{00000000-0005-0000-0000-000084010000}"/>
    <cellStyle name="Comma 126 2 2" xfId="1494" xr:uid="{B9D0ABC0-17BE-436F-8BF1-D7846B92290D}"/>
    <cellStyle name="Comma 127" xfId="312" xr:uid="{00000000-0005-0000-0000-000085010000}"/>
    <cellStyle name="Comma 127 2" xfId="1086" xr:uid="{00000000-0005-0000-0000-000086010000}"/>
    <cellStyle name="Comma 127 2 2" xfId="1495" xr:uid="{EF0069AF-5B79-4835-A046-F470E8857CE6}"/>
    <cellStyle name="Comma 128" xfId="313" xr:uid="{00000000-0005-0000-0000-000087010000}"/>
    <cellStyle name="Comma 128 2" xfId="1087" xr:uid="{00000000-0005-0000-0000-000088010000}"/>
    <cellStyle name="Comma 128 2 2" xfId="1496" xr:uid="{D43BB774-DA4D-496C-91EE-C7F0B366FFE9}"/>
    <cellStyle name="Comma 129" xfId="314" xr:uid="{00000000-0005-0000-0000-000089010000}"/>
    <cellStyle name="Comma 129 2" xfId="1088" xr:uid="{00000000-0005-0000-0000-00008A010000}"/>
    <cellStyle name="Comma 129 2 2" xfId="1497" xr:uid="{0845047C-A179-48C6-AACE-0F9BFA100E40}"/>
    <cellStyle name="Comma 13" xfId="315" xr:uid="{00000000-0005-0000-0000-00008B010000}"/>
    <cellStyle name="Comma 13 2" xfId="316" xr:uid="{00000000-0005-0000-0000-00008C010000}"/>
    <cellStyle name="Comma 13 2 2" xfId="1090" xr:uid="{00000000-0005-0000-0000-00008D010000}"/>
    <cellStyle name="Comma 13 2 2 2" xfId="1499" xr:uid="{AD234AC7-9127-43BA-9268-3643133A561F}"/>
    <cellStyle name="Comma 13 3" xfId="1089" xr:uid="{00000000-0005-0000-0000-00008E010000}"/>
    <cellStyle name="Comma 13 3 2" xfId="1498" xr:uid="{8C520EF5-E7F4-40FF-BB63-BC63FECDF166}"/>
    <cellStyle name="Comma 130" xfId="317" xr:uid="{00000000-0005-0000-0000-00008F010000}"/>
    <cellStyle name="Comma 130 2" xfId="1091" xr:uid="{00000000-0005-0000-0000-000090010000}"/>
    <cellStyle name="Comma 130 2 2" xfId="1500" xr:uid="{2110699C-8345-4693-8151-39461022EADD}"/>
    <cellStyle name="Comma 131" xfId="318" xr:uid="{00000000-0005-0000-0000-000091010000}"/>
    <cellStyle name="Comma 131 2" xfId="1092" xr:uid="{00000000-0005-0000-0000-000092010000}"/>
    <cellStyle name="Comma 131 2 2" xfId="1501" xr:uid="{1CE8DA95-7F37-44F5-A545-0540E7A06279}"/>
    <cellStyle name="Comma 132" xfId="319" xr:uid="{00000000-0005-0000-0000-000093010000}"/>
    <cellStyle name="Comma 132 2" xfId="1093" xr:uid="{00000000-0005-0000-0000-000094010000}"/>
    <cellStyle name="Comma 132 2 2" xfId="1502" xr:uid="{08613F1C-1C2C-4FCD-AC73-828AB9817F9E}"/>
    <cellStyle name="Comma 133" xfId="320" xr:uid="{00000000-0005-0000-0000-000095010000}"/>
    <cellStyle name="Comma 133 2" xfId="1094" xr:uid="{00000000-0005-0000-0000-000096010000}"/>
    <cellStyle name="Comma 133 2 2" xfId="1503" xr:uid="{60784676-0389-4E1A-805D-BC04D6A36403}"/>
    <cellStyle name="Comma 134" xfId="321" xr:uid="{00000000-0005-0000-0000-000097010000}"/>
    <cellStyle name="Comma 134 2" xfId="1095" xr:uid="{00000000-0005-0000-0000-000098010000}"/>
    <cellStyle name="Comma 134 2 2" xfId="1504" xr:uid="{DA561F16-D949-449A-8092-A1C08F4C2ECF}"/>
    <cellStyle name="Comma 135" xfId="322" xr:uid="{00000000-0005-0000-0000-000099010000}"/>
    <cellStyle name="Comma 135 2" xfId="1096" xr:uid="{00000000-0005-0000-0000-00009A010000}"/>
    <cellStyle name="Comma 135 2 2" xfId="1505" xr:uid="{932D7808-A331-4D19-991D-5B78EC681A8D}"/>
    <cellStyle name="Comma 136" xfId="323" xr:uid="{00000000-0005-0000-0000-00009B010000}"/>
    <cellStyle name="Comma 136 2" xfId="1097" xr:uid="{00000000-0005-0000-0000-00009C010000}"/>
    <cellStyle name="Comma 136 2 2" xfId="1506" xr:uid="{47A4A609-21AF-4FCF-BE5C-27A230AA9024}"/>
    <cellStyle name="Comma 137" xfId="324" xr:uid="{00000000-0005-0000-0000-00009D010000}"/>
    <cellStyle name="Comma 137 2" xfId="1098" xr:uid="{00000000-0005-0000-0000-00009E010000}"/>
    <cellStyle name="Comma 137 2 2" xfId="1507" xr:uid="{7D27C933-178A-4B0A-B182-3A9EEB075680}"/>
    <cellStyle name="Comma 138" xfId="325" xr:uid="{00000000-0005-0000-0000-00009F010000}"/>
    <cellStyle name="Comma 138 2" xfId="1099" xr:uid="{00000000-0005-0000-0000-0000A0010000}"/>
    <cellStyle name="Comma 138 2 2" xfId="1508" xr:uid="{FA84E497-1E68-4D35-AB65-FF9FEC46DCEB}"/>
    <cellStyle name="Comma 139" xfId="326" xr:uid="{00000000-0005-0000-0000-0000A1010000}"/>
    <cellStyle name="Comma 139 2" xfId="1100" xr:uid="{00000000-0005-0000-0000-0000A2010000}"/>
    <cellStyle name="Comma 139 2 2" xfId="1509" xr:uid="{071FCF5C-3785-4421-AC78-D04B9FED326D}"/>
    <cellStyle name="Comma 14" xfId="327" xr:uid="{00000000-0005-0000-0000-0000A3010000}"/>
    <cellStyle name="Comma 14 2" xfId="328" xr:uid="{00000000-0005-0000-0000-0000A4010000}"/>
    <cellStyle name="Comma 14 2 2" xfId="1102" xr:uid="{00000000-0005-0000-0000-0000A5010000}"/>
    <cellStyle name="Comma 14 2 2 2" xfId="1511" xr:uid="{B1F01E1A-C96D-48B6-8251-A3C6DB566E72}"/>
    <cellStyle name="Comma 14 3" xfId="940" xr:uid="{00000000-0005-0000-0000-0000A6010000}"/>
    <cellStyle name="Comma 14 3 2" xfId="1396" xr:uid="{C56FEF80-0DCD-4806-B4B7-AD95932818EE}"/>
    <cellStyle name="Comma 14 4" xfId="1101" xr:uid="{00000000-0005-0000-0000-0000A7010000}"/>
    <cellStyle name="Comma 14 4 2" xfId="1510" xr:uid="{D849CEA4-072D-43DC-8557-76FCED77A6CF}"/>
    <cellStyle name="Comma 140" xfId="329" xr:uid="{00000000-0005-0000-0000-0000A8010000}"/>
    <cellStyle name="Comma 140 2" xfId="1103" xr:uid="{00000000-0005-0000-0000-0000A9010000}"/>
    <cellStyle name="Comma 140 2 2" xfId="1512" xr:uid="{E0BBD942-C14E-49B6-8972-FB6EB8F69328}"/>
    <cellStyle name="Comma 141" xfId="330" xr:uid="{00000000-0005-0000-0000-0000AA010000}"/>
    <cellStyle name="Comma 141 2" xfId="1104" xr:uid="{00000000-0005-0000-0000-0000AB010000}"/>
    <cellStyle name="Comma 141 2 2" xfId="1513" xr:uid="{C78A87C2-72DC-491A-865F-1986E6E983FE}"/>
    <cellStyle name="Comma 142" xfId="331" xr:uid="{00000000-0005-0000-0000-0000AC010000}"/>
    <cellStyle name="Comma 142 2" xfId="1105" xr:uid="{00000000-0005-0000-0000-0000AD010000}"/>
    <cellStyle name="Comma 142 2 2" xfId="1514" xr:uid="{CF2532C7-2387-43D4-BC7D-412B509ED3C9}"/>
    <cellStyle name="Comma 143" xfId="332" xr:uid="{00000000-0005-0000-0000-0000AE010000}"/>
    <cellStyle name="Comma 143 2" xfId="1106" xr:uid="{00000000-0005-0000-0000-0000AF010000}"/>
    <cellStyle name="Comma 143 2 2" xfId="1515" xr:uid="{FC5D0E8E-3435-4A70-AD6A-04CA60CBB429}"/>
    <cellStyle name="Comma 144" xfId="333" xr:uid="{00000000-0005-0000-0000-0000B0010000}"/>
    <cellStyle name="Comma 144 2" xfId="1107" xr:uid="{00000000-0005-0000-0000-0000B1010000}"/>
    <cellStyle name="Comma 144 2 2" xfId="1516" xr:uid="{4EDBEC6A-9BD1-4259-8789-11F6CD96C7C3}"/>
    <cellStyle name="Comma 145" xfId="334" xr:uid="{00000000-0005-0000-0000-0000B2010000}"/>
    <cellStyle name="Comma 145 2" xfId="1108" xr:uid="{00000000-0005-0000-0000-0000B3010000}"/>
    <cellStyle name="Comma 145 2 2" xfId="1517" xr:uid="{018E9059-00FC-4796-9B1A-2600C45A8B21}"/>
    <cellStyle name="Comma 146" xfId="335" xr:uid="{00000000-0005-0000-0000-0000B4010000}"/>
    <cellStyle name="Comma 146 2" xfId="1109" xr:uid="{00000000-0005-0000-0000-0000B5010000}"/>
    <cellStyle name="Comma 146 2 2" xfId="1518" xr:uid="{BA0542B2-E364-4687-94CE-C359FC3FC759}"/>
    <cellStyle name="Comma 147" xfId="8" xr:uid="{00000000-0005-0000-0000-0000B6010000}"/>
    <cellStyle name="Comma 147 2" xfId="1110" xr:uid="{00000000-0005-0000-0000-0000B7010000}"/>
    <cellStyle name="Comma 147 2 2" xfId="1519" xr:uid="{77622265-5BA5-435A-B92D-66661BA2742F}"/>
    <cellStyle name="Comma 147 3" xfId="1385" xr:uid="{00000000-0005-0000-0000-0000B8010000}"/>
    <cellStyle name="Comma 147 3 2" xfId="1793" xr:uid="{D29B9942-AB21-4CDE-800F-6E01885593E3}"/>
    <cellStyle name="Comma 147 4" xfId="1394" xr:uid="{74C62E99-0F7F-4ED1-8F93-7DB88B34F5E1}"/>
    <cellStyle name="Comma 148" xfId="1005" xr:uid="{00000000-0005-0000-0000-0000B9010000}"/>
    <cellStyle name="Comma 148 2" xfId="1414" xr:uid="{90812D00-AEAB-4A6F-9EF2-34776B56D9C1}"/>
    <cellStyle name="Comma 149" xfId="1367" xr:uid="{00000000-0005-0000-0000-0000BA010000}"/>
    <cellStyle name="Comma 149 2" xfId="1776" xr:uid="{B22337B5-236F-4F53-B47B-144AC39895E6}"/>
    <cellStyle name="Comma 15" xfId="336" xr:uid="{00000000-0005-0000-0000-0000BB010000}"/>
    <cellStyle name="Comma 15 2" xfId="1111" xr:uid="{00000000-0005-0000-0000-0000BC010000}"/>
    <cellStyle name="Comma 15 2 2" xfId="1520" xr:uid="{92477F15-8B4A-49FC-8AA9-5D459C0FB08E}"/>
    <cellStyle name="Comma 150" xfId="1368" xr:uid="{00000000-0005-0000-0000-0000BD010000}"/>
    <cellStyle name="Comma 150 2" xfId="1777" xr:uid="{C54A2EA2-16B8-4B8B-9FBE-25C98D0A632B}"/>
    <cellStyle name="Comma 151" xfId="1374" xr:uid="{00000000-0005-0000-0000-0000BE010000}"/>
    <cellStyle name="Comma 151 2" xfId="1782" xr:uid="{D93FE927-2F0F-4504-B50A-CADA68C8AF47}"/>
    <cellStyle name="Comma 152" xfId="1388" xr:uid="{00000000-0005-0000-0000-0000BF010000}"/>
    <cellStyle name="Comma 152 2" xfId="1796" xr:uid="{A252223B-5E90-4F32-A77A-12B09B7D544F}"/>
    <cellStyle name="Comma 153" xfId="1389" xr:uid="{00000000-0005-0000-0000-0000C0010000}"/>
    <cellStyle name="Comma 153 2" xfId="1797" xr:uid="{408BFD42-476F-4371-9ADB-3B8AE8EB9611}"/>
    <cellStyle name="Comma 154" xfId="1387" xr:uid="{00000000-0005-0000-0000-0000C1010000}"/>
    <cellStyle name="Comma 154 2" xfId="1795" xr:uid="{3F81631C-3F3F-475B-8928-745C68D8C6D9}"/>
    <cellStyle name="Comma 155" xfId="337" xr:uid="{00000000-0005-0000-0000-0000C2010000}"/>
    <cellStyle name="Comma 155 2" xfId="1112" xr:uid="{00000000-0005-0000-0000-0000C3010000}"/>
    <cellStyle name="Comma 155 2 2" xfId="1521" xr:uid="{294FC7ED-C9E7-4FB3-B0EC-56647F570A63}"/>
    <cellStyle name="Comma 156" xfId="1375" xr:uid="{00000000-0005-0000-0000-0000C4010000}"/>
    <cellStyle name="Comma 156 2" xfId="1783" xr:uid="{D609F829-A390-48F9-BE1F-37B763AA37D8}"/>
    <cellStyle name="Comma 157" xfId="1386" xr:uid="{00000000-0005-0000-0000-0000C5010000}"/>
    <cellStyle name="Comma 157 2" xfId="1794" xr:uid="{300140B3-8272-436E-93A4-7BDC89FDD230}"/>
    <cellStyle name="Comma 158" xfId="1376" xr:uid="{00000000-0005-0000-0000-0000C6010000}"/>
    <cellStyle name="Comma 158 2" xfId="1784" xr:uid="{63376D98-0675-409D-ABF1-DA633C3E8E01}"/>
    <cellStyle name="Comma 159" xfId="1377" xr:uid="{00000000-0005-0000-0000-0000C7010000}"/>
    <cellStyle name="Comma 159 2" xfId="1785" xr:uid="{8A7C4B02-41A7-43B0-80C9-3EBB8E9B3074}"/>
    <cellStyle name="Comma 16" xfId="338" xr:uid="{00000000-0005-0000-0000-0000C8010000}"/>
    <cellStyle name="Comma 16 2" xfId="339" xr:uid="{00000000-0005-0000-0000-0000C9010000}"/>
    <cellStyle name="Comma 16 2 2" xfId="1114" xr:uid="{00000000-0005-0000-0000-0000CA010000}"/>
    <cellStyle name="Comma 16 2 2 2" xfId="1523" xr:uid="{F78EDE37-0DB0-47FC-A2F9-D86305F11D1C}"/>
    <cellStyle name="Comma 16 3" xfId="340" xr:uid="{00000000-0005-0000-0000-0000CB010000}"/>
    <cellStyle name="Comma 16 3 2" xfId="1115" xr:uid="{00000000-0005-0000-0000-0000CC010000}"/>
    <cellStyle name="Comma 16 3 2 2" xfId="1524" xr:uid="{1D74BD5A-29C9-4099-A7A9-5A2A401311DA}"/>
    <cellStyle name="Comma 16 4" xfId="341" xr:uid="{00000000-0005-0000-0000-0000CD010000}"/>
    <cellStyle name="Comma 16 4 2" xfId="1116" xr:uid="{00000000-0005-0000-0000-0000CE010000}"/>
    <cellStyle name="Comma 16 4 2 2" xfId="1525" xr:uid="{97481BC2-5995-4CBF-A6C2-E2B97BA1CD10}"/>
    <cellStyle name="Comma 16 5" xfId="342" xr:uid="{00000000-0005-0000-0000-0000CF010000}"/>
    <cellStyle name="Comma 16 5 2" xfId="1117" xr:uid="{00000000-0005-0000-0000-0000D0010000}"/>
    <cellStyle name="Comma 16 5 2 2" xfId="1526" xr:uid="{2F36F4B6-2E5F-42AF-8AD5-6AB567E0F047}"/>
    <cellStyle name="Comma 16 6" xfId="343" xr:uid="{00000000-0005-0000-0000-0000D1010000}"/>
    <cellStyle name="Comma 16 6 2" xfId="1118" xr:uid="{00000000-0005-0000-0000-0000D2010000}"/>
    <cellStyle name="Comma 16 6 2 2" xfId="1527" xr:uid="{07AD2F72-28EE-4372-8F73-755521DC2E79}"/>
    <cellStyle name="Comma 16 7" xfId="344" xr:uid="{00000000-0005-0000-0000-0000D3010000}"/>
    <cellStyle name="Comma 16 7 2" xfId="1119" xr:uid="{00000000-0005-0000-0000-0000D4010000}"/>
    <cellStyle name="Comma 16 7 2 2" xfId="1528" xr:uid="{CC741817-D0F1-4557-921B-24F6641F17FF}"/>
    <cellStyle name="Comma 16 8" xfId="1113" xr:uid="{00000000-0005-0000-0000-0000D5010000}"/>
    <cellStyle name="Comma 16 8 2" xfId="1522" xr:uid="{C0D7872C-B504-4518-BEB2-027BDA320404}"/>
    <cellStyle name="Comma 160" xfId="5" xr:uid="{00000000-0005-0000-0000-0000D6010000}"/>
    <cellStyle name="Comma 160 2" xfId="1393" xr:uid="{0A5ADB3C-78D7-41DF-9973-CCD8F7B7CCC6}"/>
    <cellStyle name="Comma 161" xfId="4" xr:uid="{00000000-0005-0000-0000-0000D7010000}"/>
    <cellStyle name="Comma 161 2" xfId="1392" xr:uid="{6701F998-C3D2-40B2-8E31-96E86E931BD7}"/>
    <cellStyle name="Comma 162" xfId="1390" xr:uid="{00000000-0005-0000-0000-0000D8010000}"/>
    <cellStyle name="Comma 162 2" xfId="1798" xr:uid="{9373EC52-7118-41FD-AE19-A4557E2C9221}"/>
    <cellStyle name="Comma 163" xfId="1799" xr:uid="{CAFB0BD2-A046-4E14-BA32-82F4B3795BEA}"/>
    <cellStyle name="Comma 164" xfId="1800" xr:uid="{0FD02AC3-8879-45BC-A7B0-97865A531DA8}"/>
    <cellStyle name="Comma 165" xfId="1801" xr:uid="{B12160D6-1809-4D27-9437-E466EEFEC643}"/>
    <cellStyle name="Comma 166" xfId="1802" xr:uid="{AC3F5D9F-FD6C-4334-93AB-9C474811A9E3}"/>
    <cellStyle name="Comma 167" xfId="1803" xr:uid="{754696D0-92E3-46FE-BA16-485C1E9E0C9A}"/>
    <cellStyle name="Comma 168" xfId="1805" xr:uid="{26D1D9C6-53FA-4EFF-8837-99ABCA2ECFE3}"/>
    <cellStyle name="Comma 169" xfId="1808" xr:uid="{730CF18C-0752-4F4D-978D-B65C4E0AA60B}"/>
    <cellStyle name="Comma 17" xfId="345" xr:uid="{00000000-0005-0000-0000-0000D9010000}"/>
    <cellStyle name="Comma 17 2" xfId="1120" xr:uid="{00000000-0005-0000-0000-0000DA010000}"/>
    <cellStyle name="Comma 17 2 2" xfId="1529" xr:uid="{61B01658-622A-487E-ADDB-05DFD643942F}"/>
    <cellStyle name="Comma 170" xfId="1816" xr:uid="{3F9D6520-9B83-4AEB-A7E8-BE7C1359ED70}"/>
    <cellStyle name="Comma 171" xfId="1820" xr:uid="{B07B6451-1547-4FBA-BE23-C8240FA0530D}"/>
    <cellStyle name="Comma 172" xfId="1821" xr:uid="{4C2CBCEF-EE88-490C-9F4B-21B5281011FA}"/>
    <cellStyle name="Comma 18" xfId="346" xr:uid="{00000000-0005-0000-0000-0000DB010000}"/>
    <cellStyle name="Comma 18 2" xfId="347" xr:uid="{00000000-0005-0000-0000-0000DC010000}"/>
    <cellStyle name="Comma 18 2 2" xfId="1122" xr:uid="{00000000-0005-0000-0000-0000DD010000}"/>
    <cellStyle name="Comma 18 2 2 2" xfId="1531" xr:uid="{6B3107D8-16F8-481F-9ABB-EE19E25F3DDF}"/>
    <cellStyle name="Comma 18 3" xfId="1121" xr:uid="{00000000-0005-0000-0000-0000DE010000}"/>
    <cellStyle name="Comma 18 3 2" xfId="1530" xr:uid="{6DAFBFD0-2700-4C25-8B24-032587450631}"/>
    <cellStyle name="Comma 19" xfId="348" xr:uid="{00000000-0005-0000-0000-0000DF010000}"/>
    <cellStyle name="Comma 19 2" xfId="1123" xr:uid="{00000000-0005-0000-0000-0000E0010000}"/>
    <cellStyle name="Comma 19 2 2" xfId="1532" xr:uid="{E49899A7-00FE-4463-8663-8347488C33B0}"/>
    <cellStyle name="Comma 2" xfId="3" xr:uid="{00000000-0005-0000-0000-0000E1010000}"/>
    <cellStyle name="Comma 2 10" xfId="349" xr:uid="{00000000-0005-0000-0000-0000E2010000}"/>
    <cellStyle name="Comma 2 10 2" xfId="1124" xr:uid="{00000000-0005-0000-0000-0000E3010000}"/>
    <cellStyle name="Comma 2 10 2 2" xfId="1533" xr:uid="{A91F6D0F-11D5-49B9-BD81-9D3CB2444EC1}"/>
    <cellStyle name="Comma 2 11" xfId="350" xr:uid="{00000000-0005-0000-0000-0000E4010000}"/>
    <cellStyle name="Comma 2 11 2" xfId="1125" xr:uid="{00000000-0005-0000-0000-0000E5010000}"/>
    <cellStyle name="Comma 2 11 2 2" xfId="1534" xr:uid="{08CA68DB-6A31-4C2C-A0DF-B9597D89B9A7}"/>
    <cellStyle name="Comma 2 12" xfId="351" xr:uid="{00000000-0005-0000-0000-0000E6010000}"/>
    <cellStyle name="Comma 2 12 2" xfId="352" xr:uid="{00000000-0005-0000-0000-0000E7010000}"/>
    <cellStyle name="Comma 2 12 2 2" xfId="1127" xr:uid="{00000000-0005-0000-0000-0000E8010000}"/>
    <cellStyle name="Comma 2 12 2 2 2" xfId="1536" xr:uid="{11528868-89D5-4EB1-80DE-AC4425176C62}"/>
    <cellStyle name="Comma 2 12 3" xfId="1126" xr:uid="{00000000-0005-0000-0000-0000E9010000}"/>
    <cellStyle name="Comma 2 12 3 2" xfId="1535" xr:uid="{376CF857-827A-44E8-9550-815FAD29FBBE}"/>
    <cellStyle name="Comma 2 13" xfId="353" xr:uid="{00000000-0005-0000-0000-0000EA010000}"/>
    <cellStyle name="Comma 2 13 2" xfId="1128" xr:uid="{00000000-0005-0000-0000-0000EB010000}"/>
    <cellStyle name="Comma 2 13 2 2" xfId="1537" xr:uid="{528F5A6D-DF6F-400C-B799-94E8A31364A0}"/>
    <cellStyle name="Comma 2 14" xfId="354" xr:uid="{00000000-0005-0000-0000-0000EC010000}"/>
    <cellStyle name="Comma 2 14 2" xfId="1129" xr:uid="{00000000-0005-0000-0000-0000ED010000}"/>
    <cellStyle name="Comma 2 14 2 2" xfId="1538" xr:uid="{7C614FD0-F73D-405C-A8F9-E1A30DD6495D}"/>
    <cellStyle name="Comma 2 15" xfId="355" xr:uid="{00000000-0005-0000-0000-0000EE010000}"/>
    <cellStyle name="Comma 2 15 2" xfId="1130" xr:uid="{00000000-0005-0000-0000-0000EF010000}"/>
    <cellStyle name="Comma 2 15 2 2" xfId="1539" xr:uid="{DEF87447-2699-4B66-A6D2-8805EBEE00C6}"/>
    <cellStyle name="Comma 2 16" xfId="356" xr:uid="{00000000-0005-0000-0000-0000F0010000}"/>
    <cellStyle name="Comma 2 16 2" xfId="1131" xr:uid="{00000000-0005-0000-0000-0000F1010000}"/>
    <cellStyle name="Comma 2 16 2 2" xfId="1540" xr:uid="{9D84BC62-5D81-4639-96CB-756D72DDE4C7}"/>
    <cellStyle name="Comma 2 17" xfId="357" xr:uid="{00000000-0005-0000-0000-0000F2010000}"/>
    <cellStyle name="Comma 2 17 2" xfId="1132" xr:uid="{00000000-0005-0000-0000-0000F3010000}"/>
    <cellStyle name="Comma 2 17 2 2" xfId="1541" xr:uid="{05523538-1FD7-414C-9978-05EFD00536E5}"/>
    <cellStyle name="Comma 2 18" xfId="358" xr:uid="{00000000-0005-0000-0000-0000F4010000}"/>
    <cellStyle name="Comma 2 18 2" xfId="1133" xr:uid="{00000000-0005-0000-0000-0000F5010000}"/>
    <cellStyle name="Comma 2 18 2 2" xfId="1542" xr:uid="{4594E96D-AC8F-468F-BE2C-C949EAACCF8B}"/>
    <cellStyle name="Comma 2 19" xfId="359" xr:uid="{00000000-0005-0000-0000-0000F6010000}"/>
    <cellStyle name="Comma 2 19 2" xfId="1134" xr:uid="{00000000-0005-0000-0000-0000F7010000}"/>
    <cellStyle name="Comma 2 19 2 2" xfId="1543" xr:uid="{009ACAFD-31C5-4F5F-97E6-B032EB416714}"/>
    <cellStyle name="Comma 2 2" xfId="360" xr:uid="{00000000-0005-0000-0000-0000F8010000}"/>
    <cellStyle name="Comma 2 2 10" xfId="1135" xr:uid="{00000000-0005-0000-0000-0000F9010000}"/>
    <cellStyle name="Comma 2 2 10 2" xfId="1544" xr:uid="{043FDEBF-36B5-4360-A6F1-4746817FE8B5}"/>
    <cellStyle name="Comma 2 2 11" xfId="1807" xr:uid="{C353D7DD-05B9-46CA-99A3-E7A4DC4368A4}"/>
    <cellStyle name="Comma 2 2 12" xfId="1811" xr:uid="{7A814CA7-A4B2-470C-AA37-673210EADFA3}"/>
    <cellStyle name="Comma 2 2 13" xfId="1818" xr:uid="{3D32F2E6-1ADB-40C1-9804-C99F6D4D655E}"/>
    <cellStyle name="Comma 2 2 2" xfId="361" xr:uid="{00000000-0005-0000-0000-0000FA010000}"/>
    <cellStyle name="Comma 2 2 2 10" xfId="362" xr:uid="{00000000-0005-0000-0000-0000FB010000}"/>
    <cellStyle name="Comma 2 2 2 10 2" xfId="363" xr:uid="{00000000-0005-0000-0000-0000FC010000}"/>
    <cellStyle name="Comma 2 2 2 10 2 2" xfId="1138" xr:uid="{00000000-0005-0000-0000-0000FD010000}"/>
    <cellStyle name="Comma 2 2 2 10 2 2 2" xfId="1547" xr:uid="{75D673E1-737C-4BFA-816D-6CD799E3DE31}"/>
    <cellStyle name="Comma 2 2 2 10 3" xfId="1137" xr:uid="{00000000-0005-0000-0000-0000FE010000}"/>
    <cellStyle name="Comma 2 2 2 10 3 2" xfId="1546" xr:uid="{EF4D59D2-1634-4E5F-B405-77000C76CA72}"/>
    <cellStyle name="Comma 2 2 2 11" xfId="364" xr:uid="{00000000-0005-0000-0000-0000FF010000}"/>
    <cellStyle name="Comma 2 2 2 11 2" xfId="365" xr:uid="{00000000-0005-0000-0000-000000020000}"/>
    <cellStyle name="Comma 2 2 2 11 2 2" xfId="1140" xr:uid="{00000000-0005-0000-0000-000001020000}"/>
    <cellStyle name="Comma 2 2 2 11 2 2 2" xfId="1549" xr:uid="{F35505C9-425E-401E-99C8-A9ACF55D7BB0}"/>
    <cellStyle name="Comma 2 2 2 11 3" xfId="1139" xr:uid="{00000000-0005-0000-0000-000002020000}"/>
    <cellStyle name="Comma 2 2 2 11 3 2" xfId="1548" xr:uid="{7284F4E6-01F1-45A0-A24E-8D79228EEADF}"/>
    <cellStyle name="Comma 2 2 2 12" xfId="366" xr:uid="{00000000-0005-0000-0000-000003020000}"/>
    <cellStyle name="Comma 2 2 2 12 2" xfId="1141" xr:uid="{00000000-0005-0000-0000-000004020000}"/>
    <cellStyle name="Comma 2 2 2 12 2 2" xfId="1550" xr:uid="{AAEE5CAE-0EB9-4863-A265-17DE67462A85}"/>
    <cellStyle name="Comma 2 2 2 13" xfId="1136" xr:uid="{00000000-0005-0000-0000-000005020000}"/>
    <cellStyle name="Comma 2 2 2 13 2" xfId="1545" xr:uid="{D22261E9-23FA-4068-B27F-1722FE14BE21}"/>
    <cellStyle name="Comma 2 2 2 2" xfId="367" xr:uid="{00000000-0005-0000-0000-000006020000}"/>
    <cellStyle name="Comma 2 2 2 2 2" xfId="368" xr:uid="{00000000-0005-0000-0000-000007020000}"/>
    <cellStyle name="Comma 2 2 2 2 2 2" xfId="1143" xr:uid="{00000000-0005-0000-0000-000008020000}"/>
    <cellStyle name="Comma 2 2 2 2 2 2 2" xfId="1552" xr:uid="{BFBE9C22-6F0B-4CF0-A43E-B0CABFB87930}"/>
    <cellStyle name="Comma 2 2 2 2 3" xfId="369" xr:uid="{00000000-0005-0000-0000-000009020000}"/>
    <cellStyle name="Comma 2 2 2 2 3 2" xfId="1144" xr:uid="{00000000-0005-0000-0000-00000A020000}"/>
    <cellStyle name="Comma 2 2 2 2 3 2 2" xfId="1553" xr:uid="{952577F1-5EB1-473F-80B6-7C5EF43A8B9F}"/>
    <cellStyle name="Comma 2 2 2 2 4" xfId="370" xr:uid="{00000000-0005-0000-0000-00000B020000}"/>
    <cellStyle name="Comma 2 2 2 2 4 2" xfId="1145" xr:uid="{00000000-0005-0000-0000-00000C020000}"/>
    <cellStyle name="Comma 2 2 2 2 4 2 2" xfId="1554" xr:uid="{D2F6CFE0-1496-4963-A0B5-280400AE7C19}"/>
    <cellStyle name="Comma 2 2 2 2 5" xfId="371" xr:uid="{00000000-0005-0000-0000-00000D020000}"/>
    <cellStyle name="Comma 2 2 2 2 5 2" xfId="1146" xr:uid="{00000000-0005-0000-0000-00000E020000}"/>
    <cellStyle name="Comma 2 2 2 2 5 2 2" xfId="1555" xr:uid="{C89C673B-8336-4080-9702-79A250BA904B}"/>
    <cellStyle name="Comma 2 2 2 2 6" xfId="372" xr:uid="{00000000-0005-0000-0000-00000F020000}"/>
    <cellStyle name="Comma 2 2 2 2 6 2" xfId="1147" xr:uid="{00000000-0005-0000-0000-000010020000}"/>
    <cellStyle name="Comma 2 2 2 2 6 2 2" xfId="1556" xr:uid="{320F6F72-BE34-4229-B7C9-46A458E660CC}"/>
    <cellStyle name="Comma 2 2 2 2 7" xfId="373" xr:uid="{00000000-0005-0000-0000-000011020000}"/>
    <cellStyle name="Comma 2 2 2 2 7 2" xfId="1148" xr:uid="{00000000-0005-0000-0000-000012020000}"/>
    <cellStyle name="Comma 2 2 2 2 7 2 2" xfId="1557" xr:uid="{27C0F400-71EC-4BBD-95EC-87F059E50750}"/>
    <cellStyle name="Comma 2 2 2 2 8" xfId="941" xr:uid="{00000000-0005-0000-0000-000013020000}"/>
    <cellStyle name="Comma 2 2 2 2 8 2" xfId="1397" xr:uid="{E7ECF894-6220-446A-A436-DE3E20C30C7A}"/>
    <cellStyle name="Comma 2 2 2 2 9" xfId="1142" xr:uid="{00000000-0005-0000-0000-000014020000}"/>
    <cellStyle name="Comma 2 2 2 2 9 2" xfId="1551" xr:uid="{081F73A6-FABF-4B29-8EA9-9A8A5BF471A1}"/>
    <cellStyle name="Comma 2 2 2 3" xfId="374" xr:uid="{00000000-0005-0000-0000-000015020000}"/>
    <cellStyle name="Comma 2 2 2 3 2" xfId="375" xr:uid="{00000000-0005-0000-0000-000016020000}"/>
    <cellStyle name="Comma 2 2 2 3 2 2" xfId="1150" xr:uid="{00000000-0005-0000-0000-000017020000}"/>
    <cellStyle name="Comma 2 2 2 3 2 2 2" xfId="1559" xr:uid="{DEDBAAF7-D971-40DF-B7D0-044A2151B78B}"/>
    <cellStyle name="Comma 2 2 2 3 3" xfId="376" xr:uid="{00000000-0005-0000-0000-000018020000}"/>
    <cellStyle name="Comma 2 2 2 3 3 2" xfId="1151" xr:uid="{00000000-0005-0000-0000-000019020000}"/>
    <cellStyle name="Comma 2 2 2 3 3 2 2" xfId="1560" xr:uid="{05EDE265-4F69-445C-B647-5C397CC7E13F}"/>
    <cellStyle name="Comma 2 2 2 3 4" xfId="377" xr:uid="{00000000-0005-0000-0000-00001A020000}"/>
    <cellStyle name="Comma 2 2 2 3 4 2" xfId="1152" xr:uid="{00000000-0005-0000-0000-00001B020000}"/>
    <cellStyle name="Comma 2 2 2 3 4 2 2" xfId="1561" xr:uid="{A7289C9A-1783-4E25-AC1F-F6E9C4FBF80C}"/>
    <cellStyle name="Comma 2 2 2 3 5" xfId="378" xr:uid="{00000000-0005-0000-0000-00001C020000}"/>
    <cellStyle name="Comma 2 2 2 3 5 2" xfId="1153" xr:uid="{00000000-0005-0000-0000-00001D020000}"/>
    <cellStyle name="Comma 2 2 2 3 5 2 2" xfId="1562" xr:uid="{FBFD8361-562C-4ECE-93CC-D2A1348F40C8}"/>
    <cellStyle name="Comma 2 2 2 3 6" xfId="379" xr:uid="{00000000-0005-0000-0000-00001E020000}"/>
    <cellStyle name="Comma 2 2 2 3 6 2" xfId="1154" xr:uid="{00000000-0005-0000-0000-00001F020000}"/>
    <cellStyle name="Comma 2 2 2 3 6 2 2" xfId="1563" xr:uid="{7DDEB049-6BDC-492D-900A-470E3C7D9FCB}"/>
    <cellStyle name="Comma 2 2 2 3 7" xfId="380" xr:uid="{00000000-0005-0000-0000-000020020000}"/>
    <cellStyle name="Comma 2 2 2 3 7 2" xfId="1155" xr:uid="{00000000-0005-0000-0000-000021020000}"/>
    <cellStyle name="Comma 2 2 2 3 7 2 2" xfId="1564" xr:uid="{4806172B-7ED6-4B9C-9EB8-F63C2B558EA6}"/>
    <cellStyle name="Comma 2 2 2 3 8" xfId="381" xr:uid="{00000000-0005-0000-0000-000022020000}"/>
    <cellStyle name="Comma 2 2 2 3 8 2" xfId="1156" xr:uid="{00000000-0005-0000-0000-000023020000}"/>
    <cellStyle name="Comma 2 2 2 3 8 2 2" xfId="1565" xr:uid="{466CA18C-2FB6-41E8-A6E5-962D6C799BE7}"/>
    <cellStyle name="Comma 2 2 2 3 9" xfId="1149" xr:uid="{00000000-0005-0000-0000-000024020000}"/>
    <cellStyle name="Comma 2 2 2 3 9 2" xfId="1558" xr:uid="{8801A18B-BE4E-4CFE-A69E-29E01945041C}"/>
    <cellStyle name="Comma 2 2 2 4" xfId="382" xr:uid="{00000000-0005-0000-0000-000025020000}"/>
    <cellStyle name="Comma 2 2 2 4 2" xfId="383" xr:uid="{00000000-0005-0000-0000-000026020000}"/>
    <cellStyle name="Comma 2 2 2 4 2 2" xfId="1158" xr:uid="{00000000-0005-0000-0000-000027020000}"/>
    <cellStyle name="Comma 2 2 2 4 2 2 2" xfId="1567" xr:uid="{0FC162F9-0C75-4E1A-9825-10AC219EB45D}"/>
    <cellStyle name="Comma 2 2 2 4 3" xfId="384" xr:uid="{00000000-0005-0000-0000-000028020000}"/>
    <cellStyle name="Comma 2 2 2 4 3 2" xfId="1159" xr:uid="{00000000-0005-0000-0000-000029020000}"/>
    <cellStyle name="Comma 2 2 2 4 3 2 2" xfId="1568" xr:uid="{648C5316-EC10-435B-9824-D76CAB429B67}"/>
    <cellStyle name="Comma 2 2 2 4 4" xfId="385" xr:uid="{00000000-0005-0000-0000-00002A020000}"/>
    <cellStyle name="Comma 2 2 2 4 4 2" xfId="1160" xr:uid="{00000000-0005-0000-0000-00002B020000}"/>
    <cellStyle name="Comma 2 2 2 4 4 2 2" xfId="1569" xr:uid="{FC9DACEB-9DDD-4B99-9F23-20D527D0F812}"/>
    <cellStyle name="Comma 2 2 2 4 5" xfId="386" xr:uid="{00000000-0005-0000-0000-00002C020000}"/>
    <cellStyle name="Comma 2 2 2 4 5 2" xfId="1161" xr:uid="{00000000-0005-0000-0000-00002D020000}"/>
    <cellStyle name="Comma 2 2 2 4 5 2 2" xfId="1570" xr:uid="{275CB916-A36F-4D43-AC48-3FAD7F125A57}"/>
    <cellStyle name="Comma 2 2 2 4 6" xfId="387" xr:uid="{00000000-0005-0000-0000-00002E020000}"/>
    <cellStyle name="Comma 2 2 2 4 6 2" xfId="1162" xr:uid="{00000000-0005-0000-0000-00002F020000}"/>
    <cellStyle name="Comma 2 2 2 4 6 2 2" xfId="1571" xr:uid="{3C0E62A6-F2DD-42BF-A6AC-3D7976BBB22F}"/>
    <cellStyle name="Comma 2 2 2 4 7" xfId="388" xr:uid="{00000000-0005-0000-0000-000030020000}"/>
    <cellStyle name="Comma 2 2 2 4 7 2" xfId="1163" xr:uid="{00000000-0005-0000-0000-000031020000}"/>
    <cellStyle name="Comma 2 2 2 4 7 2 2" xfId="1572" xr:uid="{A1B11AA0-BEDF-4AD0-BA4A-89DDA425E170}"/>
    <cellStyle name="Comma 2 2 2 4 8" xfId="1157" xr:uid="{00000000-0005-0000-0000-000032020000}"/>
    <cellStyle name="Comma 2 2 2 4 8 2" xfId="1566" xr:uid="{AC475856-9D09-45BB-9DF0-DA1C62CD7349}"/>
    <cellStyle name="Comma 2 2 2 5" xfId="389" xr:uid="{00000000-0005-0000-0000-000033020000}"/>
    <cellStyle name="Comma 2 2 2 5 2" xfId="1164" xr:uid="{00000000-0005-0000-0000-000034020000}"/>
    <cellStyle name="Comma 2 2 2 5 2 2" xfId="1573" xr:uid="{5E4DA4E7-6C92-43EF-8B6D-754EEF654129}"/>
    <cellStyle name="Comma 2 2 2 6" xfId="390" xr:uid="{00000000-0005-0000-0000-000035020000}"/>
    <cellStyle name="Comma 2 2 2 6 2" xfId="1165" xr:uid="{00000000-0005-0000-0000-000036020000}"/>
    <cellStyle name="Comma 2 2 2 6 2 2" xfId="1574" xr:uid="{E57EB8B9-A330-4495-A310-6B85865D24EA}"/>
    <cellStyle name="Comma 2 2 2 7" xfId="391" xr:uid="{00000000-0005-0000-0000-000037020000}"/>
    <cellStyle name="Comma 2 2 2 7 2" xfId="1166" xr:uid="{00000000-0005-0000-0000-000038020000}"/>
    <cellStyle name="Comma 2 2 2 7 2 2" xfId="1575" xr:uid="{970013E4-0795-4831-AFBE-C3F4620D165B}"/>
    <cellStyle name="Comma 2 2 2 8" xfId="392" xr:uid="{00000000-0005-0000-0000-000039020000}"/>
    <cellStyle name="Comma 2 2 2 8 2" xfId="1167" xr:uid="{00000000-0005-0000-0000-00003A020000}"/>
    <cellStyle name="Comma 2 2 2 8 2 2" xfId="1576" xr:uid="{B9DA7FA6-7D68-4529-A936-F6C53A0E871E}"/>
    <cellStyle name="Comma 2 2 2 9" xfId="393" xr:uid="{00000000-0005-0000-0000-00003B020000}"/>
    <cellStyle name="Comma 2 2 2 9 2" xfId="1168" xr:uid="{00000000-0005-0000-0000-00003C020000}"/>
    <cellStyle name="Comma 2 2 2 9 2 2" xfId="1577" xr:uid="{A84D3D1B-4E2F-488B-AED9-5ED02F76D12E}"/>
    <cellStyle name="Comma 2 2 3" xfId="394" xr:uid="{00000000-0005-0000-0000-00003D020000}"/>
    <cellStyle name="Comma 2 2 3 2" xfId="395" xr:uid="{00000000-0005-0000-0000-00003E020000}"/>
    <cellStyle name="Comma 2 2 3 2 2" xfId="1170" xr:uid="{00000000-0005-0000-0000-00003F020000}"/>
    <cellStyle name="Comma 2 2 3 2 2 2" xfId="1579" xr:uid="{75712750-AAD0-4ADF-AC8C-B7164D4A67DC}"/>
    <cellStyle name="Comma 2 2 3 3" xfId="396" xr:uid="{00000000-0005-0000-0000-000040020000}"/>
    <cellStyle name="Comma 2 2 3 3 2" xfId="1171" xr:uid="{00000000-0005-0000-0000-000041020000}"/>
    <cellStyle name="Comma 2 2 3 3 2 2" xfId="1580" xr:uid="{8C946989-88C3-4B5E-A5C9-E8C5483363FE}"/>
    <cellStyle name="Comma 2 2 3 4" xfId="397" xr:uid="{00000000-0005-0000-0000-000042020000}"/>
    <cellStyle name="Comma 2 2 3 4 2" xfId="1172" xr:uid="{00000000-0005-0000-0000-000043020000}"/>
    <cellStyle name="Comma 2 2 3 4 2 2" xfId="1581" xr:uid="{E09F237A-5953-4680-AF79-C290663FA87B}"/>
    <cellStyle name="Comma 2 2 3 5" xfId="398" xr:uid="{00000000-0005-0000-0000-000044020000}"/>
    <cellStyle name="Comma 2 2 3 5 2" xfId="1173" xr:uid="{00000000-0005-0000-0000-000045020000}"/>
    <cellStyle name="Comma 2 2 3 5 2 2" xfId="1582" xr:uid="{DCD2704A-DE8A-43BB-A50E-6A319C667543}"/>
    <cellStyle name="Comma 2 2 3 6" xfId="399" xr:uid="{00000000-0005-0000-0000-000046020000}"/>
    <cellStyle name="Comma 2 2 3 6 2" xfId="1174" xr:uid="{00000000-0005-0000-0000-000047020000}"/>
    <cellStyle name="Comma 2 2 3 6 2 2" xfId="1583" xr:uid="{1EE9C147-C8EB-4165-8359-DE3FA36D6B86}"/>
    <cellStyle name="Comma 2 2 3 7" xfId="400" xr:uid="{00000000-0005-0000-0000-000048020000}"/>
    <cellStyle name="Comma 2 2 3 7 2" xfId="1175" xr:uid="{00000000-0005-0000-0000-000049020000}"/>
    <cellStyle name="Comma 2 2 3 7 2 2" xfId="1584" xr:uid="{36FAD578-031C-4F15-8B7A-D72E490E3548}"/>
    <cellStyle name="Comma 2 2 3 8" xfId="942" xr:uid="{00000000-0005-0000-0000-00004A020000}"/>
    <cellStyle name="Comma 2 2 3 8 2" xfId="1398" xr:uid="{0C7C1723-89F6-4F97-9CB6-41D9FDF1292D}"/>
    <cellStyle name="Comma 2 2 3 9" xfId="1169" xr:uid="{00000000-0005-0000-0000-00004B020000}"/>
    <cellStyle name="Comma 2 2 3 9 2" xfId="1578" xr:uid="{8B723D5E-AA7D-4331-AE0E-27511CC4675D}"/>
    <cellStyle name="Comma 2 2 4" xfId="401" xr:uid="{00000000-0005-0000-0000-00004C020000}"/>
    <cellStyle name="Comma 2 2 4 2" xfId="943" xr:uid="{00000000-0005-0000-0000-00004D020000}"/>
    <cellStyle name="Comma 2 2 4 2 2" xfId="1399" xr:uid="{6C3C9697-8365-4ED9-B6BD-EA44C73E6909}"/>
    <cellStyle name="Comma 2 2 4 3" xfId="1176" xr:uid="{00000000-0005-0000-0000-00004E020000}"/>
    <cellStyle name="Comma 2 2 4 3 2" xfId="1585" xr:uid="{95F7EBFF-D1B7-4501-B689-5552964AB9D2}"/>
    <cellStyle name="Comma 2 2 5" xfId="402" xr:uid="{00000000-0005-0000-0000-00004F020000}"/>
    <cellStyle name="Comma 2 2 5 2" xfId="999" xr:uid="{00000000-0005-0000-0000-000050020000}"/>
    <cellStyle name="Comma 2 2 5 2 2" xfId="1413" xr:uid="{88C0569D-5545-41D4-9204-641EE0D287F8}"/>
    <cellStyle name="Comma 2 2 5 3" xfId="1177" xr:uid="{00000000-0005-0000-0000-000051020000}"/>
    <cellStyle name="Comma 2 2 5 3 2" xfId="1586" xr:uid="{9BAD314C-48A3-4FC9-9B5E-019E1A4E3684}"/>
    <cellStyle name="Comma 2 2 6" xfId="403" xr:uid="{00000000-0005-0000-0000-000052020000}"/>
    <cellStyle name="Comma 2 2 6 2" xfId="1178" xr:uid="{00000000-0005-0000-0000-000053020000}"/>
    <cellStyle name="Comma 2 2 6 2 2" xfId="1587" xr:uid="{A9C6CB19-DA10-48AF-8811-D0F09DEC2074}"/>
    <cellStyle name="Comma 2 2 7" xfId="404" xr:uid="{00000000-0005-0000-0000-000054020000}"/>
    <cellStyle name="Comma 2 2 7 2" xfId="1179" xr:uid="{00000000-0005-0000-0000-000055020000}"/>
    <cellStyle name="Comma 2 2 7 2 2" xfId="1588" xr:uid="{32208D90-AE81-4F06-803F-8C3CDA48EC72}"/>
    <cellStyle name="Comma 2 2 8" xfId="405" xr:uid="{00000000-0005-0000-0000-000056020000}"/>
    <cellStyle name="Comma 2 2 8 2" xfId="1180" xr:uid="{00000000-0005-0000-0000-000057020000}"/>
    <cellStyle name="Comma 2 2 8 2 2" xfId="1589" xr:uid="{9B6A8C9F-44FA-476E-AEF9-ADBAE5B6B8FB}"/>
    <cellStyle name="Comma 2 2 9" xfId="406" xr:uid="{00000000-0005-0000-0000-000058020000}"/>
    <cellStyle name="Comma 2 2 9 2" xfId="1181" xr:uid="{00000000-0005-0000-0000-000059020000}"/>
    <cellStyle name="Comma 2 2 9 2 2" xfId="1590" xr:uid="{14AD45F0-684C-4AEB-AEE6-F83688027F84}"/>
    <cellStyle name="Comma 2 20" xfId="1371" xr:uid="{00000000-0005-0000-0000-00005A020000}"/>
    <cellStyle name="Comma 2 20 2" xfId="1779" xr:uid="{D5ED3EDA-2444-475C-9070-2C5D5DCA52CE}"/>
    <cellStyle name="Comma 2 21" xfId="1379" xr:uid="{00000000-0005-0000-0000-00005B020000}"/>
    <cellStyle name="Comma 2 21 2" xfId="1787" xr:uid="{F3D4DDB2-DFC1-467D-84E2-F14982784191}"/>
    <cellStyle name="Comma 2 22" xfId="1815" xr:uid="{37B04AF3-CC72-44B1-9AB3-EE0EB762FA79}"/>
    <cellStyle name="Comma 2 3" xfId="407" xr:uid="{00000000-0005-0000-0000-00005C020000}"/>
    <cellStyle name="Comma 2 3 2" xfId="408" xr:uid="{00000000-0005-0000-0000-00005D020000}"/>
    <cellStyle name="Comma 2 3 2 2" xfId="945" xr:uid="{00000000-0005-0000-0000-00005E020000}"/>
    <cellStyle name="Comma 2 3 2 2 2" xfId="1401" xr:uid="{FABB448F-4480-4C95-80E3-12CA640ECF9B}"/>
    <cellStyle name="Comma 2 3 3" xfId="944" xr:uid="{00000000-0005-0000-0000-00005F020000}"/>
    <cellStyle name="Comma 2 3 3 2" xfId="1400" xr:uid="{4E860B71-78AA-4B05-A896-B1FC0F4C6213}"/>
    <cellStyle name="Comma 2 3 4" xfId="1182" xr:uid="{00000000-0005-0000-0000-000060020000}"/>
    <cellStyle name="Comma 2 3 4 2" xfId="1591" xr:uid="{DDC0C97D-CBAC-4316-9FB2-20D4DD54D6DF}"/>
    <cellStyle name="Comma 2 4" xfId="409" xr:uid="{00000000-0005-0000-0000-000061020000}"/>
    <cellStyle name="Comma 2 4 2" xfId="946" xr:uid="{00000000-0005-0000-0000-000062020000}"/>
    <cellStyle name="Comma 2 4 2 2" xfId="1402" xr:uid="{8D4921E9-BB86-4A09-A672-AAEE5BF7677A}"/>
    <cellStyle name="Comma 2 4 3" xfId="1183" xr:uid="{00000000-0005-0000-0000-000063020000}"/>
    <cellStyle name="Comma 2 4 3 2" xfId="1592" xr:uid="{65503D49-7B1F-4B43-9F9E-B2091211550B}"/>
    <cellStyle name="Comma 2 5" xfId="410" xr:uid="{00000000-0005-0000-0000-000064020000}"/>
    <cellStyle name="Comma 2 5 2" xfId="411" xr:uid="{00000000-0005-0000-0000-000065020000}"/>
    <cellStyle name="Comma 2 5 2 2" xfId="1185" xr:uid="{00000000-0005-0000-0000-000066020000}"/>
    <cellStyle name="Comma 2 5 2 2 2" xfId="1594" xr:uid="{1E5CAA60-7738-4F4C-9046-6E9DAD556590}"/>
    <cellStyle name="Comma 2 5 3" xfId="412" xr:uid="{00000000-0005-0000-0000-000067020000}"/>
    <cellStyle name="Comma 2 5 3 2" xfId="1186" xr:uid="{00000000-0005-0000-0000-000068020000}"/>
    <cellStyle name="Comma 2 5 3 2 2" xfId="1595" xr:uid="{8E5A11CD-363E-4ADF-813D-6BCDE4ACB351}"/>
    <cellStyle name="Comma 2 5 4" xfId="413" xr:uid="{00000000-0005-0000-0000-000069020000}"/>
    <cellStyle name="Comma 2 5 4 2" xfId="1187" xr:uid="{00000000-0005-0000-0000-00006A020000}"/>
    <cellStyle name="Comma 2 5 4 2 2" xfId="1596" xr:uid="{A71C53D7-BD05-4AA3-8EE5-BF2317ACD30B}"/>
    <cellStyle name="Comma 2 5 5" xfId="414" xr:uid="{00000000-0005-0000-0000-00006B020000}"/>
    <cellStyle name="Comma 2 5 5 2" xfId="1188" xr:uid="{00000000-0005-0000-0000-00006C020000}"/>
    <cellStyle name="Comma 2 5 5 2 2" xfId="1597" xr:uid="{2FB64996-6F6F-46BE-83AA-E6092C14C8E7}"/>
    <cellStyle name="Comma 2 5 6" xfId="415" xr:uid="{00000000-0005-0000-0000-00006D020000}"/>
    <cellStyle name="Comma 2 5 6 2" xfId="1189" xr:uid="{00000000-0005-0000-0000-00006E020000}"/>
    <cellStyle name="Comma 2 5 6 2 2" xfId="1598" xr:uid="{D9241E5F-435A-44BC-896E-9C8708FEEC4A}"/>
    <cellStyle name="Comma 2 5 7" xfId="416" xr:uid="{00000000-0005-0000-0000-00006F020000}"/>
    <cellStyle name="Comma 2 5 7 2" xfId="1190" xr:uid="{00000000-0005-0000-0000-000070020000}"/>
    <cellStyle name="Comma 2 5 7 2 2" xfId="1599" xr:uid="{8CBAD74C-6EE8-462D-A6A1-C7F8E97FA385}"/>
    <cellStyle name="Comma 2 5 8" xfId="947" xr:uid="{00000000-0005-0000-0000-000071020000}"/>
    <cellStyle name="Comma 2 5 8 2" xfId="1403" xr:uid="{5959875A-936C-4E81-B72A-5D980C927BDF}"/>
    <cellStyle name="Comma 2 5 9" xfId="1184" xr:uid="{00000000-0005-0000-0000-000072020000}"/>
    <cellStyle name="Comma 2 5 9 2" xfId="1593" xr:uid="{831F0AC4-B669-41F8-98E7-6486E585048C}"/>
    <cellStyle name="Comma 2 6" xfId="417" xr:uid="{00000000-0005-0000-0000-000073020000}"/>
    <cellStyle name="Comma 2 6 2" xfId="948" xr:uid="{00000000-0005-0000-0000-000074020000}"/>
    <cellStyle name="Comma 2 6 2 2" xfId="1404" xr:uid="{AA5F3B26-7FB1-4973-9178-2DF81921BD97}"/>
    <cellStyle name="Comma 2 6 3" xfId="1191" xr:uid="{00000000-0005-0000-0000-000075020000}"/>
    <cellStyle name="Comma 2 6 3 2" xfId="1600" xr:uid="{4D3B8696-A98A-4EE1-ADEF-7D31CC953B9C}"/>
    <cellStyle name="Comma 2 7" xfId="418" xr:uid="{00000000-0005-0000-0000-000076020000}"/>
    <cellStyle name="Comma 2 7 2" xfId="1192" xr:uid="{00000000-0005-0000-0000-000077020000}"/>
    <cellStyle name="Comma 2 7 2 2" xfId="1601" xr:uid="{91FA4067-F158-46F9-BAC3-2221FC208270}"/>
    <cellStyle name="Comma 2 8" xfId="419" xr:uid="{00000000-0005-0000-0000-000078020000}"/>
    <cellStyle name="Comma 2 8 2" xfId="1193" xr:uid="{00000000-0005-0000-0000-000079020000}"/>
    <cellStyle name="Comma 2 8 2 2" xfId="1602" xr:uid="{AC74ACEE-15EB-4346-BBF9-A43FDDCBD452}"/>
    <cellStyle name="Comma 2 9" xfId="420" xr:uid="{00000000-0005-0000-0000-00007A020000}"/>
    <cellStyle name="Comma 2 9 2" xfId="1194" xr:uid="{00000000-0005-0000-0000-00007B020000}"/>
    <cellStyle name="Comma 2 9 2 2" xfId="1603" xr:uid="{E87D1F35-9187-4135-846C-BFFBCD64E571}"/>
    <cellStyle name="Comma 20" xfId="421" xr:uid="{00000000-0005-0000-0000-00007C020000}"/>
    <cellStyle name="Comma 20 2" xfId="1195" xr:uid="{00000000-0005-0000-0000-00007D020000}"/>
    <cellStyle name="Comma 20 2 2" xfId="1604" xr:uid="{9546B965-D3B7-489E-8A9B-F43688F2E479}"/>
    <cellStyle name="Comma 21" xfId="422" xr:uid="{00000000-0005-0000-0000-00007E020000}"/>
    <cellStyle name="Comma 21 2" xfId="423" xr:uid="{00000000-0005-0000-0000-00007F020000}"/>
    <cellStyle name="Comma 21 2 2" xfId="1197" xr:uid="{00000000-0005-0000-0000-000080020000}"/>
    <cellStyle name="Comma 21 2 2 2" xfId="1606" xr:uid="{69092BD8-4D6A-4B2E-B1D8-F5E138ACD5AE}"/>
    <cellStyle name="Comma 21 3" xfId="424" xr:uid="{00000000-0005-0000-0000-000081020000}"/>
    <cellStyle name="Comma 21 3 2" xfId="1198" xr:uid="{00000000-0005-0000-0000-000082020000}"/>
    <cellStyle name="Comma 21 3 2 2" xfId="1607" xr:uid="{8FD937A4-E9A3-44A5-B827-A255C7CFD6D2}"/>
    <cellStyle name="Comma 21 4" xfId="425" xr:uid="{00000000-0005-0000-0000-000083020000}"/>
    <cellStyle name="Comma 21 4 2" xfId="1199" xr:uid="{00000000-0005-0000-0000-000084020000}"/>
    <cellStyle name="Comma 21 4 2 2" xfId="1608" xr:uid="{8D437181-2832-4637-ACE4-A5A79F7D8C95}"/>
    <cellStyle name="Comma 21 5" xfId="426" xr:uid="{00000000-0005-0000-0000-000085020000}"/>
    <cellStyle name="Comma 21 5 2" xfId="1200" xr:uid="{00000000-0005-0000-0000-000086020000}"/>
    <cellStyle name="Comma 21 5 2 2" xfId="1609" xr:uid="{D9CE7326-7BA5-46D3-A069-E622F12BC845}"/>
    <cellStyle name="Comma 21 6" xfId="427" xr:uid="{00000000-0005-0000-0000-000087020000}"/>
    <cellStyle name="Comma 21 6 2" xfId="1201" xr:uid="{00000000-0005-0000-0000-000088020000}"/>
    <cellStyle name="Comma 21 6 2 2" xfId="1610" xr:uid="{58C3C12C-5898-497C-A0EB-4EB6B1C65C43}"/>
    <cellStyle name="Comma 21 7" xfId="428" xr:uid="{00000000-0005-0000-0000-000089020000}"/>
    <cellStyle name="Comma 21 7 2" xfId="1202" xr:uid="{00000000-0005-0000-0000-00008A020000}"/>
    <cellStyle name="Comma 21 7 2 2" xfId="1611" xr:uid="{A0BD4ECD-6F72-4109-879C-720748C309D1}"/>
    <cellStyle name="Comma 21 8" xfId="1196" xr:uid="{00000000-0005-0000-0000-00008B020000}"/>
    <cellStyle name="Comma 21 8 2" xfId="1605" xr:uid="{B7E8AAA3-6E18-4C46-BB71-578AF062DC37}"/>
    <cellStyle name="Comma 22" xfId="429" xr:uid="{00000000-0005-0000-0000-00008C020000}"/>
    <cellStyle name="Comma 22 2" xfId="1203" xr:uid="{00000000-0005-0000-0000-00008D020000}"/>
    <cellStyle name="Comma 22 2 2" xfId="1612" xr:uid="{91E46F30-3A48-4595-AD2F-6DD7C90E3BE3}"/>
    <cellStyle name="Comma 23" xfId="430" xr:uid="{00000000-0005-0000-0000-00008E020000}"/>
    <cellStyle name="Comma 23 2" xfId="1204" xr:uid="{00000000-0005-0000-0000-00008F020000}"/>
    <cellStyle name="Comma 23 2 2" xfId="1613" xr:uid="{B16009ED-2682-4CC9-B9EB-0A3911CA606A}"/>
    <cellStyle name="Comma 24" xfId="431" xr:uid="{00000000-0005-0000-0000-000090020000}"/>
    <cellStyle name="Comma 24 2" xfId="1205" xr:uid="{00000000-0005-0000-0000-000091020000}"/>
    <cellStyle name="Comma 24 2 2" xfId="1614" xr:uid="{E3588B93-66A2-4EC3-A41D-E3BC5926D240}"/>
    <cellStyle name="Comma 25" xfId="432" xr:uid="{00000000-0005-0000-0000-000092020000}"/>
    <cellStyle name="Comma 25 2" xfId="1206" xr:uid="{00000000-0005-0000-0000-000093020000}"/>
    <cellStyle name="Comma 25 2 2" xfId="1615" xr:uid="{1F0EA183-8883-46CC-AE10-EA9D93B65580}"/>
    <cellStyle name="Comma 26" xfId="433" xr:uid="{00000000-0005-0000-0000-000094020000}"/>
    <cellStyle name="Comma 26 2" xfId="1207" xr:uid="{00000000-0005-0000-0000-000095020000}"/>
    <cellStyle name="Comma 26 2 2" xfId="1616" xr:uid="{0D8D218E-49E4-4307-9EF7-7E112912337C}"/>
    <cellStyle name="Comma 27" xfId="434" xr:uid="{00000000-0005-0000-0000-000096020000}"/>
    <cellStyle name="Comma 27 2" xfId="1208" xr:uid="{00000000-0005-0000-0000-000097020000}"/>
    <cellStyle name="Comma 27 2 2" xfId="1617" xr:uid="{1785C41D-8425-488E-A4CB-D994B122D8EA}"/>
    <cellStyle name="Comma 28" xfId="435" xr:uid="{00000000-0005-0000-0000-000098020000}"/>
    <cellStyle name="Comma 28 2" xfId="1209" xr:uid="{00000000-0005-0000-0000-000099020000}"/>
    <cellStyle name="Comma 28 2 2" xfId="1618" xr:uid="{2D58E4FC-5A64-4A95-B20B-7AE84A322A5E}"/>
    <cellStyle name="Comma 29" xfId="436" xr:uid="{00000000-0005-0000-0000-00009A020000}"/>
    <cellStyle name="Comma 29 2" xfId="1210" xr:uid="{00000000-0005-0000-0000-00009B020000}"/>
    <cellStyle name="Comma 29 2 2" xfId="1619" xr:uid="{D9BBF5B6-DEF8-4ABC-B682-715C2DBC2444}"/>
    <cellStyle name="Comma 3" xfId="437" xr:uid="{00000000-0005-0000-0000-00009C020000}"/>
    <cellStyle name="Comma 3 10" xfId="438" xr:uid="{00000000-0005-0000-0000-00009D020000}"/>
    <cellStyle name="Comma 3 10 2" xfId="1212" xr:uid="{00000000-0005-0000-0000-00009E020000}"/>
    <cellStyle name="Comma 3 10 2 2" xfId="1621" xr:uid="{F3E6B1F6-6800-46C8-831C-ACA12B36F3A9}"/>
    <cellStyle name="Comma 3 11" xfId="439" xr:uid="{00000000-0005-0000-0000-00009F020000}"/>
    <cellStyle name="Comma 3 11 2" xfId="1213" xr:uid="{00000000-0005-0000-0000-0000A0020000}"/>
    <cellStyle name="Comma 3 11 2 2" xfId="1622" xr:uid="{74174C88-56F5-479D-AE95-9C6050297D86}"/>
    <cellStyle name="Comma 3 12" xfId="1211" xr:uid="{00000000-0005-0000-0000-0000A1020000}"/>
    <cellStyle name="Comma 3 12 2" xfId="1620" xr:uid="{2ABEB678-ABD4-4C11-A7E8-F3C24D06E256}"/>
    <cellStyle name="Comma 3 13" xfId="1372" xr:uid="{00000000-0005-0000-0000-0000A2020000}"/>
    <cellStyle name="Comma 3 13 2" xfId="1780" xr:uid="{1495E968-DBFE-4C29-83A6-D587B8E78371}"/>
    <cellStyle name="Comma 3 14" xfId="1814" xr:uid="{7C63DF51-51FC-4D78-BBA1-719B269D1DFF}"/>
    <cellStyle name="Comma 3 2" xfId="440" xr:uid="{00000000-0005-0000-0000-0000A3020000}"/>
    <cellStyle name="Comma 3 2 2" xfId="441" xr:uid="{00000000-0005-0000-0000-0000A4020000}"/>
    <cellStyle name="Comma 3 2 2 10" xfId="1215" xr:uid="{00000000-0005-0000-0000-0000A5020000}"/>
    <cellStyle name="Comma 3 2 2 10 2" xfId="1624" xr:uid="{0D2C43D7-74B1-469C-9BB2-0647C23CB5F6}"/>
    <cellStyle name="Comma 3 2 2 2" xfId="442" xr:uid="{00000000-0005-0000-0000-0000A6020000}"/>
    <cellStyle name="Comma 3 2 2 2 10" xfId="1216" xr:uid="{00000000-0005-0000-0000-0000A7020000}"/>
    <cellStyle name="Comma 3 2 2 2 10 2" xfId="1625" xr:uid="{6B8CA808-B276-4CF5-BD2E-DB0EF52C2EC9}"/>
    <cellStyle name="Comma 3 2 2 2 2" xfId="443" xr:uid="{00000000-0005-0000-0000-0000A8020000}"/>
    <cellStyle name="Comma 3 2 2 2 2 2" xfId="444" xr:uid="{00000000-0005-0000-0000-0000A9020000}"/>
    <cellStyle name="Comma 3 2 2 2 2 2 2" xfId="1218" xr:uid="{00000000-0005-0000-0000-0000AA020000}"/>
    <cellStyle name="Comma 3 2 2 2 2 2 2 2" xfId="1627" xr:uid="{505E8199-0AB1-442B-8141-A64D47029C48}"/>
    <cellStyle name="Comma 3 2 2 2 2 3" xfId="445" xr:uid="{00000000-0005-0000-0000-0000AB020000}"/>
    <cellStyle name="Comma 3 2 2 2 2 3 2" xfId="1219" xr:uid="{00000000-0005-0000-0000-0000AC020000}"/>
    <cellStyle name="Comma 3 2 2 2 2 3 2 2" xfId="1628" xr:uid="{CB34B7EC-5008-44D9-B15D-C5B775BF4366}"/>
    <cellStyle name="Comma 3 2 2 2 2 4" xfId="446" xr:uid="{00000000-0005-0000-0000-0000AD020000}"/>
    <cellStyle name="Comma 3 2 2 2 2 4 2" xfId="1220" xr:uid="{00000000-0005-0000-0000-0000AE020000}"/>
    <cellStyle name="Comma 3 2 2 2 2 4 2 2" xfId="1629" xr:uid="{C43C848A-7F33-4753-962A-94A3F0A3E92B}"/>
    <cellStyle name="Comma 3 2 2 2 2 5" xfId="447" xr:uid="{00000000-0005-0000-0000-0000AF020000}"/>
    <cellStyle name="Comma 3 2 2 2 2 5 2" xfId="1221" xr:uid="{00000000-0005-0000-0000-0000B0020000}"/>
    <cellStyle name="Comma 3 2 2 2 2 5 2 2" xfId="1630" xr:uid="{93A926F7-C889-43BB-9CDD-6C0E1A4C0888}"/>
    <cellStyle name="Comma 3 2 2 2 2 6" xfId="448" xr:uid="{00000000-0005-0000-0000-0000B1020000}"/>
    <cellStyle name="Comma 3 2 2 2 2 6 2" xfId="1222" xr:uid="{00000000-0005-0000-0000-0000B2020000}"/>
    <cellStyle name="Comma 3 2 2 2 2 6 2 2" xfId="1631" xr:uid="{0830BD80-CB8E-42BE-BCE1-93543D96D0BF}"/>
    <cellStyle name="Comma 3 2 2 2 2 7" xfId="449" xr:uid="{00000000-0005-0000-0000-0000B3020000}"/>
    <cellStyle name="Comma 3 2 2 2 2 7 2" xfId="1223" xr:uid="{00000000-0005-0000-0000-0000B4020000}"/>
    <cellStyle name="Comma 3 2 2 2 2 7 2 2" xfId="1632" xr:uid="{DDA7E59C-D1E9-4E09-8813-F8F3F95893DB}"/>
    <cellStyle name="Comma 3 2 2 2 2 8" xfId="1217" xr:uid="{00000000-0005-0000-0000-0000B5020000}"/>
    <cellStyle name="Comma 3 2 2 2 2 8 2" xfId="1626" xr:uid="{9246724A-A20B-4527-B417-9CA086F163F8}"/>
    <cellStyle name="Comma 3 2 2 2 3" xfId="450" xr:uid="{00000000-0005-0000-0000-0000B6020000}"/>
    <cellStyle name="Comma 3 2 2 2 3 2" xfId="1224" xr:uid="{00000000-0005-0000-0000-0000B7020000}"/>
    <cellStyle name="Comma 3 2 2 2 3 2 2" xfId="1633" xr:uid="{994EED0D-8FED-44B1-92A0-E2CD14FFD860}"/>
    <cellStyle name="Comma 3 2 2 2 4" xfId="451" xr:uid="{00000000-0005-0000-0000-0000B8020000}"/>
    <cellStyle name="Comma 3 2 2 2 4 2" xfId="1225" xr:uid="{00000000-0005-0000-0000-0000B9020000}"/>
    <cellStyle name="Comma 3 2 2 2 4 2 2" xfId="1634" xr:uid="{F071E19E-E9E9-464E-ADB9-6A61F0C864D4}"/>
    <cellStyle name="Comma 3 2 2 2 5" xfId="452" xr:uid="{00000000-0005-0000-0000-0000BA020000}"/>
    <cellStyle name="Comma 3 2 2 2 5 2" xfId="1226" xr:uid="{00000000-0005-0000-0000-0000BB020000}"/>
    <cellStyle name="Comma 3 2 2 2 5 2 2" xfId="1635" xr:uid="{15155E97-EB1E-446B-A795-E4F99DCC3151}"/>
    <cellStyle name="Comma 3 2 2 2 6" xfId="453" xr:uid="{00000000-0005-0000-0000-0000BC020000}"/>
    <cellStyle name="Comma 3 2 2 2 6 2" xfId="1227" xr:uid="{00000000-0005-0000-0000-0000BD020000}"/>
    <cellStyle name="Comma 3 2 2 2 6 2 2" xfId="1636" xr:uid="{6AA1519B-C7E3-40B9-81A7-A2A0EA2F0C46}"/>
    <cellStyle name="Comma 3 2 2 2 7" xfId="454" xr:uid="{00000000-0005-0000-0000-0000BE020000}"/>
    <cellStyle name="Comma 3 2 2 2 7 2" xfId="1228" xr:uid="{00000000-0005-0000-0000-0000BF020000}"/>
    <cellStyle name="Comma 3 2 2 2 7 2 2" xfId="1637" xr:uid="{77E7C381-4BEA-4580-AB94-5C474BC3FC43}"/>
    <cellStyle name="Comma 3 2 2 2 8" xfId="455" xr:uid="{00000000-0005-0000-0000-0000C0020000}"/>
    <cellStyle name="Comma 3 2 2 2 8 2" xfId="1229" xr:uid="{00000000-0005-0000-0000-0000C1020000}"/>
    <cellStyle name="Comma 3 2 2 2 8 2 2" xfId="1638" xr:uid="{92C53CDB-677E-47F4-8903-A660F17F785B}"/>
    <cellStyle name="Comma 3 2 2 2 9" xfId="456" xr:uid="{00000000-0005-0000-0000-0000C2020000}"/>
    <cellStyle name="Comma 3 2 2 2 9 2" xfId="1230" xr:uid="{00000000-0005-0000-0000-0000C3020000}"/>
    <cellStyle name="Comma 3 2 2 2 9 2 2" xfId="1639" xr:uid="{5F7C732A-7769-4E54-A836-C3C88BF73FE2}"/>
    <cellStyle name="Comma 3 2 2 3" xfId="457" xr:uid="{00000000-0005-0000-0000-0000C4020000}"/>
    <cellStyle name="Comma 3 2 2 3 2" xfId="1231" xr:uid="{00000000-0005-0000-0000-0000C5020000}"/>
    <cellStyle name="Comma 3 2 2 3 2 2" xfId="1640" xr:uid="{05BA72D8-B781-49A7-84C0-69F98292695F}"/>
    <cellStyle name="Comma 3 2 2 4" xfId="458" xr:uid="{00000000-0005-0000-0000-0000C6020000}"/>
    <cellStyle name="Comma 3 2 2 4 2" xfId="1232" xr:uid="{00000000-0005-0000-0000-0000C7020000}"/>
    <cellStyle name="Comma 3 2 2 4 2 2" xfId="1641" xr:uid="{EA18C2EA-61AE-46F1-B7F7-B0333F4746F5}"/>
    <cellStyle name="Comma 3 2 2 5" xfId="459" xr:uid="{00000000-0005-0000-0000-0000C8020000}"/>
    <cellStyle name="Comma 3 2 2 5 2" xfId="1233" xr:uid="{00000000-0005-0000-0000-0000C9020000}"/>
    <cellStyle name="Comma 3 2 2 5 2 2" xfId="1642" xr:uid="{9C1B5A72-BF01-4373-8B94-3F1DAA3A96D0}"/>
    <cellStyle name="Comma 3 2 2 6" xfId="460" xr:uid="{00000000-0005-0000-0000-0000CA020000}"/>
    <cellStyle name="Comma 3 2 2 6 2" xfId="1234" xr:uid="{00000000-0005-0000-0000-0000CB020000}"/>
    <cellStyle name="Comma 3 2 2 6 2 2" xfId="1643" xr:uid="{F2F7B7D9-EFA8-4CBA-9212-47E8A0FD9481}"/>
    <cellStyle name="Comma 3 2 2 7" xfId="461" xr:uid="{00000000-0005-0000-0000-0000CC020000}"/>
    <cellStyle name="Comma 3 2 2 7 2" xfId="1235" xr:uid="{00000000-0005-0000-0000-0000CD020000}"/>
    <cellStyle name="Comma 3 2 2 7 2 2" xfId="1644" xr:uid="{2C229392-2119-4079-AC85-18E4DD92E4C4}"/>
    <cellStyle name="Comma 3 2 2 8" xfId="462" xr:uid="{00000000-0005-0000-0000-0000CE020000}"/>
    <cellStyle name="Comma 3 2 2 8 2" xfId="1236" xr:uid="{00000000-0005-0000-0000-0000CF020000}"/>
    <cellStyle name="Comma 3 2 2 8 2 2" xfId="1645" xr:uid="{83C80CC2-281D-4CEA-9B11-E9CA4B9C5B2C}"/>
    <cellStyle name="Comma 3 2 2 9" xfId="949" xr:uid="{00000000-0005-0000-0000-0000D0020000}"/>
    <cellStyle name="Comma 3 2 2 9 2" xfId="1405" xr:uid="{768C7BAA-5188-4466-B308-FE0B24B0C994}"/>
    <cellStyle name="Comma 3 2 3" xfId="463" xr:uid="{00000000-0005-0000-0000-0000D1020000}"/>
    <cellStyle name="Comma 3 2 3 2" xfId="1237" xr:uid="{00000000-0005-0000-0000-0000D2020000}"/>
    <cellStyle name="Comma 3 2 3 2 2" xfId="1646" xr:uid="{B371EF56-CB11-40BD-87E4-84AE2F57292F}"/>
    <cellStyle name="Comma 3 2 4" xfId="464" xr:uid="{00000000-0005-0000-0000-0000D3020000}"/>
    <cellStyle name="Comma 3 2 4 2" xfId="1238" xr:uid="{00000000-0005-0000-0000-0000D4020000}"/>
    <cellStyle name="Comma 3 2 4 2 2" xfId="1647" xr:uid="{8F0902C3-D38B-4E75-A4E0-FF7DD80AB330}"/>
    <cellStyle name="Comma 3 2 5" xfId="465" xr:uid="{00000000-0005-0000-0000-0000D5020000}"/>
    <cellStyle name="Comma 3 2 5 2" xfId="1239" xr:uid="{00000000-0005-0000-0000-0000D6020000}"/>
    <cellStyle name="Comma 3 2 5 2 2" xfId="1648" xr:uid="{EF4A998E-A6B1-436A-BDC8-3554B5FFB6C4}"/>
    <cellStyle name="Comma 3 2 6" xfId="466" xr:uid="{00000000-0005-0000-0000-0000D7020000}"/>
    <cellStyle name="Comma 3 2 6 2" xfId="1240" xr:uid="{00000000-0005-0000-0000-0000D8020000}"/>
    <cellStyle name="Comma 3 2 6 2 2" xfId="1649" xr:uid="{4E215574-574A-4FFD-9F56-B1064F1E0A5F}"/>
    <cellStyle name="Comma 3 2 7" xfId="467" xr:uid="{00000000-0005-0000-0000-0000D9020000}"/>
    <cellStyle name="Comma 3 2 7 2" xfId="1241" xr:uid="{00000000-0005-0000-0000-0000DA020000}"/>
    <cellStyle name="Comma 3 2 7 2 2" xfId="1650" xr:uid="{1543D7C7-E3ED-4156-8FDB-437F8E59F737}"/>
    <cellStyle name="Comma 3 2 8" xfId="468" xr:uid="{00000000-0005-0000-0000-0000DB020000}"/>
    <cellStyle name="Comma 3 2 8 2" xfId="1242" xr:uid="{00000000-0005-0000-0000-0000DC020000}"/>
    <cellStyle name="Comma 3 2 8 2 2" xfId="1651" xr:uid="{B09ED5BD-54D9-4FB4-8238-EF0A5957559B}"/>
    <cellStyle name="Comma 3 2 9" xfId="1214" xr:uid="{00000000-0005-0000-0000-0000DD020000}"/>
    <cellStyle name="Comma 3 2 9 2" xfId="1623" xr:uid="{43D629D8-CC76-4F5A-AFB9-1B72C5E76D4D}"/>
    <cellStyle name="Comma 3 3" xfId="469" xr:uid="{00000000-0005-0000-0000-0000DE020000}"/>
    <cellStyle name="Comma 3 3 2" xfId="470" xr:uid="{00000000-0005-0000-0000-0000DF020000}"/>
    <cellStyle name="Comma 3 3 2 2" xfId="1244" xr:uid="{00000000-0005-0000-0000-0000E0020000}"/>
    <cellStyle name="Comma 3 3 2 2 2" xfId="1653" xr:uid="{1A1C7AF0-3344-42F6-AD33-A21A00B0449A}"/>
    <cellStyle name="Comma 3 3 3" xfId="950" xr:uid="{00000000-0005-0000-0000-0000E1020000}"/>
    <cellStyle name="Comma 3 3 3 2" xfId="1406" xr:uid="{A4036101-886E-4D80-B00A-52CC53161DD8}"/>
    <cellStyle name="Comma 3 3 4" xfId="1243" xr:uid="{00000000-0005-0000-0000-0000E2020000}"/>
    <cellStyle name="Comma 3 3 4 2" xfId="1652" xr:uid="{94E77F75-EE3C-4288-96BF-07AC60DB2BA2}"/>
    <cellStyle name="Comma 3 4" xfId="471" xr:uid="{00000000-0005-0000-0000-0000E3020000}"/>
    <cellStyle name="Comma 3 4 10" xfId="472" xr:uid="{00000000-0005-0000-0000-0000E4020000}"/>
    <cellStyle name="Comma 3 4 10 2" xfId="1246" xr:uid="{00000000-0005-0000-0000-0000E5020000}"/>
    <cellStyle name="Comma 3 4 10 2 2" xfId="1655" xr:uid="{880DD552-7180-4E81-8C61-DD3D89E3BCE6}"/>
    <cellStyle name="Comma 3 4 11" xfId="1245" xr:uid="{00000000-0005-0000-0000-0000E6020000}"/>
    <cellStyle name="Comma 3 4 11 2" xfId="1654" xr:uid="{C8368400-2CC5-4FFF-A8A9-2234CC0BE3BD}"/>
    <cellStyle name="Comma 3 4 2" xfId="473" xr:uid="{00000000-0005-0000-0000-0000E7020000}"/>
    <cellStyle name="Comma 3 4 2 2" xfId="474" xr:uid="{00000000-0005-0000-0000-0000E8020000}"/>
    <cellStyle name="Comma 3 4 2 2 2" xfId="1248" xr:uid="{00000000-0005-0000-0000-0000E9020000}"/>
    <cellStyle name="Comma 3 4 2 2 2 2" xfId="1657" xr:uid="{93B5B851-C0A7-4C1C-91EF-6E3A7CECA305}"/>
    <cellStyle name="Comma 3 4 2 3" xfId="475" xr:uid="{00000000-0005-0000-0000-0000EA020000}"/>
    <cellStyle name="Comma 3 4 2 3 2" xfId="1249" xr:uid="{00000000-0005-0000-0000-0000EB020000}"/>
    <cellStyle name="Comma 3 4 2 3 2 2" xfId="1658" xr:uid="{20E6DA4A-ACDE-4C59-AFBB-FBA17C48968B}"/>
    <cellStyle name="Comma 3 4 2 4" xfId="476" xr:uid="{00000000-0005-0000-0000-0000EC020000}"/>
    <cellStyle name="Comma 3 4 2 4 2" xfId="1250" xr:uid="{00000000-0005-0000-0000-0000ED020000}"/>
    <cellStyle name="Comma 3 4 2 4 2 2" xfId="1659" xr:uid="{CE53ECA3-1D25-49F8-9D3D-5C7F2133DF9C}"/>
    <cellStyle name="Comma 3 4 2 5" xfId="477" xr:uid="{00000000-0005-0000-0000-0000EE020000}"/>
    <cellStyle name="Comma 3 4 2 5 2" xfId="1251" xr:uid="{00000000-0005-0000-0000-0000EF020000}"/>
    <cellStyle name="Comma 3 4 2 5 2 2" xfId="1660" xr:uid="{A2B8BFB2-77DE-4C0D-BBBD-D2D84EACDFC4}"/>
    <cellStyle name="Comma 3 4 2 6" xfId="478" xr:uid="{00000000-0005-0000-0000-0000F0020000}"/>
    <cellStyle name="Comma 3 4 2 6 2" xfId="1252" xr:uid="{00000000-0005-0000-0000-0000F1020000}"/>
    <cellStyle name="Comma 3 4 2 6 2 2" xfId="1661" xr:uid="{F9717671-5463-4C86-A405-28E0BF3E4FFE}"/>
    <cellStyle name="Comma 3 4 2 7" xfId="479" xr:uid="{00000000-0005-0000-0000-0000F2020000}"/>
    <cellStyle name="Comma 3 4 2 7 2" xfId="1253" xr:uid="{00000000-0005-0000-0000-0000F3020000}"/>
    <cellStyle name="Comma 3 4 2 7 2 2" xfId="1662" xr:uid="{C7A67FD4-E162-4141-A285-C46ED9205E79}"/>
    <cellStyle name="Comma 3 4 2 8" xfId="1247" xr:uid="{00000000-0005-0000-0000-0000F4020000}"/>
    <cellStyle name="Comma 3 4 2 8 2" xfId="1656" xr:uid="{E03ECA03-CD9D-4E63-98AB-65BFC374550B}"/>
    <cellStyle name="Comma 3 4 3" xfId="480" xr:uid="{00000000-0005-0000-0000-0000F5020000}"/>
    <cellStyle name="Comma 3 4 3 2" xfId="1254" xr:uid="{00000000-0005-0000-0000-0000F6020000}"/>
    <cellStyle name="Comma 3 4 3 2 2" xfId="1663" xr:uid="{7313B38A-5F02-4A34-8D17-1A5E66DEAFD3}"/>
    <cellStyle name="Comma 3 4 4" xfId="481" xr:uid="{00000000-0005-0000-0000-0000F7020000}"/>
    <cellStyle name="Comma 3 4 4 2" xfId="1255" xr:uid="{00000000-0005-0000-0000-0000F8020000}"/>
    <cellStyle name="Comma 3 4 4 2 2" xfId="1664" xr:uid="{7C854C78-6F0A-4842-BADC-F80A210A1927}"/>
    <cellStyle name="Comma 3 4 5" xfId="482" xr:uid="{00000000-0005-0000-0000-0000F9020000}"/>
    <cellStyle name="Comma 3 4 5 2" xfId="1256" xr:uid="{00000000-0005-0000-0000-0000FA020000}"/>
    <cellStyle name="Comma 3 4 5 2 2" xfId="1665" xr:uid="{20048B31-5B18-483C-8EB1-24C42FA1B920}"/>
    <cellStyle name="Comma 3 4 6" xfId="483" xr:uid="{00000000-0005-0000-0000-0000FB020000}"/>
    <cellStyle name="Comma 3 4 6 2" xfId="1257" xr:uid="{00000000-0005-0000-0000-0000FC020000}"/>
    <cellStyle name="Comma 3 4 6 2 2" xfId="1666" xr:uid="{E38ED589-7ED4-4ED5-A7E3-FD4E0AF2D294}"/>
    <cellStyle name="Comma 3 4 7" xfId="484" xr:uid="{00000000-0005-0000-0000-0000FD020000}"/>
    <cellStyle name="Comma 3 4 7 2" xfId="1258" xr:uid="{00000000-0005-0000-0000-0000FE020000}"/>
    <cellStyle name="Comma 3 4 7 2 2" xfId="1667" xr:uid="{CC08DB6F-5F4A-4077-9D88-0E698F364D02}"/>
    <cellStyle name="Comma 3 4 8" xfId="485" xr:uid="{00000000-0005-0000-0000-0000FF020000}"/>
    <cellStyle name="Comma 3 4 8 2" xfId="1259" xr:uid="{00000000-0005-0000-0000-000000030000}"/>
    <cellStyle name="Comma 3 4 8 2 2" xfId="1668" xr:uid="{FB1333B9-1729-47F6-BCC8-4A9C67190A81}"/>
    <cellStyle name="Comma 3 4 9" xfId="486" xr:uid="{00000000-0005-0000-0000-000001030000}"/>
    <cellStyle name="Comma 3 4 9 2" xfId="1260" xr:uid="{00000000-0005-0000-0000-000002030000}"/>
    <cellStyle name="Comma 3 4 9 2 2" xfId="1669" xr:uid="{CEA4FAAF-8610-434D-A735-ACAEEB2D9EEF}"/>
    <cellStyle name="Comma 3 5" xfId="487" xr:uid="{00000000-0005-0000-0000-000003030000}"/>
    <cellStyle name="Comma 3 5 2" xfId="951" xr:uid="{00000000-0005-0000-0000-000004030000}"/>
    <cellStyle name="Comma 3 5 2 2" xfId="1407" xr:uid="{B7374E4B-122C-4BE6-89DC-48956618BB5C}"/>
    <cellStyle name="Comma 3 5 3" xfId="1261" xr:uid="{00000000-0005-0000-0000-000005030000}"/>
    <cellStyle name="Comma 3 5 3 2" xfId="1670" xr:uid="{1F154D40-2C38-47FC-9DFB-1F306142CC6B}"/>
    <cellStyle name="Comma 3 6" xfId="488" xr:uid="{00000000-0005-0000-0000-000006030000}"/>
    <cellStyle name="Comma 3 6 2" xfId="489" xr:uid="{00000000-0005-0000-0000-000007030000}"/>
    <cellStyle name="Comma 3 6 2 2" xfId="1263" xr:uid="{00000000-0005-0000-0000-000008030000}"/>
    <cellStyle name="Comma 3 6 2 2 2" xfId="1672" xr:uid="{3C9E783A-568A-4828-8D08-E6ED13DF702A}"/>
    <cellStyle name="Comma 3 6 3" xfId="952" xr:uid="{00000000-0005-0000-0000-000009030000}"/>
    <cellStyle name="Comma 3 6 3 2" xfId="1408" xr:uid="{55AFDBB6-EBF4-4C2A-9E90-DC4AEF4A1790}"/>
    <cellStyle name="Comma 3 6 4" xfId="1262" xr:uid="{00000000-0005-0000-0000-00000A030000}"/>
    <cellStyle name="Comma 3 6 4 2" xfId="1671" xr:uid="{AFA5F314-9C60-49E6-AE20-F5852E636BEA}"/>
    <cellStyle name="Comma 3 7" xfId="490" xr:uid="{00000000-0005-0000-0000-00000B030000}"/>
    <cellStyle name="Comma 3 7 2" xfId="1264" xr:uid="{00000000-0005-0000-0000-00000C030000}"/>
    <cellStyle name="Comma 3 7 2 2" xfId="1673" xr:uid="{470E9D6A-B59E-49D8-8CF2-4C33AD176655}"/>
    <cellStyle name="Comma 3 8" xfId="491" xr:uid="{00000000-0005-0000-0000-00000D030000}"/>
    <cellStyle name="Comma 3 8 2" xfId="1265" xr:uid="{00000000-0005-0000-0000-00000E030000}"/>
    <cellStyle name="Comma 3 8 2 2" xfId="1674" xr:uid="{41372666-01C9-410E-9070-CC9125139BCA}"/>
    <cellStyle name="Comma 3 9" xfId="492" xr:uid="{00000000-0005-0000-0000-00000F030000}"/>
    <cellStyle name="Comma 3 9 2" xfId="1266" xr:uid="{00000000-0005-0000-0000-000010030000}"/>
    <cellStyle name="Comma 3 9 2 2" xfId="1675" xr:uid="{FC6CC1BF-EAE6-4D83-9383-1761396070E8}"/>
    <cellStyle name="Comma 30" xfId="493" xr:uid="{00000000-0005-0000-0000-000011030000}"/>
    <cellStyle name="Comma 30 2" xfId="1267" xr:uid="{00000000-0005-0000-0000-000012030000}"/>
    <cellStyle name="Comma 30 2 2" xfId="1676" xr:uid="{7E734920-CEEE-4589-B4CE-4BEFFB4C67CA}"/>
    <cellStyle name="Comma 31" xfId="494" xr:uid="{00000000-0005-0000-0000-000013030000}"/>
    <cellStyle name="Comma 31 2" xfId="1268" xr:uid="{00000000-0005-0000-0000-000014030000}"/>
    <cellStyle name="Comma 31 2 2" xfId="1677" xr:uid="{CCFD7C14-701B-422D-AA2C-36FB8BF5D999}"/>
    <cellStyle name="Comma 32" xfId="495" xr:uid="{00000000-0005-0000-0000-000015030000}"/>
    <cellStyle name="Comma 32 2" xfId="1269" xr:uid="{00000000-0005-0000-0000-000016030000}"/>
    <cellStyle name="Comma 32 2 2" xfId="1678" xr:uid="{E7114D1A-643D-4335-905D-284B9058F726}"/>
    <cellStyle name="Comma 32 3" xfId="1373" xr:uid="{00000000-0005-0000-0000-000017030000}"/>
    <cellStyle name="Comma 32 3 2" xfId="1781" xr:uid="{347FF6FD-8337-40FF-A168-D99227F6EB2E}"/>
    <cellStyle name="Comma 32 4" xfId="1380" xr:uid="{00000000-0005-0000-0000-000018030000}"/>
    <cellStyle name="Comma 32 4 2" xfId="1788" xr:uid="{45EC2816-5A83-4BCC-991E-E506F0AE4265}"/>
    <cellStyle name="Comma 33" xfId="496" xr:uid="{00000000-0005-0000-0000-000019030000}"/>
    <cellStyle name="Comma 33 2" xfId="1270" xr:uid="{00000000-0005-0000-0000-00001A030000}"/>
    <cellStyle name="Comma 33 2 2" xfId="1679" xr:uid="{49CED35B-C2A6-4FA6-BA70-BD2A4D282C77}"/>
    <cellStyle name="Comma 33 3" xfId="1381" xr:uid="{00000000-0005-0000-0000-00001B030000}"/>
    <cellStyle name="Comma 33 3 2" xfId="1789" xr:uid="{5274364A-942E-43BC-87D1-5F23129B1367}"/>
    <cellStyle name="Comma 34" xfId="497" xr:uid="{00000000-0005-0000-0000-00001C030000}"/>
    <cellStyle name="Comma 34 2" xfId="1271" xr:uid="{00000000-0005-0000-0000-00001D030000}"/>
    <cellStyle name="Comma 34 2 2" xfId="1680" xr:uid="{3B9CD439-1712-496B-88B2-694CA46D5A96}"/>
    <cellStyle name="Comma 34 3" xfId="1382" xr:uid="{00000000-0005-0000-0000-00001E030000}"/>
    <cellStyle name="Comma 34 3 2" xfId="1790" xr:uid="{A09ABFC0-2BD9-4460-8F76-E8D6BE504F14}"/>
    <cellStyle name="Comma 35" xfId="498" xr:uid="{00000000-0005-0000-0000-00001F030000}"/>
    <cellStyle name="Comma 35 2" xfId="1272" xr:uid="{00000000-0005-0000-0000-000020030000}"/>
    <cellStyle name="Comma 35 2 2" xfId="1681" xr:uid="{A399566F-7824-4FF0-8351-0D67427EE3D4}"/>
    <cellStyle name="Comma 35 3" xfId="1383" xr:uid="{00000000-0005-0000-0000-000021030000}"/>
    <cellStyle name="Comma 35 3 2" xfId="1791" xr:uid="{08CC0700-F625-4CA4-B803-8EA8C36762EB}"/>
    <cellStyle name="Comma 36" xfId="499" xr:uid="{00000000-0005-0000-0000-000022030000}"/>
    <cellStyle name="Comma 36 2" xfId="1273" xr:uid="{00000000-0005-0000-0000-000023030000}"/>
    <cellStyle name="Comma 36 2 2" xfId="1682" xr:uid="{D808E1D9-A6DE-496A-BC48-D7D2D8931CD3}"/>
    <cellStyle name="Comma 37" xfId="500" xr:uid="{00000000-0005-0000-0000-000024030000}"/>
    <cellStyle name="Comma 37 2" xfId="1274" xr:uid="{00000000-0005-0000-0000-000025030000}"/>
    <cellStyle name="Comma 37 2 2" xfId="1683" xr:uid="{DF02D8B5-40F3-4637-831E-91A529A4F018}"/>
    <cellStyle name="Comma 38" xfId="501" xr:uid="{00000000-0005-0000-0000-000026030000}"/>
    <cellStyle name="Comma 38 2" xfId="1275" xr:uid="{00000000-0005-0000-0000-000027030000}"/>
    <cellStyle name="Comma 38 2 2" xfId="1684" xr:uid="{215C3F47-F12C-4021-93CF-A88A0E7BCAE6}"/>
    <cellStyle name="Comma 39" xfId="502" xr:uid="{00000000-0005-0000-0000-000028030000}"/>
    <cellStyle name="Comma 39 2" xfId="1276" xr:uid="{00000000-0005-0000-0000-000029030000}"/>
    <cellStyle name="Comma 39 2 2" xfId="1685" xr:uid="{DA9ED294-DE7F-4629-B65E-69187717A36C}"/>
    <cellStyle name="Comma 4" xfId="503" xr:uid="{00000000-0005-0000-0000-00002A030000}"/>
    <cellStyle name="Comma 4 2" xfId="504" xr:uid="{00000000-0005-0000-0000-00002B030000}"/>
    <cellStyle name="Comma 4 2 2" xfId="505" xr:uid="{00000000-0005-0000-0000-00002C030000}"/>
    <cellStyle name="Comma 4 2 2 2" xfId="506" xr:uid="{00000000-0005-0000-0000-00002D030000}"/>
    <cellStyle name="Comma 4 2 2 2 2" xfId="1280" xr:uid="{00000000-0005-0000-0000-00002E030000}"/>
    <cellStyle name="Comma 4 2 2 2 2 2" xfId="1689" xr:uid="{EFFFF589-83BF-4BD5-8B6F-4E5F7658C061}"/>
    <cellStyle name="Comma 4 2 2 3" xfId="507" xr:uid="{00000000-0005-0000-0000-00002F030000}"/>
    <cellStyle name="Comma 4 2 2 4" xfId="1279" xr:uid="{00000000-0005-0000-0000-000030030000}"/>
    <cellStyle name="Comma 4 2 2 4 2" xfId="1688" xr:uid="{03B430DA-85AE-4793-9CCA-A1FB51EF78C5}"/>
    <cellStyle name="Comma 4 2 3" xfId="508" xr:uid="{00000000-0005-0000-0000-000031030000}"/>
    <cellStyle name="Comma 4 2 3 2" xfId="1281" xr:uid="{00000000-0005-0000-0000-000032030000}"/>
    <cellStyle name="Comma 4 2 3 2 2" xfId="1690" xr:uid="{178B75CC-2948-4124-BEEE-A6B055F98C47}"/>
    <cellStyle name="Comma 4 2 4" xfId="1278" xr:uid="{00000000-0005-0000-0000-000033030000}"/>
    <cellStyle name="Comma 4 2 4 2" xfId="1687" xr:uid="{CFDDE224-DB40-4085-B4A8-145DBFF6641D}"/>
    <cellStyle name="Comma 4 3" xfId="509" xr:uid="{00000000-0005-0000-0000-000034030000}"/>
    <cellStyle name="Comma 4 3 2" xfId="510" xr:uid="{00000000-0005-0000-0000-000035030000}"/>
    <cellStyle name="Comma 4 3 2 2" xfId="1283" xr:uid="{00000000-0005-0000-0000-000036030000}"/>
    <cellStyle name="Comma 4 3 2 2 2" xfId="1692" xr:uid="{6A104B80-6823-436B-9DFB-24DE7BED9AE8}"/>
    <cellStyle name="Comma 4 3 3" xfId="1282" xr:uid="{00000000-0005-0000-0000-000037030000}"/>
    <cellStyle name="Comma 4 3 3 2" xfId="1691" xr:uid="{9A527C4E-F6C1-4D73-8358-711ED4FC80D5}"/>
    <cellStyle name="Comma 4 4" xfId="511" xr:uid="{00000000-0005-0000-0000-000038030000}"/>
    <cellStyle name="Comma 4 4 2" xfId="1284" xr:uid="{00000000-0005-0000-0000-000039030000}"/>
    <cellStyle name="Comma 4 4 2 2" xfId="1693" xr:uid="{49406D9D-6FDE-440F-99A8-622E302BA9BF}"/>
    <cellStyle name="Comma 4 5" xfId="512" xr:uid="{00000000-0005-0000-0000-00003A030000}"/>
    <cellStyle name="Comma 4 5 2" xfId="1285" xr:uid="{00000000-0005-0000-0000-00003B030000}"/>
    <cellStyle name="Comma 4 5 2 2" xfId="1694" xr:uid="{3A45793F-97E4-4CDC-9475-67E663C45A1B}"/>
    <cellStyle name="Comma 4 6" xfId="513" xr:uid="{00000000-0005-0000-0000-00003C030000}"/>
    <cellStyle name="Comma 4 6 2" xfId="1286" xr:uid="{00000000-0005-0000-0000-00003D030000}"/>
    <cellStyle name="Comma 4 6 2 2" xfId="1695" xr:uid="{F5EEA6E3-9114-4813-B02B-A799BF352974}"/>
    <cellStyle name="Comma 4 7" xfId="953" xr:uid="{00000000-0005-0000-0000-00003E030000}"/>
    <cellStyle name="Comma 4 7 2" xfId="1409" xr:uid="{C22FDF54-D637-4676-885E-27ECB65A3B11}"/>
    <cellStyle name="Comma 4 8" xfId="1277" xr:uid="{00000000-0005-0000-0000-00003F030000}"/>
    <cellStyle name="Comma 4 8 2" xfId="1686" xr:uid="{9C99B411-7240-40AB-9F25-C4391F1B03D4}"/>
    <cellStyle name="Comma 4 9" xfId="1817" xr:uid="{5DB7BD2C-999F-4309-A10B-A18979A4CBBC}"/>
    <cellStyle name="Comma 40" xfId="514" xr:uid="{00000000-0005-0000-0000-000040030000}"/>
    <cellStyle name="Comma 40 2" xfId="1287" xr:uid="{00000000-0005-0000-0000-000041030000}"/>
    <cellStyle name="Comma 40 2 2" xfId="1696" xr:uid="{29C9BFE6-F16A-4C4E-8ECE-5C01428F1FF1}"/>
    <cellStyle name="Comma 41" xfId="515" xr:uid="{00000000-0005-0000-0000-000042030000}"/>
    <cellStyle name="Comma 41 2" xfId="1288" xr:uid="{00000000-0005-0000-0000-000043030000}"/>
    <cellStyle name="Comma 41 2 2" xfId="1697" xr:uid="{184A6E03-2804-4F1A-AC6E-DC395C2F1FA8}"/>
    <cellStyle name="Comma 42" xfId="516" xr:uid="{00000000-0005-0000-0000-000044030000}"/>
    <cellStyle name="Comma 42 2" xfId="1289" xr:uid="{00000000-0005-0000-0000-000045030000}"/>
    <cellStyle name="Comma 42 2 2" xfId="1698" xr:uid="{CB82009C-EE78-4BA7-A976-F13BC0B82AFD}"/>
    <cellStyle name="Comma 43" xfId="517" xr:uid="{00000000-0005-0000-0000-000046030000}"/>
    <cellStyle name="Comma 43 2" xfId="1290" xr:uid="{00000000-0005-0000-0000-000047030000}"/>
    <cellStyle name="Comma 43 2 2" xfId="1699" xr:uid="{22448A5A-65B0-45DC-9C7D-E13020FCE049}"/>
    <cellStyle name="Comma 44" xfId="518" xr:uid="{00000000-0005-0000-0000-000048030000}"/>
    <cellStyle name="Comma 44 2" xfId="1291" xr:uid="{00000000-0005-0000-0000-000049030000}"/>
    <cellStyle name="Comma 44 2 2" xfId="1700" xr:uid="{0531931B-5F08-47B0-A1EC-EEBFED91F047}"/>
    <cellStyle name="Comma 45" xfId="519" xr:uid="{00000000-0005-0000-0000-00004A030000}"/>
    <cellStyle name="Comma 45 2" xfId="1292" xr:uid="{00000000-0005-0000-0000-00004B030000}"/>
    <cellStyle name="Comma 45 2 2" xfId="1701" xr:uid="{10E922E3-F7A9-436C-9474-5A16BA03676F}"/>
    <cellStyle name="Comma 46" xfId="520" xr:uid="{00000000-0005-0000-0000-00004C030000}"/>
    <cellStyle name="Comma 46 2" xfId="1293" xr:uid="{00000000-0005-0000-0000-00004D030000}"/>
    <cellStyle name="Comma 46 2 2" xfId="1702" xr:uid="{917D1143-156E-4A91-9323-109CCB9849C3}"/>
    <cellStyle name="Comma 47" xfId="521" xr:uid="{00000000-0005-0000-0000-00004E030000}"/>
    <cellStyle name="Comma 47 2" xfId="1294" xr:uid="{00000000-0005-0000-0000-00004F030000}"/>
    <cellStyle name="Comma 47 2 2" xfId="1703" xr:uid="{8B6AFF37-4633-45F8-A135-5F5C3F4A6A4C}"/>
    <cellStyle name="Comma 48" xfId="522" xr:uid="{00000000-0005-0000-0000-000050030000}"/>
    <cellStyle name="Comma 48 2" xfId="1295" xr:uid="{00000000-0005-0000-0000-000051030000}"/>
    <cellStyle name="Comma 48 2 2" xfId="1704" xr:uid="{3D9C9B5B-1BED-4795-BFB2-95AA6758269E}"/>
    <cellStyle name="Comma 49" xfId="523" xr:uid="{00000000-0005-0000-0000-000052030000}"/>
    <cellStyle name="Comma 49 2" xfId="1296" xr:uid="{00000000-0005-0000-0000-000053030000}"/>
    <cellStyle name="Comma 49 2 2" xfId="1705" xr:uid="{B5AC7987-CC96-4083-BA4F-23CA81F7AC2F}"/>
    <cellStyle name="Comma 5" xfId="524" xr:uid="{00000000-0005-0000-0000-000054030000}"/>
    <cellStyle name="Comma 5 2" xfId="525" xr:uid="{00000000-0005-0000-0000-000055030000}"/>
    <cellStyle name="Comma 5 2 2" xfId="526" xr:uid="{00000000-0005-0000-0000-000056030000}"/>
    <cellStyle name="Comma 5 2 2 2" xfId="1299" xr:uid="{00000000-0005-0000-0000-000057030000}"/>
    <cellStyle name="Comma 5 2 2 2 2" xfId="1708" xr:uid="{C930817C-43FA-45CD-83EC-8389750B0D8D}"/>
    <cellStyle name="Comma 5 2 3" xfId="1298" xr:uid="{00000000-0005-0000-0000-000058030000}"/>
    <cellStyle name="Comma 5 2 3 2" xfId="1707" xr:uid="{2CB1A413-113F-4386-AF4E-52E1D84240A9}"/>
    <cellStyle name="Comma 5 3" xfId="527" xr:uid="{00000000-0005-0000-0000-000059030000}"/>
    <cellStyle name="Comma 5 3 2" xfId="1300" xr:uid="{00000000-0005-0000-0000-00005A030000}"/>
    <cellStyle name="Comma 5 3 2 2" xfId="1709" xr:uid="{0EF14904-DD54-4C40-BE37-8A3D785D1B95}"/>
    <cellStyle name="Comma 5 4" xfId="528" xr:uid="{00000000-0005-0000-0000-00005B030000}"/>
    <cellStyle name="Comma 5 4 2" xfId="1301" xr:uid="{00000000-0005-0000-0000-00005C030000}"/>
    <cellStyle name="Comma 5 4 2 2" xfId="1710" xr:uid="{DC31FFAF-FEB8-44DA-BB38-D96933EBC48D}"/>
    <cellStyle name="Comma 5 5" xfId="954" xr:uid="{00000000-0005-0000-0000-00005D030000}"/>
    <cellStyle name="Comma 5 5 2" xfId="1410" xr:uid="{68A07376-02E7-4716-938B-0997EEDEF08D}"/>
    <cellStyle name="Comma 5 6" xfId="1297" xr:uid="{00000000-0005-0000-0000-00005E030000}"/>
    <cellStyle name="Comma 5 6 2" xfId="1706" xr:uid="{582F0ECA-2784-4B10-92F2-2B6BCD0EC38A}"/>
    <cellStyle name="Comma 5 7" xfId="1812" xr:uid="{1C451DAC-C826-490B-BFD7-725AB03B78FA}"/>
    <cellStyle name="Comma 50" xfId="529" xr:uid="{00000000-0005-0000-0000-00005F030000}"/>
    <cellStyle name="Comma 50 2" xfId="1302" xr:uid="{00000000-0005-0000-0000-000060030000}"/>
    <cellStyle name="Comma 50 2 2" xfId="1711" xr:uid="{A3467648-0860-44F0-8829-96039B70A1B9}"/>
    <cellStyle name="Comma 51" xfId="530" xr:uid="{00000000-0005-0000-0000-000061030000}"/>
    <cellStyle name="Comma 51 2" xfId="1303" xr:uid="{00000000-0005-0000-0000-000062030000}"/>
    <cellStyle name="Comma 51 2 2" xfId="1712" xr:uid="{3CFA9CF2-0EB4-40C3-A136-D014B648C355}"/>
    <cellStyle name="Comma 52" xfId="531" xr:uid="{00000000-0005-0000-0000-000063030000}"/>
    <cellStyle name="Comma 52 2" xfId="1304" xr:uid="{00000000-0005-0000-0000-000064030000}"/>
    <cellStyle name="Comma 52 2 2" xfId="1713" xr:uid="{07E15DC0-8858-41C8-895F-12502C696304}"/>
    <cellStyle name="Comma 53" xfId="532" xr:uid="{00000000-0005-0000-0000-000065030000}"/>
    <cellStyle name="Comma 53 2" xfId="1305" xr:uid="{00000000-0005-0000-0000-000066030000}"/>
    <cellStyle name="Comma 53 2 2" xfId="1714" xr:uid="{54C7DCAE-B9AC-47E9-98D4-AB5B48C78F4B}"/>
    <cellStyle name="Comma 54" xfId="533" xr:uid="{00000000-0005-0000-0000-000067030000}"/>
    <cellStyle name="Comma 54 2" xfId="1306" xr:uid="{00000000-0005-0000-0000-000068030000}"/>
    <cellStyle name="Comma 54 2 2" xfId="1715" xr:uid="{2F230648-0FB5-4753-AA35-9D01DDB8FFFC}"/>
    <cellStyle name="Comma 55" xfId="534" xr:uid="{00000000-0005-0000-0000-000069030000}"/>
    <cellStyle name="Comma 55 2" xfId="1307" xr:uid="{00000000-0005-0000-0000-00006A030000}"/>
    <cellStyle name="Comma 55 2 2" xfId="1716" xr:uid="{24676694-68F2-4954-A9AF-B7E4E3238153}"/>
    <cellStyle name="Comma 56" xfId="535" xr:uid="{00000000-0005-0000-0000-00006B030000}"/>
    <cellStyle name="Comma 56 2" xfId="1308" xr:uid="{00000000-0005-0000-0000-00006C030000}"/>
    <cellStyle name="Comma 56 2 2" xfId="1717" xr:uid="{D83BAB25-D197-4EF1-838C-008D9AA6C5DB}"/>
    <cellStyle name="Comma 57" xfId="536" xr:uid="{00000000-0005-0000-0000-00006D030000}"/>
    <cellStyle name="Comma 57 2" xfId="1309" xr:uid="{00000000-0005-0000-0000-00006E030000}"/>
    <cellStyle name="Comma 57 2 2" xfId="1718" xr:uid="{D80D6164-E2A5-4DF7-ABDB-F7B4F1C24DBA}"/>
    <cellStyle name="Comma 58" xfId="537" xr:uid="{00000000-0005-0000-0000-00006F030000}"/>
    <cellStyle name="Comma 58 2" xfId="1310" xr:uid="{00000000-0005-0000-0000-000070030000}"/>
    <cellStyle name="Comma 58 2 2" xfId="1719" xr:uid="{925E7B8E-293C-4E84-950E-0B5097E59032}"/>
    <cellStyle name="Comma 59" xfId="538" xr:uid="{00000000-0005-0000-0000-000071030000}"/>
    <cellStyle name="Comma 59 2" xfId="1311" xr:uid="{00000000-0005-0000-0000-000072030000}"/>
    <cellStyle name="Comma 59 2 2" xfId="1720" xr:uid="{8ABF9D99-6426-4119-897E-53F9E6F140DB}"/>
    <cellStyle name="Comma 6" xfId="539" xr:uid="{00000000-0005-0000-0000-000073030000}"/>
    <cellStyle name="Comma 6 2" xfId="540" xr:uid="{00000000-0005-0000-0000-000074030000}"/>
    <cellStyle name="Comma 6 2 2" xfId="541" xr:uid="{00000000-0005-0000-0000-000075030000}"/>
    <cellStyle name="Comma 6 2 2 2" xfId="1314" xr:uid="{00000000-0005-0000-0000-000076030000}"/>
    <cellStyle name="Comma 6 2 2 2 2" xfId="1723" xr:uid="{BB38469F-0F8D-4A1E-967C-8C9CE9228F57}"/>
    <cellStyle name="Comma 6 2 3" xfId="1313" xr:uid="{00000000-0005-0000-0000-000077030000}"/>
    <cellStyle name="Comma 6 2 3 2" xfId="1722" xr:uid="{FDCFC770-8964-4D53-BDB3-C1088D84A682}"/>
    <cellStyle name="Comma 6 3" xfId="542" xr:uid="{00000000-0005-0000-0000-000078030000}"/>
    <cellStyle name="Comma 6 3 2" xfId="1315" xr:uid="{00000000-0005-0000-0000-000079030000}"/>
    <cellStyle name="Comma 6 3 2 2" xfId="1724" xr:uid="{FF804CC9-5415-4FB5-A94D-141C958A8D6C}"/>
    <cellStyle name="Comma 6 4" xfId="955" xr:uid="{00000000-0005-0000-0000-00007A030000}"/>
    <cellStyle name="Comma 6 4 2" xfId="1411" xr:uid="{333D37A6-76D1-4371-AFFC-F9E384AD114A}"/>
    <cellStyle name="Comma 6 5" xfId="1312" xr:uid="{00000000-0005-0000-0000-00007B030000}"/>
    <cellStyle name="Comma 6 5 2" xfId="1721" xr:uid="{529CADAD-A5CE-4969-88E0-FF7176A1D8F4}"/>
    <cellStyle name="Comma 60" xfId="543" xr:uid="{00000000-0005-0000-0000-00007C030000}"/>
    <cellStyle name="Comma 60 2" xfId="1316" xr:uid="{00000000-0005-0000-0000-00007D030000}"/>
    <cellStyle name="Comma 60 2 2" xfId="1725" xr:uid="{D86AF62D-5AE1-4872-A0DD-D2A483578604}"/>
    <cellStyle name="Comma 61" xfId="544" xr:uid="{00000000-0005-0000-0000-00007E030000}"/>
    <cellStyle name="Comma 61 2" xfId="1317" xr:uid="{00000000-0005-0000-0000-00007F030000}"/>
    <cellStyle name="Comma 61 2 2" xfId="1726" xr:uid="{B9C580A4-E6FB-49BC-8D56-E43771B0BB6F}"/>
    <cellStyle name="Comma 62" xfId="545" xr:uid="{00000000-0005-0000-0000-000080030000}"/>
    <cellStyle name="Comma 62 2" xfId="1318" xr:uid="{00000000-0005-0000-0000-000081030000}"/>
    <cellStyle name="Comma 62 2 2" xfId="1727" xr:uid="{78401B1B-E30E-4A39-92C0-48C5780D71BC}"/>
    <cellStyle name="Comma 63" xfId="546" xr:uid="{00000000-0005-0000-0000-000082030000}"/>
    <cellStyle name="Comma 63 2" xfId="1319" xr:uid="{00000000-0005-0000-0000-000083030000}"/>
    <cellStyle name="Comma 63 2 2" xfId="1728" xr:uid="{500EAA87-83E7-4DF2-A4A7-ABAB67593931}"/>
    <cellStyle name="Comma 64" xfId="547" xr:uid="{00000000-0005-0000-0000-000084030000}"/>
    <cellStyle name="Comma 64 2" xfId="1320" xr:uid="{00000000-0005-0000-0000-000085030000}"/>
    <cellStyle name="Comma 64 2 2" xfId="1729" xr:uid="{5C015B97-328D-4527-BB39-A9ABA98F9035}"/>
    <cellStyle name="Comma 65" xfId="548" xr:uid="{00000000-0005-0000-0000-000086030000}"/>
    <cellStyle name="Comma 65 2" xfId="1321" xr:uid="{00000000-0005-0000-0000-000087030000}"/>
    <cellStyle name="Comma 65 2 2" xfId="1730" xr:uid="{230FA745-68AC-4183-AA39-E73E2B727D71}"/>
    <cellStyle name="Comma 66" xfId="549" xr:uid="{00000000-0005-0000-0000-000088030000}"/>
    <cellStyle name="Comma 66 2" xfId="1322" xr:uid="{00000000-0005-0000-0000-000089030000}"/>
    <cellStyle name="Comma 66 2 2" xfId="1731" xr:uid="{0B0117C0-3F50-4201-B914-14185B5A5356}"/>
    <cellStyle name="Comma 67" xfId="550" xr:uid="{00000000-0005-0000-0000-00008A030000}"/>
    <cellStyle name="Comma 67 2" xfId="1323" xr:uid="{00000000-0005-0000-0000-00008B030000}"/>
    <cellStyle name="Comma 67 2 2" xfId="1732" xr:uid="{FD15032E-E387-4367-B071-F43CD19C854C}"/>
    <cellStyle name="Comma 68" xfId="551" xr:uid="{00000000-0005-0000-0000-00008C030000}"/>
    <cellStyle name="Comma 68 2" xfId="1324" xr:uid="{00000000-0005-0000-0000-00008D030000}"/>
    <cellStyle name="Comma 68 2 2" xfId="1733" xr:uid="{E610702A-1666-4486-AD32-5940F9792703}"/>
    <cellStyle name="Comma 69" xfId="552" xr:uid="{00000000-0005-0000-0000-00008E030000}"/>
    <cellStyle name="Comma 69 2" xfId="1325" xr:uid="{00000000-0005-0000-0000-00008F030000}"/>
    <cellStyle name="Comma 69 2 2" xfId="1734" xr:uid="{7288D885-1BE3-4A11-97A1-4CC623B1B628}"/>
    <cellStyle name="Comma 7" xfId="553" xr:uid="{00000000-0005-0000-0000-000090030000}"/>
    <cellStyle name="Comma 7 2" xfId="554" xr:uid="{00000000-0005-0000-0000-000091030000}"/>
    <cellStyle name="Comma 7 2 2" xfId="956" xr:uid="{00000000-0005-0000-0000-000092030000}"/>
    <cellStyle name="Comma 7 2 2 2" xfId="1412" xr:uid="{558E3354-D732-4AEA-8A82-60336FF8E75B}"/>
    <cellStyle name="Comma 7 2 3" xfId="1327" xr:uid="{00000000-0005-0000-0000-000093030000}"/>
    <cellStyle name="Comma 7 2 3 2" xfId="1736" xr:uid="{952C8D9A-5B80-47A7-A458-FD13746906E4}"/>
    <cellStyle name="Comma 7 3" xfId="555" xr:uid="{00000000-0005-0000-0000-000094030000}"/>
    <cellStyle name="Comma 7 3 2" xfId="1328" xr:uid="{00000000-0005-0000-0000-000095030000}"/>
    <cellStyle name="Comma 7 3 2 2" xfId="1737" xr:uid="{5DBA7DC5-2F6F-4F6A-9D5E-5E4A36C1FA02}"/>
    <cellStyle name="Comma 7 4" xfId="556" xr:uid="{00000000-0005-0000-0000-000096030000}"/>
    <cellStyle name="Comma 7 4 2" xfId="1329" xr:uid="{00000000-0005-0000-0000-000097030000}"/>
    <cellStyle name="Comma 7 4 2 2" xfId="1738" xr:uid="{14343C0C-9E11-4F42-A2D6-2473863D362A}"/>
    <cellStyle name="Comma 7 5" xfId="557" xr:uid="{00000000-0005-0000-0000-000098030000}"/>
    <cellStyle name="Comma 7 5 2" xfId="1330" xr:uid="{00000000-0005-0000-0000-000099030000}"/>
    <cellStyle name="Comma 7 5 2 2" xfId="1739" xr:uid="{B72188F3-CCDB-4766-80A5-ED92CFB733D8}"/>
    <cellStyle name="Comma 7 6" xfId="558" xr:uid="{00000000-0005-0000-0000-00009A030000}"/>
    <cellStyle name="Comma 7 6 2" xfId="1331" xr:uid="{00000000-0005-0000-0000-00009B030000}"/>
    <cellStyle name="Comma 7 6 2 2" xfId="1740" xr:uid="{8ECC5A6D-8347-4922-A889-63E043748A8C}"/>
    <cellStyle name="Comma 7 7" xfId="559" xr:uid="{00000000-0005-0000-0000-00009C030000}"/>
    <cellStyle name="Comma 7 7 2" xfId="1332" xr:uid="{00000000-0005-0000-0000-00009D030000}"/>
    <cellStyle name="Comma 7 7 2 2" xfId="1741" xr:uid="{40F6BBF2-3B30-4E86-87F9-EDD88B345E0E}"/>
    <cellStyle name="Comma 7 8" xfId="1326" xr:uid="{00000000-0005-0000-0000-00009E030000}"/>
    <cellStyle name="Comma 7 8 2" xfId="1735" xr:uid="{085BDC16-8992-4E72-882A-C366E845647D}"/>
    <cellStyle name="Comma 70" xfId="560" xr:uid="{00000000-0005-0000-0000-00009F030000}"/>
    <cellStyle name="Comma 70 2" xfId="1333" xr:uid="{00000000-0005-0000-0000-0000A0030000}"/>
    <cellStyle name="Comma 70 2 2" xfId="1742" xr:uid="{F4B8A45C-788B-4A76-A84C-3BDCDFB0106B}"/>
    <cellStyle name="Comma 71" xfId="561" xr:uid="{00000000-0005-0000-0000-0000A1030000}"/>
    <cellStyle name="Comma 71 2" xfId="1334" xr:uid="{00000000-0005-0000-0000-0000A2030000}"/>
    <cellStyle name="Comma 71 2 2" xfId="1743" xr:uid="{E43A1F17-60C5-4B8E-B8DF-C5473D09981E}"/>
    <cellStyle name="Comma 72" xfId="562" xr:uid="{00000000-0005-0000-0000-0000A3030000}"/>
    <cellStyle name="Comma 72 2" xfId="1335" xr:uid="{00000000-0005-0000-0000-0000A4030000}"/>
    <cellStyle name="Comma 72 2 2" xfId="1744" xr:uid="{A544EBAA-A0D1-400F-94B5-9F77D0E433FD}"/>
    <cellStyle name="Comma 73" xfId="563" xr:uid="{00000000-0005-0000-0000-0000A5030000}"/>
    <cellStyle name="Comma 73 2" xfId="1336" xr:uid="{00000000-0005-0000-0000-0000A6030000}"/>
    <cellStyle name="Comma 73 2 2" xfId="1745" xr:uid="{21AE7A0F-5B7C-44F2-919F-D55A571578BD}"/>
    <cellStyle name="Comma 74" xfId="564" xr:uid="{00000000-0005-0000-0000-0000A7030000}"/>
    <cellStyle name="Comma 74 2" xfId="1337" xr:uid="{00000000-0005-0000-0000-0000A8030000}"/>
    <cellStyle name="Comma 74 2 2" xfId="1746" xr:uid="{F82A4F83-86E8-4B02-84AC-443CF18DC888}"/>
    <cellStyle name="Comma 75" xfId="565" xr:uid="{00000000-0005-0000-0000-0000A9030000}"/>
    <cellStyle name="Comma 75 2" xfId="1338" xr:uid="{00000000-0005-0000-0000-0000AA030000}"/>
    <cellStyle name="Comma 75 2 2" xfId="1747" xr:uid="{4BDF3C4D-F7D3-4B27-8FD6-2BCA499E9B2A}"/>
    <cellStyle name="Comma 76" xfId="566" xr:uid="{00000000-0005-0000-0000-0000AB030000}"/>
    <cellStyle name="Comma 76 2" xfId="1339" xr:uid="{00000000-0005-0000-0000-0000AC030000}"/>
    <cellStyle name="Comma 76 2 2" xfId="1748" xr:uid="{19891791-121F-4438-98A3-FADEA7A42497}"/>
    <cellStyle name="Comma 77" xfId="567" xr:uid="{00000000-0005-0000-0000-0000AD030000}"/>
    <cellStyle name="Comma 77 2" xfId="1340" xr:uid="{00000000-0005-0000-0000-0000AE030000}"/>
    <cellStyle name="Comma 77 2 2" xfId="1749" xr:uid="{18158025-1237-45D5-9859-2959631AE5CC}"/>
    <cellStyle name="Comma 78" xfId="568" xr:uid="{00000000-0005-0000-0000-0000AF030000}"/>
    <cellStyle name="Comma 78 2" xfId="1341" xr:uid="{00000000-0005-0000-0000-0000B0030000}"/>
    <cellStyle name="Comma 78 2 2" xfId="1750" xr:uid="{96D89242-E3B7-43D0-9F05-54AE746AB0FA}"/>
    <cellStyle name="Comma 79" xfId="569" xr:uid="{00000000-0005-0000-0000-0000B1030000}"/>
    <cellStyle name="Comma 79 2" xfId="1342" xr:uid="{00000000-0005-0000-0000-0000B2030000}"/>
    <cellStyle name="Comma 79 2 2" xfId="1751" xr:uid="{E9EFB28F-E8C8-4E3D-9266-013933470F90}"/>
    <cellStyle name="Comma 8" xfId="570" xr:uid="{00000000-0005-0000-0000-0000B3030000}"/>
    <cellStyle name="Comma 8 2" xfId="571" xr:uid="{00000000-0005-0000-0000-0000B4030000}"/>
    <cellStyle name="Comma 8 2 2" xfId="1344" xr:uid="{00000000-0005-0000-0000-0000B5030000}"/>
    <cellStyle name="Comma 8 2 2 2" xfId="1753" xr:uid="{777537E3-F7B5-4087-80AB-2E57F0356BE9}"/>
    <cellStyle name="Comma 8 3" xfId="1343" xr:uid="{00000000-0005-0000-0000-0000B6030000}"/>
    <cellStyle name="Comma 8 3 2" xfId="1752" xr:uid="{108E8034-80F1-4F7D-9A2F-E87C9FCEAF05}"/>
    <cellStyle name="Comma 80" xfId="572" xr:uid="{00000000-0005-0000-0000-0000B7030000}"/>
    <cellStyle name="Comma 80 2" xfId="1345" xr:uid="{00000000-0005-0000-0000-0000B8030000}"/>
    <cellStyle name="Comma 80 2 2" xfId="1754" xr:uid="{9BE0035F-0817-4DF7-9D56-8B8317D65E95}"/>
    <cellStyle name="Comma 81" xfId="573" xr:uid="{00000000-0005-0000-0000-0000B9030000}"/>
    <cellStyle name="Comma 81 2" xfId="1346" xr:uid="{00000000-0005-0000-0000-0000BA030000}"/>
    <cellStyle name="Comma 81 2 2" xfId="1755" xr:uid="{BA3D837A-2657-467A-A567-7066244D6740}"/>
    <cellStyle name="Comma 82" xfId="574" xr:uid="{00000000-0005-0000-0000-0000BB030000}"/>
    <cellStyle name="Comma 82 2" xfId="1347" xr:uid="{00000000-0005-0000-0000-0000BC030000}"/>
    <cellStyle name="Comma 82 2 2" xfId="1756" xr:uid="{1CC0D2D5-8303-463B-B1D4-A6B408F5AD63}"/>
    <cellStyle name="Comma 83" xfId="575" xr:uid="{00000000-0005-0000-0000-0000BD030000}"/>
    <cellStyle name="Comma 83 2" xfId="1348" xr:uid="{00000000-0005-0000-0000-0000BE030000}"/>
    <cellStyle name="Comma 83 2 2" xfId="1757" xr:uid="{7F7A25A4-5261-4C48-BF75-DFFBA7B9AE94}"/>
    <cellStyle name="Comma 84" xfId="576" xr:uid="{00000000-0005-0000-0000-0000BF030000}"/>
    <cellStyle name="Comma 84 2" xfId="1349" xr:uid="{00000000-0005-0000-0000-0000C0030000}"/>
    <cellStyle name="Comma 84 2 2" xfId="1758" xr:uid="{5E6C51F0-38F8-4C8C-95A7-C0F014A1C3A5}"/>
    <cellStyle name="Comma 85" xfId="577" xr:uid="{00000000-0005-0000-0000-0000C1030000}"/>
    <cellStyle name="Comma 85 2" xfId="1350" xr:uid="{00000000-0005-0000-0000-0000C2030000}"/>
    <cellStyle name="Comma 85 2 2" xfId="1759" xr:uid="{D84ADB5D-9B11-4B3F-9F6F-5EF0FA1B212F}"/>
    <cellStyle name="Comma 86" xfId="578" xr:uid="{00000000-0005-0000-0000-0000C3030000}"/>
    <cellStyle name="Comma 86 2" xfId="1351" xr:uid="{00000000-0005-0000-0000-0000C4030000}"/>
    <cellStyle name="Comma 86 2 2" xfId="1760" xr:uid="{0672DBE0-ADEA-45D9-97E6-CC19B2134B4E}"/>
    <cellStyle name="Comma 87" xfId="579" xr:uid="{00000000-0005-0000-0000-0000C5030000}"/>
    <cellStyle name="Comma 87 2" xfId="1352" xr:uid="{00000000-0005-0000-0000-0000C6030000}"/>
    <cellStyle name="Comma 87 2 2" xfId="1761" xr:uid="{061CB2AD-DF6D-469C-88EE-C741862419C3}"/>
    <cellStyle name="Comma 88" xfId="580" xr:uid="{00000000-0005-0000-0000-0000C7030000}"/>
    <cellStyle name="Comma 88 2" xfId="1353" xr:uid="{00000000-0005-0000-0000-0000C8030000}"/>
    <cellStyle name="Comma 88 2 2" xfId="1762" xr:uid="{79EFB3F5-189D-487A-BC9A-868FBFCAAF1D}"/>
    <cellStyle name="Comma 89" xfId="581" xr:uid="{00000000-0005-0000-0000-0000C9030000}"/>
    <cellStyle name="Comma 89 2" xfId="1354" xr:uid="{00000000-0005-0000-0000-0000CA030000}"/>
    <cellStyle name="Comma 89 2 2" xfId="1763" xr:uid="{4169AAF4-E0CF-4C24-AEFF-657275C69825}"/>
    <cellStyle name="Comma 9" xfId="582" xr:uid="{00000000-0005-0000-0000-0000CB030000}"/>
    <cellStyle name="Comma 9 2" xfId="583" xr:uid="{00000000-0005-0000-0000-0000CC030000}"/>
    <cellStyle name="Comma 9 2 2" xfId="1356" xr:uid="{00000000-0005-0000-0000-0000CD030000}"/>
    <cellStyle name="Comma 9 2 2 2" xfId="1765" xr:uid="{53B08544-14AD-4CE7-9783-4A9EB7AEA9AE}"/>
    <cellStyle name="Comma 9 3" xfId="1355" xr:uid="{00000000-0005-0000-0000-0000CE030000}"/>
    <cellStyle name="Comma 9 3 2" xfId="1764" xr:uid="{AB720741-CD7D-403A-AC66-601778393054}"/>
    <cellStyle name="Comma 90" xfId="584" xr:uid="{00000000-0005-0000-0000-0000CF030000}"/>
    <cellStyle name="Comma 90 2" xfId="1357" xr:uid="{00000000-0005-0000-0000-0000D0030000}"/>
    <cellStyle name="Comma 90 2 2" xfId="1766" xr:uid="{649396D6-F039-4D03-AEC6-3886F59F5ECB}"/>
    <cellStyle name="Comma 91" xfId="585" xr:uid="{00000000-0005-0000-0000-0000D1030000}"/>
    <cellStyle name="Comma 91 2" xfId="1358" xr:uid="{00000000-0005-0000-0000-0000D2030000}"/>
    <cellStyle name="Comma 91 2 2" xfId="1767" xr:uid="{44A1B944-F090-4891-8866-C9614BC92F84}"/>
    <cellStyle name="Comma 92" xfId="586" xr:uid="{00000000-0005-0000-0000-0000D3030000}"/>
    <cellStyle name="Comma 92 2" xfId="1359" xr:uid="{00000000-0005-0000-0000-0000D4030000}"/>
    <cellStyle name="Comma 92 2 2" xfId="1768" xr:uid="{7A1C2059-A5D1-446D-BFC8-BE24DA32698A}"/>
    <cellStyle name="Comma 93" xfId="587" xr:uid="{00000000-0005-0000-0000-0000D5030000}"/>
    <cellStyle name="Comma 93 2" xfId="1360" xr:uid="{00000000-0005-0000-0000-0000D6030000}"/>
    <cellStyle name="Comma 93 2 2" xfId="1769" xr:uid="{E9570C0C-3E07-4AF5-90BC-C2365E223BEB}"/>
    <cellStyle name="Comma 94" xfId="588" xr:uid="{00000000-0005-0000-0000-0000D7030000}"/>
    <cellStyle name="Comma 94 2" xfId="1361" xr:uid="{00000000-0005-0000-0000-0000D8030000}"/>
    <cellStyle name="Comma 94 2 2" xfId="1770" xr:uid="{517ECD66-9F70-4B5D-93FB-824F7FC6FA61}"/>
    <cellStyle name="Comma 95" xfId="589" xr:uid="{00000000-0005-0000-0000-0000D9030000}"/>
    <cellStyle name="Comma 95 2" xfId="1362" xr:uid="{00000000-0005-0000-0000-0000DA030000}"/>
    <cellStyle name="Comma 95 2 2" xfId="1771" xr:uid="{51B1E6F9-5AC0-4229-A0C3-F91D12D38189}"/>
    <cellStyle name="Comma 96" xfId="590" xr:uid="{00000000-0005-0000-0000-0000DB030000}"/>
    <cellStyle name="Comma 96 2" xfId="1363" xr:uid="{00000000-0005-0000-0000-0000DC030000}"/>
    <cellStyle name="Comma 96 2 2" xfId="1772" xr:uid="{98AA13DF-50BF-4EEC-BF29-884ABE2A25AF}"/>
    <cellStyle name="Comma 97" xfId="591" xr:uid="{00000000-0005-0000-0000-0000DD030000}"/>
    <cellStyle name="Comma 97 2" xfId="1364" xr:uid="{00000000-0005-0000-0000-0000DE030000}"/>
    <cellStyle name="Comma 97 2 2" xfId="1773" xr:uid="{F90F8885-C0B3-47C1-B7BA-3067BCA8239A}"/>
    <cellStyle name="Comma 98" xfId="592" xr:uid="{00000000-0005-0000-0000-0000DF030000}"/>
    <cellStyle name="Comma 98 2" xfId="1365" xr:uid="{00000000-0005-0000-0000-0000E0030000}"/>
    <cellStyle name="Comma 98 2 2" xfId="1774" xr:uid="{7DADE7B2-D7D1-4645-8B3D-9B352061B23B}"/>
    <cellStyle name="Comma 99" xfId="593" xr:uid="{00000000-0005-0000-0000-0000E1030000}"/>
    <cellStyle name="Comma 99 2" xfId="1366" xr:uid="{00000000-0005-0000-0000-0000E2030000}"/>
    <cellStyle name="Comma 99 2 2" xfId="1775" xr:uid="{35B2F43E-CC02-4F14-A66C-ADC5D852A270}"/>
    <cellStyle name="Currency 2" xfId="594" xr:uid="{00000000-0005-0000-0000-0000E3030000}"/>
    <cellStyle name="Currency 3" xfId="595" xr:uid="{00000000-0005-0000-0000-0000E4030000}"/>
    <cellStyle name="Explanatory Text 2" xfId="596" xr:uid="{00000000-0005-0000-0000-0000E5030000}"/>
    <cellStyle name="Explanatory Text 3" xfId="597" xr:uid="{00000000-0005-0000-0000-0000E6030000}"/>
    <cellStyle name="Explanatory Text 4" xfId="598" xr:uid="{00000000-0005-0000-0000-0000E7030000}"/>
    <cellStyle name="Explanatory Text 5" xfId="599" xr:uid="{00000000-0005-0000-0000-0000E8030000}"/>
    <cellStyle name="Good 2" xfId="600" xr:uid="{00000000-0005-0000-0000-0000E9030000}"/>
    <cellStyle name="Good 3" xfId="601" xr:uid="{00000000-0005-0000-0000-0000EA030000}"/>
    <cellStyle name="Good 4" xfId="602" xr:uid="{00000000-0005-0000-0000-0000EB030000}"/>
    <cellStyle name="Good 5" xfId="603" xr:uid="{00000000-0005-0000-0000-0000EC030000}"/>
    <cellStyle name="Heading 1 2" xfId="604" xr:uid="{00000000-0005-0000-0000-0000ED030000}"/>
    <cellStyle name="Heading 1 3" xfId="605" xr:uid="{00000000-0005-0000-0000-0000EE030000}"/>
    <cellStyle name="Heading 1 4" xfId="606" xr:uid="{00000000-0005-0000-0000-0000EF030000}"/>
    <cellStyle name="Heading 1 5" xfId="607" xr:uid="{00000000-0005-0000-0000-0000F0030000}"/>
    <cellStyle name="Heading 2 2" xfId="608" xr:uid="{00000000-0005-0000-0000-0000F1030000}"/>
    <cellStyle name="Heading 2 3" xfId="609" xr:uid="{00000000-0005-0000-0000-0000F2030000}"/>
    <cellStyle name="Heading 2 4" xfId="610" xr:uid="{00000000-0005-0000-0000-0000F3030000}"/>
    <cellStyle name="Heading 2 5" xfId="611" xr:uid="{00000000-0005-0000-0000-0000F4030000}"/>
    <cellStyle name="Heading 3 2" xfId="612" xr:uid="{00000000-0005-0000-0000-0000F5030000}"/>
    <cellStyle name="Heading 3 3" xfId="613" xr:uid="{00000000-0005-0000-0000-0000F6030000}"/>
    <cellStyle name="Heading 3 4" xfId="614" xr:uid="{00000000-0005-0000-0000-0000F7030000}"/>
    <cellStyle name="Heading 3 5" xfId="615" xr:uid="{00000000-0005-0000-0000-0000F8030000}"/>
    <cellStyle name="Heading 4 2" xfId="616" xr:uid="{00000000-0005-0000-0000-0000F9030000}"/>
    <cellStyle name="Heading 4 3" xfId="617" xr:uid="{00000000-0005-0000-0000-0000FA030000}"/>
    <cellStyle name="Heading 4 4" xfId="618" xr:uid="{00000000-0005-0000-0000-0000FB030000}"/>
    <cellStyle name="Heading 4 5" xfId="619" xr:uid="{00000000-0005-0000-0000-0000FC030000}"/>
    <cellStyle name="Hyperlink" xfId="2" builtinId="8"/>
    <cellStyle name="Hyperlink 2" xfId="620" xr:uid="{00000000-0005-0000-0000-0000FE030000}"/>
    <cellStyle name="Hyperlink 2 10" xfId="621" xr:uid="{00000000-0005-0000-0000-0000FF030000}"/>
    <cellStyle name="Hyperlink 2 11" xfId="622" xr:uid="{00000000-0005-0000-0000-000000040000}"/>
    <cellStyle name="Hyperlink 2 2" xfId="623" xr:uid="{00000000-0005-0000-0000-000001040000}"/>
    <cellStyle name="Hyperlink 2 3" xfId="624" xr:uid="{00000000-0005-0000-0000-000002040000}"/>
    <cellStyle name="Hyperlink 2 4" xfId="625" xr:uid="{00000000-0005-0000-0000-000003040000}"/>
    <cellStyle name="Hyperlink 2 5" xfId="626" xr:uid="{00000000-0005-0000-0000-000004040000}"/>
    <cellStyle name="Hyperlink 2 6" xfId="627" xr:uid="{00000000-0005-0000-0000-000005040000}"/>
    <cellStyle name="Hyperlink 2 7" xfId="628" xr:uid="{00000000-0005-0000-0000-000006040000}"/>
    <cellStyle name="Hyperlink 2 8" xfId="629" xr:uid="{00000000-0005-0000-0000-000007040000}"/>
    <cellStyle name="Hyperlink 2 9" xfId="630" xr:uid="{00000000-0005-0000-0000-000008040000}"/>
    <cellStyle name="Hyperlink 3" xfId="631" xr:uid="{00000000-0005-0000-0000-000009040000}"/>
    <cellStyle name="Input 2" xfId="632" xr:uid="{00000000-0005-0000-0000-00000A040000}"/>
    <cellStyle name="Input 3" xfId="633" xr:uid="{00000000-0005-0000-0000-00000B040000}"/>
    <cellStyle name="Input 4" xfId="634" xr:uid="{00000000-0005-0000-0000-00000C040000}"/>
    <cellStyle name="Input 5" xfId="635" xr:uid="{00000000-0005-0000-0000-00000D040000}"/>
    <cellStyle name="Linked Cell 2" xfId="636" xr:uid="{00000000-0005-0000-0000-00000E040000}"/>
    <cellStyle name="Linked Cell 3" xfId="637" xr:uid="{00000000-0005-0000-0000-00000F040000}"/>
    <cellStyle name="Linked Cell 4" xfId="638" xr:uid="{00000000-0005-0000-0000-000010040000}"/>
    <cellStyle name="Linked Cell 5" xfId="639" xr:uid="{00000000-0005-0000-0000-000011040000}"/>
    <cellStyle name="Neutral 2" xfId="640" xr:uid="{00000000-0005-0000-0000-000012040000}"/>
    <cellStyle name="Neutral 3" xfId="641" xr:uid="{00000000-0005-0000-0000-000013040000}"/>
    <cellStyle name="Neutral 4" xfId="642" xr:uid="{00000000-0005-0000-0000-000014040000}"/>
    <cellStyle name="Neutral 5" xfId="643" xr:uid="{00000000-0005-0000-0000-000015040000}"/>
    <cellStyle name="Normal" xfId="0" builtinId="0"/>
    <cellStyle name="Normal - Style1" xfId="644" xr:uid="{00000000-0005-0000-0000-000017040000}"/>
    <cellStyle name="Normal - Style2" xfId="645" xr:uid="{00000000-0005-0000-0000-000018040000}"/>
    <cellStyle name="Normal - Style3" xfId="646" xr:uid="{00000000-0005-0000-0000-000019040000}"/>
    <cellStyle name="Normal - Style4" xfId="647" xr:uid="{00000000-0005-0000-0000-00001A040000}"/>
    <cellStyle name="Normal - Style5" xfId="648" xr:uid="{00000000-0005-0000-0000-00001B040000}"/>
    <cellStyle name="Normal - Style6" xfId="649" xr:uid="{00000000-0005-0000-0000-00001C040000}"/>
    <cellStyle name="Normal - Style7" xfId="650" xr:uid="{00000000-0005-0000-0000-00001D040000}"/>
    <cellStyle name="Normal - Style8" xfId="651" xr:uid="{00000000-0005-0000-0000-00001E040000}"/>
    <cellStyle name="Normal 10" xfId="652" xr:uid="{00000000-0005-0000-0000-00001F040000}"/>
    <cellStyle name="Normal 10 14" xfId="1369" xr:uid="{00000000-0005-0000-0000-000020040000}"/>
    <cellStyle name="Normal 10 2" xfId="653" xr:uid="{00000000-0005-0000-0000-000021040000}"/>
    <cellStyle name="Normal 10 2 2" xfId="958" xr:uid="{00000000-0005-0000-0000-000022040000}"/>
    <cellStyle name="Normal 10 3" xfId="654" xr:uid="{00000000-0005-0000-0000-000023040000}"/>
    <cellStyle name="Normal 10 4" xfId="957" xr:uid="{00000000-0005-0000-0000-000024040000}"/>
    <cellStyle name="Normal 11" xfId="655" xr:uid="{00000000-0005-0000-0000-000025040000}"/>
    <cellStyle name="Normal 11 2" xfId="656" xr:uid="{00000000-0005-0000-0000-000026040000}"/>
    <cellStyle name="Normal 11 2 2" xfId="657" xr:uid="{00000000-0005-0000-0000-000027040000}"/>
    <cellStyle name="Normal 11 2 2 10" xfId="658" xr:uid="{00000000-0005-0000-0000-000028040000}"/>
    <cellStyle name="Normal 11 2 2 10 2" xfId="659" xr:uid="{00000000-0005-0000-0000-000029040000}"/>
    <cellStyle name="Normal 11 2 2 11" xfId="660" xr:uid="{00000000-0005-0000-0000-00002A040000}"/>
    <cellStyle name="Normal 11 2 2 12" xfId="661" xr:uid="{00000000-0005-0000-0000-00002B040000}"/>
    <cellStyle name="Normal 11 2 2 2" xfId="662" xr:uid="{00000000-0005-0000-0000-00002C040000}"/>
    <cellStyle name="Normal 11 2 2 3" xfId="663" xr:uid="{00000000-0005-0000-0000-00002D040000}"/>
    <cellStyle name="Normal 11 2 2 3 2" xfId="664" xr:uid="{00000000-0005-0000-0000-00002E040000}"/>
    <cellStyle name="Normal 11 2 2 3 3" xfId="665" xr:uid="{00000000-0005-0000-0000-00002F040000}"/>
    <cellStyle name="Normal 11 2 2 3 4" xfId="666" xr:uid="{00000000-0005-0000-0000-000030040000}"/>
    <cellStyle name="Normal 11 2 2 3 5" xfId="667" xr:uid="{00000000-0005-0000-0000-000031040000}"/>
    <cellStyle name="Normal 11 2 2 3 6" xfId="668" xr:uid="{00000000-0005-0000-0000-000032040000}"/>
    <cellStyle name="Normal 11 2 2 3 6 2" xfId="669" xr:uid="{00000000-0005-0000-0000-000033040000}"/>
    <cellStyle name="Normal 11 2 2 3 7" xfId="670" xr:uid="{00000000-0005-0000-0000-000034040000}"/>
    <cellStyle name="Normal 11 2 2 3 8" xfId="671" xr:uid="{00000000-0005-0000-0000-000035040000}"/>
    <cellStyle name="Normal 11 2 2 4" xfId="672" xr:uid="{00000000-0005-0000-0000-000036040000}"/>
    <cellStyle name="Normal 11 2 2 4 2" xfId="673" xr:uid="{00000000-0005-0000-0000-000037040000}"/>
    <cellStyle name="Normal 11 2 2 4 3" xfId="674" xr:uid="{00000000-0005-0000-0000-000038040000}"/>
    <cellStyle name="Normal 11 2 2 4 4" xfId="675" xr:uid="{00000000-0005-0000-0000-000039040000}"/>
    <cellStyle name="Normal 11 2 2 4 5" xfId="676" xr:uid="{00000000-0005-0000-0000-00003A040000}"/>
    <cellStyle name="Normal 11 2 2 4 6" xfId="677" xr:uid="{00000000-0005-0000-0000-00003B040000}"/>
    <cellStyle name="Normal 11 2 2 4 7" xfId="678" xr:uid="{00000000-0005-0000-0000-00003C040000}"/>
    <cellStyle name="Normal 11 2 2 5" xfId="679" xr:uid="{00000000-0005-0000-0000-00003D040000}"/>
    <cellStyle name="Normal 11 2 2 6" xfId="680" xr:uid="{00000000-0005-0000-0000-00003E040000}"/>
    <cellStyle name="Normal 11 2 2 7" xfId="681" xr:uid="{00000000-0005-0000-0000-00003F040000}"/>
    <cellStyle name="Normal 11 2 2 8" xfId="682" xr:uid="{00000000-0005-0000-0000-000040040000}"/>
    <cellStyle name="Normal 11 2 2 9" xfId="683" xr:uid="{00000000-0005-0000-0000-000041040000}"/>
    <cellStyle name="Normal 11 2_TAB 13" xfId="684" xr:uid="{00000000-0005-0000-0000-000042040000}"/>
    <cellStyle name="Normal 11 3" xfId="685" xr:uid="{00000000-0005-0000-0000-000043040000}"/>
    <cellStyle name="Normal 11 3 2" xfId="686" xr:uid="{00000000-0005-0000-0000-000044040000}"/>
    <cellStyle name="Normal 11 3 3" xfId="687" xr:uid="{00000000-0005-0000-0000-000045040000}"/>
    <cellStyle name="Normal 11 3 4" xfId="688" xr:uid="{00000000-0005-0000-0000-000046040000}"/>
    <cellStyle name="Normal 11 3 5" xfId="689" xr:uid="{00000000-0005-0000-0000-000047040000}"/>
    <cellStyle name="Normal 11 3 6" xfId="690" xr:uid="{00000000-0005-0000-0000-000048040000}"/>
    <cellStyle name="Normal 11 3 7" xfId="691" xr:uid="{00000000-0005-0000-0000-000049040000}"/>
    <cellStyle name="Normal 11 4" xfId="959" xr:uid="{00000000-0005-0000-0000-00004A040000}"/>
    <cellStyle name="Normal 11 5" xfId="1001" xr:uid="{00000000-0005-0000-0000-00004B040000}"/>
    <cellStyle name="Normal 11 6" xfId="1002" xr:uid="{00000000-0005-0000-0000-00004C040000}"/>
    <cellStyle name="Normal 11 7" xfId="1000" xr:uid="{00000000-0005-0000-0000-00004D040000}"/>
    <cellStyle name="Normal 11 8" xfId="1003" xr:uid="{00000000-0005-0000-0000-00004E040000}"/>
    <cellStyle name="Normal 11_JAD 8 METS MEI 2013" xfId="692" xr:uid="{00000000-0005-0000-0000-00004F040000}"/>
    <cellStyle name="Normal 12" xfId="693" xr:uid="{00000000-0005-0000-0000-000050040000}"/>
    <cellStyle name="Normal 12 2" xfId="694" xr:uid="{00000000-0005-0000-0000-000051040000}"/>
    <cellStyle name="Normal 12 3" xfId="695" xr:uid="{00000000-0005-0000-0000-000052040000}"/>
    <cellStyle name="Normal 12 4" xfId="960" xr:uid="{00000000-0005-0000-0000-000053040000}"/>
    <cellStyle name="Normal 13" xfId="696" xr:uid="{00000000-0005-0000-0000-000054040000}"/>
    <cellStyle name="Normal 13 2" xfId="697" xr:uid="{00000000-0005-0000-0000-000055040000}"/>
    <cellStyle name="Normal 13 3" xfId="698" xr:uid="{00000000-0005-0000-0000-000056040000}"/>
    <cellStyle name="Normal 14" xfId="699" xr:uid="{00000000-0005-0000-0000-000057040000}"/>
    <cellStyle name="Normal 14 2" xfId="700" xr:uid="{00000000-0005-0000-0000-000058040000}"/>
    <cellStyle name="Normal 15" xfId="701" xr:uid="{00000000-0005-0000-0000-000059040000}"/>
    <cellStyle name="Normal 16" xfId="702" xr:uid="{00000000-0005-0000-0000-00005A040000}"/>
    <cellStyle name="Normal 17" xfId="703" xr:uid="{00000000-0005-0000-0000-00005B040000}"/>
    <cellStyle name="Normal 17 2" xfId="704" xr:uid="{00000000-0005-0000-0000-00005C040000}"/>
    <cellStyle name="Normal 18" xfId="705" xr:uid="{00000000-0005-0000-0000-00005D040000}"/>
    <cellStyle name="Normal 18 2" xfId="706" xr:uid="{00000000-0005-0000-0000-00005E040000}"/>
    <cellStyle name="Normal 18 2 2" xfId="962" xr:uid="{00000000-0005-0000-0000-00005F040000}"/>
    <cellStyle name="Normal 18 3" xfId="707" xr:uid="{00000000-0005-0000-0000-000060040000}"/>
    <cellStyle name="Normal 18 4" xfId="708" xr:uid="{00000000-0005-0000-0000-000061040000}"/>
    <cellStyle name="Normal 18 5" xfId="709" xr:uid="{00000000-0005-0000-0000-000062040000}"/>
    <cellStyle name="Normal 18 6" xfId="710" xr:uid="{00000000-0005-0000-0000-000063040000}"/>
    <cellStyle name="Normal 18 7" xfId="711" xr:uid="{00000000-0005-0000-0000-000064040000}"/>
    <cellStyle name="Normal 18 8" xfId="961" xr:uid="{00000000-0005-0000-0000-000065040000}"/>
    <cellStyle name="Normal 19" xfId="712" xr:uid="{00000000-0005-0000-0000-000066040000}"/>
    <cellStyle name="Normal 2" xfId="713" xr:uid="{00000000-0005-0000-0000-000067040000}"/>
    <cellStyle name="Normal 2 10" xfId="714" xr:uid="{00000000-0005-0000-0000-000068040000}"/>
    <cellStyle name="Normal 2 11" xfId="715" xr:uid="{00000000-0005-0000-0000-000069040000}"/>
    <cellStyle name="Normal 2 12" xfId="716" xr:uid="{00000000-0005-0000-0000-00006A040000}"/>
    <cellStyle name="Normal 2 13" xfId="717" xr:uid="{00000000-0005-0000-0000-00006B040000}"/>
    <cellStyle name="Normal 2 14" xfId="718" xr:uid="{00000000-0005-0000-0000-00006C040000}"/>
    <cellStyle name="Normal 2 15" xfId="719" xr:uid="{00000000-0005-0000-0000-00006D040000}"/>
    <cellStyle name="Normal 2 16" xfId="720" xr:uid="{00000000-0005-0000-0000-00006E040000}"/>
    <cellStyle name="Normal 2 17" xfId="721" xr:uid="{00000000-0005-0000-0000-00006F040000}"/>
    <cellStyle name="Normal 2 18" xfId="722" xr:uid="{00000000-0005-0000-0000-000070040000}"/>
    <cellStyle name="Normal 2 19" xfId="723" xr:uid="{00000000-0005-0000-0000-000071040000}"/>
    <cellStyle name="Normal 2 2" xfId="1" xr:uid="{00000000-0005-0000-0000-000072040000}"/>
    <cellStyle name="Normal 2 2 2" xfId="725" xr:uid="{00000000-0005-0000-0000-000073040000}"/>
    <cellStyle name="Normal 2 2 2 2" xfId="726" xr:uid="{00000000-0005-0000-0000-000074040000}"/>
    <cellStyle name="Normal 2 2 3" xfId="727" xr:uid="{00000000-0005-0000-0000-000075040000}"/>
    <cellStyle name="Normal 2 2 3 2" xfId="728" xr:uid="{00000000-0005-0000-0000-000076040000}"/>
    <cellStyle name="Normal 2 2 3 3" xfId="964" xr:uid="{00000000-0005-0000-0000-000077040000}"/>
    <cellStyle name="Normal 2 2 4" xfId="729" xr:uid="{00000000-0005-0000-0000-000078040000}"/>
    <cellStyle name="Normal 2 2 5" xfId="730" xr:uid="{00000000-0005-0000-0000-000079040000}"/>
    <cellStyle name="Normal 2 2 6" xfId="724" xr:uid="{00000000-0005-0000-0000-00007A040000}"/>
    <cellStyle name="Normal 2 20" xfId="731" xr:uid="{00000000-0005-0000-0000-00007B040000}"/>
    <cellStyle name="Normal 2 21" xfId="963" xr:uid="{00000000-0005-0000-0000-00007C040000}"/>
    <cellStyle name="Normal 2 22" xfId="1813" xr:uid="{C113BBAE-5303-49E9-990F-702532221882}"/>
    <cellStyle name="Normal 2 3" xfId="732" xr:uid="{00000000-0005-0000-0000-00007D040000}"/>
    <cellStyle name="Normal 2 3 2" xfId="733" xr:uid="{00000000-0005-0000-0000-00007E040000}"/>
    <cellStyle name="Normal 2 3 2 2" xfId="967" xr:uid="{00000000-0005-0000-0000-00007F040000}"/>
    <cellStyle name="Normal 2 3 2 3" xfId="966" xr:uid="{00000000-0005-0000-0000-000080040000}"/>
    <cellStyle name="Normal 2 3 3" xfId="734" xr:uid="{00000000-0005-0000-0000-000081040000}"/>
    <cellStyle name="Normal 2 3 3 2" xfId="968" xr:uid="{00000000-0005-0000-0000-000082040000}"/>
    <cellStyle name="Normal 2 3 4" xfId="965" xr:uid="{00000000-0005-0000-0000-000083040000}"/>
    <cellStyle name="Normal 2 4" xfId="735" xr:uid="{00000000-0005-0000-0000-000084040000}"/>
    <cellStyle name="Normal 2 4 2" xfId="736" xr:uid="{00000000-0005-0000-0000-000085040000}"/>
    <cellStyle name="Normal 2 4 3" xfId="969" xr:uid="{00000000-0005-0000-0000-000086040000}"/>
    <cellStyle name="Normal 2 5" xfId="737" xr:uid="{00000000-0005-0000-0000-000087040000}"/>
    <cellStyle name="Normal 2 5 2" xfId="970" xr:uid="{00000000-0005-0000-0000-000088040000}"/>
    <cellStyle name="Normal 2 6" xfId="738" xr:uid="{00000000-0005-0000-0000-000089040000}"/>
    <cellStyle name="Normal 2 7" xfId="739" xr:uid="{00000000-0005-0000-0000-00008A040000}"/>
    <cellStyle name="Normal 2 8" xfId="740" xr:uid="{00000000-0005-0000-0000-00008B040000}"/>
    <cellStyle name="Normal 2 9" xfId="741" xr:uid="{00000000-0005-0000-0000-00008C040000}"/>
    <cellStyle name="Normal 2_JAD 8 METS JUNE 2013" xfId="742" xr:uid="{00000000-0005-0000-0000-00008D040000}"/>
    <cellStyle name="Normal 20" xfId="743" xr:uid="{00000000-0005-0000-0000-00008E040000}"/>
    <cellStyle name="Normal 20 2" xfId="744" xr:uid="{00000000-0005-0000-0000-00008F040000}"/>
    <cellStyle name="Normal 20 3" xfId="745" xr:uid="{00000000-0005-0000-0000-000090040000}"/>
    <cellStyle name="Normal 21" xfId="746" xr:uid="{00000000-0005-0000-0000-000091040000}"/>
    <cellStyle name="Normal 22" xfId="747" xr:uid="{00000000-0005-0000-0000-000092040000}"/>
    <cellStyle name="Normal 23" xfId="748" xr:uid="{00000000-0005-0000-0000-000093040000}"/>
    <cellStyle name="Normal 24" xfId="749" xr:uid="{00000000-0005-0000-0000-000094040000}"/>
    <cellStyle name="Normal 25" xfId="750" xr:uid="{00000000-0005-0000-0000-000095040000}"/>
    <cellStyle name="Normal 26" xfId="751" xr:uid="{00000000-0005-0000-0000-000096040000}"/>
    <cellStyle name="Normal 27" xfId="752" xr:uid="{00000000-0005-0000-0000-000097040000}"/>
    <cellStyle name="Normal 27 2" xfId="753" xr:uid="{00000000-0005-0000-0000-000098040000}"/>
    <cellStyle name="Normal 28" xfId="754" xr:uid="{00000000-0005-0000-0000-000099040000}"/>
    <cellStyle name="Normal 29" xfId="755" xr:uid="{00000000-0005-0000-0000-00009A040000}"/>
    <cellStyle name="Normal 3" xfId="756" xr:uid="{00000000-0005-0000-0000-00009B040000}"/>
    <cellStyle name="Normal 3 10" xfId="757" xr:uid="{00000000-0005-0000-0000-00009C040000}"/>
    <cellStyle name="Normal 3 11" xfId="758" xr:uid="{00000000-0005-0000-0000-00009D040000}"/>
    <cellStyle name="Normal 3 12" xfId="759" xr:uid="{00000000-0005-0000-0000-00009E040000}"/>
    <cellStyle name="Normal 3 2" xfId="760" xr:uid="{00000000-0005-0000-0000-00009F040000}"/>
    <cellStyle name="Normal 3 2 2" xfId="761" xr:uid="{00000000-0005-0000-0000-0000A0040000}"/>
    <cellStyle name="Normal 3 2 2 2" xfId="762" xr:uid="{00000000-0005-0000-0000-0000A1040000}"/>
    <cellStyle name="Normal 3 2 2 3" xfId="973" xr:uid="{00000000-0005-0000-0000-0000A2040000}"/>
    <cellStyle name="Normal 3 2 2 4" xfId="972" xr:uid="{00000000-0005-0000-0000-0000A3040000}"/>
    <cellStyle name="Normal 3 2 3" xfId="763" xr:uid="{00000000-0005-0000-0000-0000A4040000}"/>
    <cellStyle name="Normal 3 2 3 2" xfId="974" xr:uid="{00000000-0005-0000-0000-0000A5040000}"/>
    <cellStyle name="Normal 3 2 4" xfId="975" xr:uid="{00000000-0005-0000-0000-0000A6040000}"/>
    <cellStyle name="Normal 3 2 5" xfId="971" xr:uid="{00000000-0005-0000-0000-0000A7040000}"/>
    <cellStyle name="Normal 3 3" xfId="764" xr:uid="{00000000-0005-0000-0000-0000A8040000}"/>
    <cellStyle name="Normal 3 3 2" xfId="765" xr:uid="{00000000-0005-0000-0000-0000A9040000}"/>
    <cellStyle name="Normal 3 3 2 2" xfId="766" xr:uid="{00000000-0005-0000-0000-0000AA040000}"/>
    <cellStyle name="Normal 3 3 3" xfId="767" xr:uid="{00000000-0005-0000-0000-0000AB040000}"/>
    <cellStyle name="Normal 3 3 4" xfId="768" xr:uid="{00000000-0005-0000-0000-0000AC040000}"/>
    <cellStyle name="Normal 3 3 5" xfId="976" xr:uid="{00000000-0005-0000-0000-0000AD040000}"/>
    <cellStyle name="Normal 3 4" xfId="769" xr:uid="{00000000-0005-0000-0000-0000AE040000}"/>
    <cellStyle name="Normal 3 4 2" xfId="770" xr:uid="{00000000-0005-0000-0000-0000AF040000}"/>
    <cellStyle name="Normal 3 4 3" xfId="977" xr:uid="{00000000-0005-0000-0000-0000B0040000}"/>
    <cellStyle name="Normal 3 5" xfId="771" xr:uid="{00000000-0005-0000-0000-0000B1040000}"/>
    <cellStyle name="Normal 3 5 2" xfId="772" xr:uid="{00000000-0005-0000-0000-0000B2040000}"/>
    <cellStyle name="Normal 3 5 3" xfId="978" xr:uid="{00000000-0005-0000-0000-0000B3040000}"/>
    <cellStyle name="Normal 3 6" xfId="773" xr:uid="{00000000-0005-0000-0000-0000B4040000}"/>
    <cellStyle name="Normal 3 6 2" xfId="979" xr:uid="{00000000-0005-0000-0000-0000B5040000}"/>
    <cellStyle name="Normal 3 7" xfId="774" xr:uid="{00000000-0005-0000-0000-0000B6040000}"/>
    <cellStyle name="Normal 3 8" xfId="775" xr:uid="{00000000-0005-0000-0000-0000B7040000}"/>
    <cellStyle name="Normal 3 9" xfId="776" xr:uid="{00000000-0005-0000-0000-0000B8040000}"/>
    <cellStyle name="Normal 3_Book1" xfId="777" xr:uid="{00000000-0005-0000-0000-0000B9040000}"/>
    <cellStyle name="Normal 30" xfId="7" xr:uid="{00000000-0005-0000-0000-0000BA040000}"/>
    <cellStyle name="Normal 4" xfId="778" xr:uid="{00000000-0005-0000-0000-0000BB040000}"/>
    <cellStyle name="Normal 4 10" xfId="779" xr:uid="{00000000-0005-0000-0000-0000BC040000}"/>
    <cellStyle name="Normal 4 11" xfId="780" xr:uid="{00000000-0005-0000-0000-0000BD040000}"/>
    <cellStyle name="Normal 4 12" xfId="781" xr:uid="{00000000-0005-0000-0000-0000BE040000}"/>
    <cellStyle name="Normal 4 2" xfId="782" xr:uid="{00000000-0005-0000-0000-0000BF040000}"/>
    <cellStyle name="Normal 4 2 2" xfId="783" xr:uid="{00000000-0005-0000-0000-0000C0040000}"/>
    <cellStyle name="Normal 4 2 2 10" xfId="784" xr:uid="{00000000-0005-0000-0000-0000C1040000}"/>
    <cellStyle name="Normal 4 2 2 11" xfId="981" xr:uid="{00000000-0005-0000-0000-0000C2040000}"/>
    <cellStyle name="Normal 4 2 2 2" xfId="785" xr:uid="{00000000-0005-0000-0000-0000C3040000}"/>
    <cellStyle name="Normal 4 2 2 2 2" xfId="786" xr:uid="{00000000-0005-0000-0000-0000C4040000}"/>
    <cellStyle name="Normal 4 2 2 2 3" xfId="787" xr:uid="{00000000-0005-0000-0000-0000C5040000}"/>
    <cellStyle name="Normal 4 2 2 2 4" xfId="788" xr:uid="{00000000-0005-0000-0000-0000C6040000}"/>
    <cellStyle name="Normal 4 2 2 2 5" xfId="789" xr:uid="{00000000-0005-0000-0000-0000C7040000}"/>
    <cellStyle name="Normal 4 2 2 2 6" xfId="790" xr:uid="{00000000-0005-0000-0000-0000C8040000}"/>
    <cellStyle name="Normal 4 2 2 2 7" xfId="791" xr:uid="{00000000-0005-0000-0000-0000C9040000}"/>
    <cellStyle name="Normal 4 2 2 3" xfId="792" xr:uid="{00000000-0005-0000-0000-0000CA040000}"/>
    <cellStyle name="Normal 4 2 2 4" xfId="793" xr:uid="{00000000-0005-0000-0000-0000CB040000}"/>
    <cellStyle name="Normal 4 2 2 5" xfId="794" xr:uid="{00000000-0005-0000-0000-0000CC040000}"/>
    <cellStyle name="Normal 4 2 2 6" xfId="795" xr:uid="{00000000-0005-0000-0000-0000CD040000}"/>
    <cellStyle name="Normal 4 2 2 7" xfId="796" xr:uid="{00000000-0005-0000-0000-0000CE040000}"/>
    <cellStyle name="Normal 4 2 2 8" xfId="797" xr:uid="{00000000-0005-0000-0000-0000CF040000}"/>
    <cellStyle name="Normal 4 2 2 9" xfId="798" xr:uid="{00000000-0005-0000-0000-0000D0040000}"/>
    <cellStyle name="Normal 4 2 2_table 12  13 nov 2013 (2)" xfId="799" xr:uid="{00000000-0005-0000-0000-0000D1040000}"/>
    <cellStyle name="Normal 4 2 3" xfId="800" xr:uid="{00000000-0005-0000-0000-0000D2040000}"/>
    <cellStyle name="Normal 4 2 4" xfId="801" xr:uid="{00000000-0005-0000-0000-0000D3040000}"/>
    <cellStyle name="Normal 4 2 5" xfId="802" xr:uid="{00000000-0005-0000-0000-0000D4040000}"/>
    <cellStyle name="Normal 4 2 6" xfId="803" xr:uid="{00000000-0005-0000-0000-0000D5040000}"/>
    <cellStyle name="Normal 4 2 7" xfId="804" xr:uid="{00000000-0005-0000-0000-0000D6040000}"/>
    <cellStyle name="Normal 4 2 8" xfId="805" xr:uid="{00000000-0005-0000-0000-0000D7040000}"/>
    <cellStyle name="Normal 4 2 9" xfId="980" xr:uid="{00000000-0005-0000-0000-0000D8040000}"/>
    <cellStyle name="Normal 4 2_JADUAL 14 16 (2) (2)" xfId="806" xr:uid="{00000000-0005-0000-0000-0000D9040000}"/>
    <cellStyle name="Normal 4 3" xfId="807" xr:uid="{00000000-0005-0000-0000-0000DA040000}"/>
    <cellStyle name="Normal 4 3 2" xfId="982" xr:uid="{00000000-0005-0000-0000-0000DB040000}"/>
    <cellStyle name="Normal 4 4" xfId="808" xr:uid="{00000000-0005-0000-0000-0000DC040000}"/>
    <cellStyle name="Normal 4 4 2" xfId="983" xr:uid="{00000000-0005-0000-0000-0000DD040000}"/>
    <cellStyle name="Normal 4 5" xfId="809" xr:uid="{00000000-0005-0000-0000-0000DE040000}"/>
    <cellStyle name="Normal 4 5 2" xfId="984" xr:uid="{00000000-0005-0000-0000-0000DF040000}"/>
    <cellStyle name="Normal 4 6" xfId="810" xr:uid="{00000000-0005-0000-0000-0000E0040000}"/>
    <cellStyle name="Normal 4 7" xfId="811" xr:uid="{00000000-0005-0000-0000-0000E1040000}"/>
    <cellStyle name="Normal 4 8" xfId="812" xr:uid="{00000000-0005-0000-0000-0000E2040000}"/>
    <cellStyle name="Normal 4 9" xfId="813" xr:uid="{00000000-0005-0000-0000-0000E3040000}"/>
    <cellStyle name="Normal 4_JAD 12  13" xfId="814" xr:uid="{00000000-0005-0000-0000-0000E4040000}"/>
    <cellStyle name="Normal 5" xfId="815" xr:uid="{00000000-0005-0000-0000-0000E5040000}"/>
    <cellStyle name="Normal 5 10" xfId="1004" xr:uid="{00000000-0005-0000-0000-0000E6040000}"/>
    <cellStyle name="Normal 5 2" xfId="816" xr:uid="{00000000-0005-0000-0000-0000E7040000}"/>
    <cellStyle name="Normal 5 2 10" xfId="817" xr:uid="{00000000-0005-0000-0000-0000E8040000}"/>
    <cellStyle name="Normal 5 2 11" xfId="986" xr:uid="{00000000-0005-0000-0000-0000E9040000}"/>
    <cellStyle name="Normal 5 2 2" xfId="818" xr:uid="{00000000-0005-0000-0000-0000EA040000}"/>
    <cellStyle name="Normal 5 2 2 2" xfId="819" xr:uid="{00000000-0005-0000-0000-0000EB040000}"/>
    <cellStyle name="Normal 5 2 2 3" xfId="820" xr:uid="{00000000-0005-0000-0000-0000EC040000}"/>
    <cellStyle name="Normal 5 2 2 4" xfId="821" xr:uid="{00000000-0005-0000-0000-0000ED040000}"/>
    <cellStyle name="Normal 5 2 2 5" xfId="822" xr:uid="{00000000-0005-0000-0000-0000EE040000}"/>
    <cellStyle name="Normal 5 2 2 6" xfId="823" xr:uid="{00000000-0005-0000-0000-0000EF040000}"/>
    <cellStyle name="Normal 5 2 2 7" xfId="824" xr:uid="{00000000-0005-0000-0000-0000F0040000}"/>
    <cellStyle name="Normal 5 2 3" xfId="825" xr:uid="{00000000-0005-0000-0000-0000F1040000}"/>
    <cellStyle name="Normal 5 2 4" xfId="826" xr:uid="{00000000-0005-0000-0000-0000F2040000}"/>
    <cellStyle name="Normal 5 2 5" xfId="827" xr:uid="{00000000-0005-0000-0000-0000F3040000}"/>
    <cellStyle name="Normal 5 2 6" xfId="828" xr:uid="{00000000-0005-0000-0000-0000F4040000}"/>
    <cellStyle name="Normal 5 2 7" xfId="829" xr:uid="{00000000-0005-0000-0000-0000F5040000}"/>
    <cellStyle name="Normal 5 2 8" xfId="830" xr:uid="{00000000-0005-0000-0000-0000F6040000}"/>
    <cellStyle name="Normal 5 2 9" xfId="831" xr:uid="{00000000-0005-0000-0000-0000F7040000}"/>
    <cellStyle name="Normal 5 2_table 12  13 nov 2013 (2)" xfId="832" xr:uid="{00000000-0005-0000-0000-0000F8040000}"/>
    <cellStyle name="Normal 5 3" xfId="833" xr:uid="{00000000-0005-0000-0000-0000F9040000}"/>
    <cellStyle name="Normal 5 3 2" xfId="987" xr:uid="{00000000-0005-0000-0000-0000FA040000}"/>
    <cellStyle name="Normal 5 4" xfId="834" xr:uid="{00000000-0005-0000-0000-0000FB040000}"/>
    <cellStyle name="Normal 5 5" xfId="835" xr:uid="{00000000-0005-0000-0000-0000FC040000}"/>
    <cellStyle name="Normal 5 6" xfId="836" xr:uid="{00000000-0005-0000-0000-0000FD040000}"/>
    <cellStyle name="Normal 5 7" xfId="837" xr:uid="{00000000-0005-0000-0000-0000FE040000}"/>
    <cellStyle name="Normal 5 8" xfId="838" xr:uid="{00000000-0005-0000-0000-0000FF040000}"/>
    <cellStyle name="Normal 5 9" xfId="985" xr:uid="{00000000-0005-0000-0000-000000050000}"/>
    <cellStyle name="Normal 5_JADUAL 15  17" xfId="839" xr:uid="{00000000-0005-0000-0000-000001050000}"/>
    <cellStyle name="Normal 6" xfId="840" xr:uid="{00000000-0005-0000-0000-000002050000}"/>
    <cellStyle name="Normal 6 2" xfId="841" xr:uid="{00000000-0005-0000-0000-000003050000}"/>
    <cellStyle name="Normal 6 2 2" xfId="842" xr:uid="{00000000-0005-0000-0000-000004050000}"/>
    <cellStyle name="Normal 6 2 3" xfId="843" xr:uid="{00000000-0005-0000-0000-000005050000}"/>
    <cellStyle name="Normal 6 2 4" xfId="844" xr:uid="{00000000-0005-0000-0000-000006050000}"/>
    <cellStyle name="Normal 6 2 5" xfId="845" xr:uid="{00000000-0005-0000-0000-000007050000}"/>
    <cellStyle name="Normal 6 2 6" xfId="846" xr:uid="{00000000-0005-0000-0000-000008050000}"/>
    <cellStyle name="Normal 6 2 7" xfId="847" xr:uid="{00000000-0005-0000-0000-000009050000}"/>
    <cellStyle name="Normal 6 2 8" xfId="848" xr:uid="{00000000-0005-0000-0000-00000A050000}"/>
    <cellStyle name="Normal 6 2_JADUAL 14 16 (2) (2)" xfId="849" xr:uid="{00000000-0005-0000-0000-00000B050000}"/>
    <cellStyle name="Normal 6 3" xfId="850" xr:uid="{00000000-0005-0000-0000-00000C050000}"/>
    <cellStyle name="Normal 6 3 2" xfId="851" xr:uid="{00000000-0005-0000-0000-00000D050000}"/>
    <cellStyle name="Normal 6 3 3" xfId="988" xr:uid="{00000000-0005-0000-0000-00000E050000}"/>
    <cellStyle name="Normal 6 4" xfId="852" xr:uid="{00000000-0005-0000-0000-00000F050000}"/>
    <cellStyle name="Normal 6 5" xfId="853" xr:uid="{00000000-0005-0000-0000-000010050000}"/>
    <cellStyle name="Normal 6_PENERBITAN JULY  2012" xfId="854" xr:uid="{00000000-0005-0000-0000-000011050000}"/>
    <cellStyle name="Normal 68" xfId="989" xr:uid="{00000000-0005-0000-0000-000012050000}"/>
    <cellStyle name="Normal 68 2" xfId="990" xr:uid="{00000000-0005-0000-0000-000013050000}"/>
    <cellStyle name="Normal 68 3" xfId="991" xr:uid="{00000000-0005-0000-0000-000014050000}"/>
    <cellStyle name="Normal 69" xfId="992" xr:uid="{00000000-0005-0000-0000-000015050000}"/>
    <cellStyle name="Normal 69 2" xfId="993" xr:uid="{00000000-0005-0000-0000-000016050000}"/>
    <cellStyle name="Normal 7" xfId="855" xr:uid="{00000000-0005-0000-0000-000017050000}"/>
    <cellStyle name="Normal 7 2" xfId="856" xr:uid="{00000000-0005-0000-0000-000018050000}"/>
    <cellStyle name="Normal 7 2 2" xfId="994" xr:uid="{00000000-0005-0000-0000-000019050000}"/>
    <cellStyle name="Normal 7 3" xfId="857" xr:uid="{00000000-0005-0000-0000-00001A050000}"/>
    <cellStyle name="Normal 70" xfId="995" xr:uid="{00000000-0005-0000-0000-00001B050000}"/>
    <cellStyle name="Normal 70 2" xfId="996" xr:uid="{00000000-0005-0000-0000-00001C050000}"/>
    <cellStyle name="Normal 8" xfId="858" xr:uid="{00000000-0005-0000-0000-00001D050000}"/>
    <cellStyle name="Normal 8 2" xfId="859" xr:uid="{00000000-0005-0000-0000-00001E050000}"/>
    <cellStyle name="Normal 8 3" xfId="860" xr:uid="{00000000-0005-0000-0000-00001F050000}"/>
    <cellStyle name="Normal 8 4" xfId="997" xr:uid="{00000000-0005-0000-0000-000020050000}"/>
    <cellStyle name="Normal 9" xfId="861" xr:uid="{00000000-0005-0000-0000-000021050000}"/>
    <cellStyle name="Normal 9 2" xfId="862" xr:uid="{00000000-0005-0000-0000-000022050000}"/>
    <cellStyle name="Normal 9 3" xfId="863" xr:uid="{00000000-0005-0000-0000-000023050000}"/>
    <cellStyle name="Normal 9 4" xfId="998" xr:uid="{00000000-0005-0000-0000-000024050000}"/>
    <cellStyle name="Note 2" xfId="864" xr:uid="{00000000-0005-0000-0000-000025050000}"/>
    <cellStyle name="Note 2 2" xfId="865" xr:uid="{00000000-0005-0000-0000-000026050000}"/>
    <cellStyle name="Note 2 2 2" xfId="866" xr:uid="{00000000-0005-0000-0000-000027050000}"/>
    <cellStyle name="Note 2 2 3" xfId="867" xr:uid="{00000000-0005-0000-0000-000028050000}"/>
    <cellStyle name="Note 2 2 4" xfId="868" xr:uid="{00000000-0005-0000-0000-000029050000}"/>
    <cellStyle name="Note 2 2 5" xfId="869" xr:uid="{00000000-0005-0000-0000-00002A050000}"/>
    <cellStyle name="Note 2 2 6" xfId="870" xr:uid="{00000000-0005-0000-0000-00002B050000}"/>
    <cellStyle name="Note 2 2 7" xfId="871" xr:uid="{00000000-0005-0000-0000-00002C050000}"/>
    <cellStyle name="Note 2 3" xfId="872" xr:uid="{00000000-0005-0000-0000-00002D050000}"/>
    <cellStyle name="Note 2 4" xfId="873" xr:uid="{00000000-0005-0000-0000-00002E050000}"/>
    <cellStyle name="Note 2 5" xfId="874" xr:uid="{00000000-0005-0000-0000-00002F050000}"/>
    <cellStyle name="Note 2 6" xfId="875" xr:uid="{00000000-0005-0000-0000-000030050000}"/>
    <cellStyle name="Note 2 7" xfId="876" xr:uid="{00000000-0005-0000-0000-000031050000}"/>
    <cellStyle name="Note 2 8" xfId="877" xr:uid="{00000000-0005-0000-0000-000032050000}"/>
    <cellStyle name="Note 2_PENERBITAN NOVEMBER 2012 (2)" xfId="878" xr:uid="{00000000-0005-0000-0000-000033050000}"/>
    <cellStyle name="Note 3" xfId="879" xr:uid="{00000000-0005-0000-0000-000034050000}"/>
    <cellStyle name="Note 3 2" xfId="880" xr:uid="{00000000-0005-0000-0000-000035050000}"/>
    <cellStyle name="Note 3 3" xfId="881" xr:uid="{00000000-0005-0000-0000-000036050000}"/>
    <cellStyle name="Note 3 4" xfId="882" xr:uid="{00000000-0005-0000-0000-000037050000}"/>
    <cellStyle name="Note 3 5" xfId="883" xr:uid="{00000000-0005-0000-0000-000038050000}"/>
    <cellStyle name="Note 3 6" xfId="884" xr:uid="{00000000-0005-0000-0000-000039050000}"/>
    <cellStyle name="Note 3 7" xfId="885" xr:uid="{00000000-0005-0000-0000-00003A050000}"/>
    <cellStyle name="Note 4" xfId="886" xr:uid="{00000000-0005-0000-0000-00003B050000}"/>
    <cellStyle name="Note 5" xfId="887" xr:uid="{00000000-0005-0000-0000-00003C050000}"/>
    <cellStyle name="Output 2" xfId="888" xr:uid="{00000000-0005-0000-0000-00003D050000}"/>
    <cellStyle name="Output 3" xfId="889" xr:uid="{00000000-0005-0000-0000-00003E050000}"/>
    <cellStyle name="Output 4" xfId="890" xr:uid="{00000000-0005-0000-0000-00003F050000}"/>
    <cellStyle name="Output 5" xfId="891" xr:uid="{00000000-0005-0000-0000-000040050000}"/>
    <cellStyle name="Percent 11" xfId="892" xr:uid="{00000000-0005-0000-0000-000042050000}"/>
    <cellStyle name="Percent 2" xfId="893" xr:uid="{00000000-0005-0000-0000-000043050000}"/>
    <cellStyle name="Percent 2 10" xfId="894" xr:uid="{00000000-0005-0000-0000-000044050000}"/>
    <cellStyle name="Percent 2 11" xfId="895" xr:uid="{00000000-0005-0000-0000-000045050000}"/>
    <cellStyle name="Percent 2 12" xfId="896" xr:uid="{00000000-0005-0000-0000-000046050000}"/>
    <cellStyle name="Percent 2 2" xfId="897" xr:uid="{00000000-0005-0000-0000-000047050000}"/>
    <cellStyle name="Percent 2 2 2" xfId="898" xr:uid="{00000000-0005-0000-0000-000048050000}"/>
    <cellStyle name="Percent 2 3" xfId="899" xr:uid="{00000000-0005-0000-0000-000049050000}"/>
    <cellStyle name="Percent 2 4" xfId="900" xr:uid="{00000000-0005-0000-0000-00004A050000}"/>
    <cellStyle name="Percent 2 5" xfId="901" xr:uid="{00000000-0005-0000-0000-00004B050000}"/>
    <cellStyle name="Percent 2 6" xfId="902" xr:uid="{00000000-0005-0000-0000-00004C050000}"/>
    <cellStyle name="Percent 2 7" xfId="903" xr:uid="{00000000-0005-0000-0000-00004D050000}"/>
    <cellStyle name="Percent 2 8" xfId="904" xr:uid="{00000000-0005-0000-0000-00004E050000}"/>
    <cellStyle name="Percent 2 9" xfId="905" xr:uid="{00000000-0005-0000-0000-00004F050000}"/>
    <cellStyle name="Percent 3" xfId="906" xr:uid="{00000000-0005-0000-0000-000050050000}"/>
    <cellStyle name="Percent 3 10" xfId="907" xr:uid="{00000000-0005-0000-0000-000051050000}"/>
    <cellStyle name="Percent 3 11" xfId="908" xr:uid="{00000000-0005-0000-0000-000052050000}"/>
    <cellStyle name="Percent 3 12" xfId="909" xr:uid="{00000000-0005-0000-0000-000053050000}"/>
    <cellStyle name="Percent 3 13" xfId="1819" xr:uid="{ECE01EF1-C4E9-49AD-8126-17CC2A764BEE}"/>
    <cellStyle name="Percent 3 2" xfId="910" xr:uid="{00000000-0005-0000-0000-000054050000}"/>
    <cellStyle name="Percent 3 2 2" xfId="911" xr:uid="{00000000-0005-0000-0000-000055050000}"/>
    <cellStyle name="Percent 3 3" xfId="912" xr:uid="{00000000-0005-0000-0000-000056050000}"/>
    <cellStyle name="Percent 3 4" xfId="913" xr:uid="{00000000-0005-0000-0000-000057050000}"/>
    <cellStyle name="Percent 3 5" xfId="914" xr:uid="{00000000-0005-0000-0000-000058050000}"/>
    <cellStyle name="Percent 3 6" xfId="915" xr:uid="{00000000-0005-0000-0000-000059050000}"/>
    <cellStyle name="Percent 3 7" xfId="916" xr:uid="{00000000-0005-0000-0000-00005A050000}"/>
    <cellStyle name="Percent 3 8" xfId="917" xr:uid="{00000000-0005-0000-0000-00005B050000}"/>
    <cellStyle name="Percent 3 9" xfId="918" xr:uid="{00000000-0005-0000-0000-00005C050000}"/>
    <cellStyle name="Percent 4" xfId="919" xr:uid="{00000000-0005-0000-0000-00005D050000}"/>
    <cellStyle name="Percent 4 2" xfId="920" xr:uid="{00000000-0005-0000-0000-00005E050000}"/>
    <cellStyle name="Percent 5" xfId="921" xr:uid="{00000000-0005-0000-0000-00005F050000}"/>
    <cellStyle name="Percent 5 2" xfId="922" xr:uid="{00000000-0005-0000-0000-000060050000}"/>
    <cellStyle name="Style 1" xfId="923" xr:uid="{00000000-0005-0000-0000-000061050000}"/>
    <cellStyle name="Style 2" xfId="924" xr:uid="{00000000-0005-0000-0000-000062050000}"/>
    <cellStyle name="Style 3" xfId="925" xr:uid="{00000000-0005-0000-0000-000063050000}"/>
    <cellStyle name="Style 4" xfId="926" xr:uid="{00000000-0005-0000-0000-000064050000}"/>
    <cellStyle name="Title 2" xfId="927" xr:uid="{00000000-0005-0000-0000-000065050000}"/>
    <cellStyle name="Title 3" xfId="928" xr:uid="{00000000-0005-0000-0000-000066050000}"/>
    <cellStyle name="Title 4" xfId="929" xr:uid="{00000000-0005-0000-0000-000067050000}"/>
    <cellStyle name="Title 5" xfId="930" xr:uid="{00000000-0005-0000-0000-000068050000}"/>
    <cellStyle name="Total 2" xfId="931" xr:uid="{00000000-0005-0000-0000-000069050000}"/>
    <cellStyle name="Total 3" xfId="932" xr:uid="{00000000-0005-0000-0000-00006A050000}"/>
    <cellStyle name="Total 4" xfId="933" xr:uid="{00000000-0005-0000-0000-00006B050000}"/>
    <cellStyle name="Total 5" xfId="934" xr:uid="{00000000-0005-0000-0000-00006C050000}"/>
    <cellStyle name="Warning Text 2" xfId="935" xr:uid="{00000000-0005-0000-0000-00006D050000}"/>
    <cellStyle name="Warning Text 3" xfId="936" xr:uid="{00000000-0005-0000-0000-00006E050000}"/>
    <cellStyle name="Warning Text 4" xfId="937" xr:uid="{00000000-0005-0000-0000-00006F050000}"/>
    <cellStyle name="Warning Text 5" xfId="938" xr:uid="{00000000-0005-0000-0000-000070050000}"/>
  </cellStyles>
  <dxfs count="0"/>
  <tableStyles count="1" defaultTableStyle="TableStyleMedium2" defaultPivotStyle="PivotStyleLight16">
    <tableStyle name="Invisible" pivot="0" table="0" count="0" xr9:uid="{21977E9E-6EF0-419B-9B15-FF641567495A}"/>
  </tableStyles>
  <colors>
    <mruColors>
      <color rgb="FF666656"/>
      <color rgb="FF70002F"/>
      <color rgb="FFFFCC00"/>
      <color rgb="FF2D5E2E"/>
      <color rgb="FF002801"/>
      <color rgb="FF051C2C"/>
      <color rgb="FF990033"/>
      <color rgb="FFA50021"/>
      <color rgb="FF83D85E"/>
      <color rgb="FFE5E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D5E2E"/>
    <pageSetUpPr fitToPage="1"/>
  </sheetPr>
  <dimension ref="A2:E35"/>
  <sheetViews>
    <sheetView showGridLines="0" zoomScale="50" zoomScaleNormal="50" workbookViewId="0">
      <pane ySplit="5" topLeftCell="A11" activePane="bottomLeft" state="frozen"/>
      <selection activeCell="Z18" sqref="Z18"/>
      <selection pane="bottomLeft" activeCell="J25" sqref="J25"/>
    </sheetView>
  </sheetViews>
  <sheetFormatPr defaultColWidth="9.08984375" defaultRowHeight="24" x14ac:dyDescent="0.5"/>
  <cols>
    <col min="1" max="1" width="10.6328125" style="2" customWidth="1"/>
    <col min="2" max="2" width="210.6328125" style="2" customWidth="1"/>
    <col min="3" max="3" width="15.6328125" style="2" customWidth="1"/>
    <col min="4" max="4" width="35.6328125" style="2" customWidth="1"/>
    <col min="5" max="5" width="54.26953125" style="2" customWidth="1"/>
    <col min="6" max="16384" width="9.08984375" style="2"/>
  </cols>
  <sheetData>
    <row r="2" spans="1:5" ht="25" x14ac:dyDescent="0.5">
      <c r="A2" s="740" t="s">
        <v>97</v>
      </c>
      <c r="B2" s="740"/>
      <c r="C2" s="740"/>
      <c r="D2" s="740"/>
      <c r="E2" s="740"/>
    </row>
    <row r="3" spans="1:5" ht="25" x14ac:dyDescent="0.5">
      <c r="A3" s="741" t="s">
        <v>98</v>
      </c>
      <c r="B3" s="741"/>
      <c r="C3" s="741"/>
      <c r="D3" s="741"/>
      <c r="E3" s="741"/>
    </row>
    <row r="4" spans="1:5" ht="25" x14ac:dyDescent="0.5">
      <c r="A4" s="124"/>
    </row>
    <row r="5" spans="1:5" ht="39.9" customHeight="1" x14ac:dyDescent="0.5">
      <c r="A5" s="393" t="s">
        <v>101</v>
      </c>
      <c r="B5" s="393" t="s">
        <v>231</v>
      </c>
      <c r="C5" s="393" t="s">
        <v>112</v>
      </c>
      <c r="D5" s="393" t="s">
        <v>252</v>
      </c>
      <c r="E5" s="393" t="s">
        <v>111</v>
      </c>
    </row>
    <row r="6" spans="1:5" s="34" customFormat="1" ht="45" customHeight="1" x14ac:dyDescent="0.35">
      <c r="A6" s="174"/>
      <c r="B6" s="175" t="s">
        <v>105</v>
      </c>
      <c r="C6" s="241"/>
      <c r="D6" s="174"/>
      <c r="E6" s="176"/>
    </row>
    <row r="7" spans="1:5" s="34" customFormat="1" ht="35" customHeight="1" x14ac:dyDescent="0.35">
      <c r="A7" s="128" t="s">
        <v>99</v>
      </c>
      <c r="B7" s="125" t="s">
        <v>265</v>
      </c>
      <c r="C7" s="242" t="s">
        <v>233</v>
      </c>
      <c r="D7" s="735" t="s">
        <v>397</v>
      </c>
      <c r="E7" s="744" t="s">
        <v>232</v>
      </c>
    </row>
    <row r="8" spans="1:5" s="34" customFormat="1" ht="35" customHeight="1" x14ac:dyDescent="0.35">
      <c r="A8" s="128" t="s">
        <v>100</v>
      </c>
      <c r="B8" s="125" t="s">
        <v>106</v>
      </c>
      <c r="C8" s="242" t="s">
        <v>234</v>
      </c>
      <c r="D8" s="736"/>
      <c r="E8" s="745"/>
    </row>
    <row r="9" spans="1:5" s="34" customFormat="1" ht="35" customHeight="1" x14ac:dyDescent="0.35">
      <c r="A9" s="128" t="s">
        <v>102</v>
      </c>
      <c r="B9" s="125" t="s">
        <v>107</v>
      </c>
      <c r="C9" s="242" t="s">
        <v>235</v>
      </c>
      <c r="D9" s="736"/>
      <c r="E9" s="745"/>
    </row>
    <row r="10" spans="1:5" s="34" customFormat="1" ht="35" customHeight="1" x14ac:dyDescent="0.35">
      <c r="A10" s="128" t="s">
        <v>103</v>
      </c>
      <c r="B10" s="125" t="s">
        <v>108</v>
      </c>
      <c r="C10" s="242" t="s">
        <v>236</v>
      </c>
      <c r="D10" s="736"/>
      <c r="E10" s="745"/>
    </row>
    <row r="11" spans="1:5" s="34" customFormat="1" ht="35" customHeight="1" x14ac:dyDescent="0.35">
      <c r="A11" s="128" t="s">
        <v>104</v>
      </c>
      <c r="B11" s="125" t="s">
        <v>109</v>
      </c>
      <c r="C11" s="242" t="s">
        <v>237</v>
      </c>
      <c r="D11" s="736"/>
      <c r="E11" s="745"/>
    </row>
    <row r="12" spans="1:5" s="34" customFormat="1" ht="35" customHeight="1" x14ac:dyDescent="0.35">
      <c r="A12" s="128" t="s">
        <v>212</v>
      </c>
      <c r="B12" s="125" t="s">
        <v>110</v>
      </c>
      <c r="C12" s="242" t="s">
        <v>266</v>
      </c>
      <c r="D12" s="736"/>
      <c r="E12" s="745"/>
    </row>
    <row r="13" spans="1:5" s="34" customFormat="1" ht="35" customHeight="1" x14ac:dyDescent="0.35">
      <c r="A13" s="738" t="s">
        <v>264</v>
      </c>
      <c r="B13" s="123" t="s">
        <v>210</v>
      </c>
      <c r="C13" s="742" t="s">
        <v>267</v>
      </c>
      <c r="D13" s="736"/>
      <c r="E13" s="745"/>
    </row>
    <row r="14" spans="1:5" s="34" customFormat="1" ht="35" customHeight="1" x14ac:dyDescent="0.35">
      <c r="A14" s="738"/>
      <c r="B14" s="126" t="s">
        <v>213</v>
      </c>
      <c r="C14" s="743"/>
      <c r="D14" s="736"/>
      <c r="E14" s="745"/>
    </row>
    <row r="15" spans="1:5" s="34" customFormat="1" ht="35" customHeight="1" x14ac:dyDescent="0.35">
      <c r="A15" s="738"/>
      <c r="B15" s="127" t="s">
        <v>214</v>
      </c>
      <c r="C15" s="242" t="s">
        <v>268</v>
      </c>
      <c r="D15" s="736"/>
      <c r="E15" s="745"/>
    </row>
    <row r="16" spans="1:5" s="34" customFormat="1" ht="35" customHeight="1" x14ac:dyDescent="0.35">
      <c r="A16" s="739"/>
      <c r="B16" s="127" t="s">
        <v>215</v>
      </c>
      <c r="C16" s="242" t="s">
        <v>269</v>
      </c>
      <c r="D16" s="737"/>
      <c r="E16" s="746"/>
    </row>
    <row r="17" spans="1:5" s="34" customFormat="1" ht="45" customHeight="1" x14ac:dyDescent="0.35">
      <c r="A17" s="174"/>
      <c r="B17" s="175" t="s">
        <v>113</v>
      </c>
      <c r="C17" s="241"/>
      <c r="D17" s="174"/>
      <c r="E17" s="174"/>
    </row>
    <row r="18" spans="1:5" s="34" customFormat="1" ht="35" customHeight="1" x14ac:dyDescent="0.35">
      <c r="A18" s="128" t="s">
        <v>114</v>
      </c>
      <c r="B18" s="125" t="s">
        <v>223</v>
      </c>
      <c r="C18" s="242" t="s">
        <v>238</v>
      </c>
      <c r="D18" s="735" t="s">
        <v>397</v>
      </c>
      <c r="E18" s="735" t="s">
        <v>211</v>
      </c>
    </row>
    <row r="19" spans="1:5" s="34" customFormat="1" ht="35" customHeight="1" x14ac:dyDescent="0.35">
      <c r="A19" s="128" t="s">
        <v>115</v>
      </c>
      <c r="B19" s="125" t="s">
        <v>224</v>
      </c>
      <c r="C19" s="242" t="s">
        <v>239</v>
      </c>
      <c r="D19" s="736"/>
      <c r="E19" s="736"/>
    </row>
    <row r="20" spans="1:5" s="34" customFormat="1" ht="35" customHeight="1" x14ac:dyDescent="0.35">
      <c r="A20" s="128" t="s">
        <v>116</v>
      </c>
      <c r="B20" s="125" t="s">
        <v>225</v>
      </c>
      <c r="C20" s="242" t="s">
        <v>240</v>
      </c>
      <c r="D20" s="736"/>
      <c r="E20" s="736"/>
    </row>
    <row r="21" spans="1:5" s="34" customFormat="1" ht="35" customHeight="1" x14ac:dyDescent="0.35">
      <c r="A21" s="128" t="s">
        <v>117</v>
      </c>
      <c r="B21" s="125" t="s">
        <v>226</v>
      </c>
      <c r="C21" s="242" t="s">
        <v>241</v>
      </c>
      <c r="D21" s="736"/>
      <c r="E21" s="736"/>
    </row>
    <row r="22" spans="1:5" s="34" customFormat="1" ht="35" customHeight="1" x14ac:dyDescent="0.35">
      <c r="A22" s="128" t="s">
        <v>118</v>
      </c>
      <c r="B22" s="125" t="s">
        <v>227</v>
      </c>
      <c r="C22" s="242" t="s">
        <v>242</v>
      </c>
      <c r="D22" s="736"/>
      <c r="E22" s="736"/>
    </row>
    <row r="23" spans="1:5" s="34" customFormat="1" ht="35" customHeight="1" x14ac:dyDescent="0.35">
      <c r="A23" s="128" t="s">
        <v>119</v>
      </c>
      <c r="B23" s="125" t="s">
        <v>228</v>
      </c>
      <c r="C23" s="242" t="s">
        <v>243</v>
      </c>
      <c r="D23" s="737"/>
      <c r="E23" s="737"/>
    </row>
    <row r="24" spans="1:5" s="34" customFormat="1" ht="45" customHeight="1" x14ac:dyDescent="0.35">
      <c r="A24" s="174"/>
      <c r="B24" s="175" t="s">
        <v>120</v>
      </c>
      <c r="C24" s="241"/>
      <c r="D24" s="174"/>
      <c r="E24" s="174"/>
    </row>
    <row r="25" spans="1:5" s="34" customFormat="1" ht="35" customHeight="1" x14ac:dyDescent="0.35">
      <c r="A25" s="128" t="s">
        <v>121</v>
      </c>
      <c r="B25" s="125" t="s">
        <v>230</v>
      </c>
      <c r="C25" s="242" t="s">
        <v>244</v>
      </c>
      <c r="D25" s="735" t="s">
        <v>397</v>
      </c>
      <c r="E25" s="735" t="s">
        <v>120</v>
      </c>
    </row>
    <row r="26" spans="1:5" s="34" customFormat="1" ht="35" customHeight="1" x14ac:dyDescent="0.35">
      <c r="A26" s="128" t="s">
        <v>122</v>
      </c>
      <c r="B26" s="125" t="s">
        <v>219</v>
      </c>
      <c r="C26" s="242" t="s">
        <v>245</v>
      </c>
      <c r="D26" s="736"/>
      <c r="E26" s="736"/>
    </row>
    <row r="27" spans="1:5" s="34" customFormat="1" ht="35" customHeight="1" x14ac:dyDescent="0.35">
      <c r="A27" s="128" t="s">
        <v>123</v>
      </c>
      <c r="B27" s="125" t="s">
        <v>229</v>
      </c>
      <c r="C27" s="242" t="s">
        <v>246</v>
      </c>
      <c r="D27" s="736"/>
      <c r="E27" s="736"/>
    </row>
    <row r="28" spans="1:5" s="34" customFormat="1" ht="35" customHeight="1" x14ac:dyDescent="0.35">
      <c r="A28" s="128" t="s">
        <v>124</v>
      </c>
      <c r="B28" s="125" t="s">
        <v>220</v>
      </c>
      <c r="C28" s="242" t="s">
        <v>247</v>
      </c>
      <c r="D28" s="736"/>
      <c r="E28" s="736"/>
    </row>
    <row r="29" spans="1:5" s="34" customFormat="1" ht="35" customHeight="1" x14ac:dyDescent="0.35">
      <c r="A29" s="128" t="s">
        <v>125</v>
      </c>
      <c r="B29" s="125" t="s">
        <v>126</v>
      </c>
      <c r="C29" s="242" t="s">
        <v>248</v>
      </c>
      <c r="D29" s="736"/>
      <c r="E29" s="736"/>
    </row>
    <row r="30" spans="1:5" s="34" customFormat="1" ht="35" customHeight="1" x14ac:dyDescent="0.35">
      <c r="A30" s="128" t="s">
        <v>216</v>
      </c>
      <c r="B30" s="125" t="s">
        <v>127</v>
      </c>
      <c r="C30" s="242" t="s">
        <v>249</v>
      </c>
      <c r="D30" s="736"/>
      <c r="E30" s="736"/>
    </row>
    <row r="31" spans="1:5" s="34" customFormat="1" ht="35" customHeight="1" x14ac:dyDescent="0.35">
      <c r="A31" s="128" t="s">
        <v>217</v>
      </c>
      <c r="B31" s="125" t="s">
        <v>221</v>
      </c>
      <c r="C31" s="242" t="s">
        <v>250</v>
      </c>
      <c r="D31" s="736"/>
      <c r="E31" s="736"/>
    </row>
    <row r="32" spans="1:5" s="34" customFormat="1" ht="35" customHeight="1" x14ac:dyDescent="0.35">
      <c r="A32" s="128" t="s">
        <v>218</v>
      </c>
      <c r="B32" s="125" t="s">
        <v>222</v>
      </c>
      <c r="C32" s="242" t="s">
        <v>251</v>
      </c>
      <c r="D32" s="737"/>
      <c r="E32" s="737"/>
    </row>
    <row r="33" spans="1:5" s="34" customFormat="1" ht="45" customHeight="1" x14ac:dyDescent="0.35">
      <c r="A33" s="174"/>
      <c r="B33" s="175" t="s">
        <v>356</v>
      </c>
      <c r="C33" s="241"/>
      <c r="D33" s="174"/>
      <c r="E33" s="174"/>
    </row>
    <row r="34" spans="1:5" s="34" customFormat="1" ht="35" customHeight="1" x14ac:dyDescent="0.35">
      <c r="A34" s="128" t="s">
        <v>357</v>
      </c>
      <c r="B34" s="125" t="s">
        <v>359</v>
      </c>
      <c r="C34" s="242" t="s">
        <v>361</v>
      </c>
      <c r="D34" s="731" t="s">
        <v>444</v>
      </c>
      <c r="E34" s="733" t="s">
        <v>445</v>
      </c>
    </row>
    <row r="35" spans="1:5" s="34" customFormat="1" ht="35" customHeight="1" x14ac:dyDescent="0.35">
      <c r="A35" s="128" t="s">
        <v>358</v>
      </c>
      <c r="B35" s="125" t="s">
        <v>360</v>
      </c>
      <c r="C35" s="242" t="s">
        <v>362</v>
      </c>
      <c r="D35" s="732"/>
      <c r="E35" s="734"/>
    </row>
  </sheetData>
  <mergeCells count="12">
    <mergeCell ref="A2:E2"/>
    <mergeCell ref="A3:E3"/>
    <mergeCell ref="D18:D23"/>
    <mergeCell ref="E18:E23"/>
    <mergeCell ref="C13:C14"/>
    <mergeCell ref="D7:D16"/>
    <mergeCell ref="E7:E16"/>
    <mergeCell ref="D34:D35"/>
    <mergeCell ref="E34:E35"/>
    <mergeCell ref="D25:D32"/>
    <mergeCell ref="E25:E32"/>
    <mergeCell ref="A13:A16"/>
  </mergeCells>
  <hyperlinks>
    <hyperlink ref="C7" location="A.1!A1" display="A.1!A1" xr:uid="{0283E5CB-35F3-475A-B14E-2BE0EA0B11F7}"/>
    <hyperlink ref="C8" location="A.2!A1" display="A.2!A1" xr:uid="{0A284E72-8C76-4CB7-8BAA-5D46EDCB3832}"/>
    <hyperlink ref="C9" location="A.3!A1" display="A.3!A1" xr:uid="{20A1B72B-F190-456E-A48C-4C06F8734035}"/>
    <hyperlink ref="C10" location="A.4!A1" display="A.4!A1" xr:uid="{69988C15-74CF-4B2F-B8A0-5BA5CAE939DC}"/>
    <hyperlink ref="C11" location="A.5!A1" display="A.5!A1" xr:uid="{C04B3665-D3CE-4BCE-91DF-1A2827674156}"/>
    <hyperlink ref="C18" location="B.1!A1" display="B.1!A1" xr:uid="{63C5E808-6F9E-4A7B-B3FB-CE2155927E14}"/>
    <hyperlink ref="C19" location="B.2!A1" display="B.2!A1" xr:uid="{55E5CB1C-5514-49E6-9EBE-91456BB6FD2E}"/>
    <hyperlink ref="C20" location="B.3!A1" display="B.3!A1" xr:uid="{27B098FF-16CD-4BEA-9C6A-050ABFC41522}"/>
    <hyperlink ref="C21" location="B.4!A1" display="B.4!A1" xr:uid="{873BD4C1-3C14-4F49-9FC3-9FFCA864A859}"/>
    <hyperlink ref="C22" location="B.5!A1" display="B.5!A1" xr:uid="{0671B056-246E-481F-A687-E7EBD9841B4F}"/>
    <hyperlink ref="C23" location="B.6!A1" display="B.6!A1" xr:uid="{D2B78D50-B046-432E-839E-265CD9C85516}"/>
    <hyperlink ref="C25" location="C.1!A1" display="C.1!A1" xr:uid="{BC71B2C9-2A21-41B4-BDB4-E4A252D4127A}"/>
    <hyperlink ref="C26" location="C.2!A1" display="C.2!A1" xr:uid="{70B84C70-A82C-4FF8-83E9-BCE5AAD8E77E}"/>
    <hyperlink ref="C27" location="C.3!A1" display="C.3!A1" xr:uid="{94F371D8-6DE0-4C5A-9025-419727CC28A4}"/>
    <hyperlink ref="C28" location="C.4!A1" display="C.4!A1" xr:uid="{D2DAE2F2-3EB8-417B-A3A8-19688ECF9DC7}"/>
    <hyperlink ref="C29" location="C.5!A1" display="C.5!A1" xr:uid="{145EF394-034D-4D04-B75C-85926783F238}"/>
    <hyperlink ref="C30" location="C.6!A1" display="C.6!A1" xr:uid="{DCDD326B-FA20-48F3-BA04-AFD7B713538D}"/>
    <hyperlink ref="C31" location="C.7!A1" display="C.7!A1" xr:uid="{59DB6B1A-6B14-45D2-83CB-365D8A734C47}"/>
    <hyperlink ref="C32" location="C.8!A1" display="C.8!A1" xr:uid="{262ECADA-4C33-45B4-937C-1DF0DE9D0ABE}"/>
    <hyperlink ref="C12" location="A.6!A1" display="A.6!A1" xr:uid="{FBC5DA5B-831F-4A3F-B1BF-40B3A713B4E3}"/>
    <hyperlink ref="C15" location="A.7.2!A1" display="A.7.2!A1" xr:uid="{2E479785-58D2-42FE-94E3-08798442E05B}"/>
    <hyperlink ref="C16" location="A.7.3!A1" display="A.7.3!A1" xr:uid="{ED438E85-295B-4F97-B238-4BDFE4B0D333}"/>
    <hyperlink ref="C34" location="'D1'!A1" display="D.1'!A1" xr:uid="{5492B360-B554-4A74-B748-64791BEA0807}"/>
    <hyperlink ref="C35" location="'D2'!A1" display="D.2'!A1" xr:uid="{AA6F7F0A-09EC-41D7-BD60-538A5FF4AF5C}"/>
  </hyperlinks>
  <printOptions horizontalCentered="1"/>
  <pageMargins left="0.31496062992125984" right="0.31496062992125984" top="0.59055118110236227" bottom="0.59055118110236227" header="0.39370078740157483" footer="0.39370078740157483"/>
  <pageSetup paperSize="9" scale="2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6E51-E2E6-47F8-9606-AB865B015143}">
  <sheetPr>
    <tabColor theme="4" tint="0.79998168889431442"/>
  </sheetPr>
  <dimension ref="A1:AF120"/>
  <sheetViews>
    <sheetView showGridLines="0" tabSelected="1" zoomScale="50" zoomScaleNormal="50" workbookViewId="0">
      <pane xSplit="2" ySplit="6" topLeftCell="P111" activePane="bottomRight" state="frozen"/>
      <selection activeCell="B119" sqref="B119"/>
      <selection pane="topRight" activeCell="B119" sqref="B119"/>
      <selection pane="bottomLeft" activeCell="B119" sqref="B119"/>
      <selection pane="bottomRight" activeCell="U85" sqref="U85:AF118"/>
    </sheetView>
  </sheetViews>
  <sheetFormatPr defaultColWidth="9.08984375" defaultRowHeight="24" x14ac:dyDescent="0.5"/>
  <cols>
    <col min="1" max="1" width="45.6328125" style="19" customWidth="1"/>
    <col min="2" max="2" width="14.6328125" style="1" customWidth="1"/>
    <col min="3" max="5" width="15.6328125" style="1" customWidth="1"/>
    <col min="6" max="21" width="15.6328125" style="2" customWidth="1"/>
    <col min="22" max="23" width="15.36328125" style="2" customWidth="1"/>
    <col min="24" max="32" width="15.6328125" style="2" customWidth="1"/>
    <col min="33" max="16384" width="9.08984375" style="2"/>
  </cols>
  <sheetData>
    <row r="1" spans="1:32" s="52" customFormat="1" ht="35.15" customHeight="1" x14ac:dyDescent="0.35">
      <c r="A1" s="154" t="s">
        <v>390</v>
      </c>
    </row>
    <row r="2" spans="1:32" ht="20.149999999999999" customHeight="1" x14ac:dyDescent="0.5">
      <c r="A2" s="177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32" s="35" customFormat="1" ht="35.15" customHeight="1" x14ac:dyDescent="0.35">
      <c r="A3" s="154" t="s">
        <v>263</v>
      </c>
      <c r="B3" s="3"/>
      <c r="C3" s="3"/>
      <c r="D3" s="3"/>
      <c r="E3" s="3"/>
      <c r="F3" s="37"/>
      <c r="G3" s="37"/>
      <c r="H3" s="37"/>
      <c r="I3" s="37"/>
      <c r="J3" s="37"/>
      <c r="K3" s="37"/>
      <c r="L3" s="37"/>
      <c r="M3" s="37"/>
      <c r="N3" s="37"/>
    </row>
    <row r="4" spans="1:32" ht="60" customHeight="1" x14ac:dyDescent="0.5">
      <c r="A4" s="755" t="s">
        <v>42</v>
      </c>
      <c r="B4" s="747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53">
        <v>2024</v>
      </c>
      <c r="AB4" s="754"/>
      <c r="AC4" s="754"/>
      <c r="AD4" s="754"/>
      <c r="AE4" s="753">
        <v>2025</v>
      </c>
      <c r="AF4" s="754"/>
    </row>
    <row r="5" spans="1:32" ht="39.9" customHeight="1" x14ac:dyDescent="0.5">
      <c r="A5" s="756"/>
      <c r="B5" s="748"/>
      <c r="C5" s="390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40</v>
      </c>
      <c r="M5" s="391" t="s">
        <v>39</v>
      </c>
      <c r="N5" s="392" t="s">
        <v>38</v>
      </c>
      <c r="O5" s="390" t="s">
        <v>37</v>
      </c>
      <c r="P5" s="391" t="s">
        <v>40</v>
      </c>
      <c r="Q5" s="391" t="s">
        <v>39</v>
      </c>
      <c r="R5" s="392" t="s">
        <v>38</v>
      </c>
      <c r="S5" s="390" t="s">
        <v>37</v>
      </c>
      <c r="T5" s="391" t="s">
        <v>40</v>
      </c>
      <c r="U5" s="391" t="s">
        <v>39</v>
      </c>
      <c r="V5" s="392" t="s">
        <v>38</v>
      </c>
      <c r="W5" s="390" t="s">
        <v>37</v>
      </c>
      <c r="X5" s="391" t="s">
        <v>40</v>
      </c>
      <c r="Y5" s="391" t="s">
        <v>39</v>
      </c>
      <c r="Z5" s="392" t="s">
        <v>38</v>
      </c>
      <c r="AA5" s="390" t="s">
        <v>37</v>
      </c>
      <c r="AB5" s="391" t="s">
        <v>40</v>
      </c>
      <c r="AC5" s="391" t="s">
        <v>39</v>
      </c>
      <c r="AD5" s="392" t="s">
        <v>38</v>
      </c>
      <c r="AE5" s="390" t="s">
        <v>37</v>
      </c>
      <c r="AF5" s="391" t="s">
        <v>40</v>
      </c>
    </row>
    <row r="6" spans="1:32" ht="39.9" customHeight="1" x14ac:dyDescent="0.5">
      <c r="A6" s="155" t="s">
        <v>140</v>
      </c>
      <c r="B6" s="156"/>
      <c r="C6" s="157"/>
      <c r="D6" s="158"/>
      <c r="E6" s="158"/>
      <c r="F6" s="159"/>
      <c r="G6" s="157"/>
      <c r="H6" s="158"/>
      <c r="I6" s="158"/>
      <c r="J6" s="159"/>
      <c r="K6" s="157"/>
      <c r="L6" s="158"/>
      <c r="M6" s="158"/>
      <c r="N6" s="159"/>
      <c r="O6" s="157"/>
      <c r="P6" s="158"/>
      <c r="Q6" s="158"/>
      <c r="R6" s="159"/>
      <c r="S6" s="157"/>
      <c r="T6" s="158"/>
      <c r="U6" s="158"/>
      <c r="V6" s="159"/>
      <c r="W6" s="157"/>
      <c r="X6" s="158"/>
      <c r="Y6" s="158"/>
      <c r="Z6" s="159"/>
      <c r="AA6" s="157"/>
      <c r="AB6" s="158"/>
      <c r="AC6" s="158"/>
      <c r="AD6" s="159"/>
      <c r="AE6" s="157"/>
      <c r="AF6" s="159"/>
    </row>
    <row r="7" spans="1:32" ht="35.15" customHeight="1" x14ac:dyDescent="0.5">
      <c r="A7" s="24" t="s">
        <v>36</v>
      </c>
      <c r="B7" s="6" t="s">
        <v>0</v>
      </c>
      <c r="C7" s="17">
        <v>1958.6</v>
      </c>
      <c r="D7" s="18">
        <v>1944.4</v>
      </c>
      <c r="E7" s="18">
        <v>1895.4</v>
      </c>
      <c r="F7" s="10">
        <v>2031</v>
      </c>
      <c r="G7" s="17">
        <v>2033.5</v>
      </c>
      <c r="H7" s="18">
        <v>2004.6</v>
      </c>
      <c r="I7" s="18">
        <v>2046.8</v>
      </c>
      <c r="J7" s="10">
        <v>2114.1</v>
      </c>
      <c r="K7" s="17">
        <v>2133.9</v>
      </c>
      <c r="L7" s="18">
        <v>2132.3000000000002</v>
      </c>
      <c r="M7" s="18">
        <v>2052.6999999999998</v>
      </c>
      <c r="N7" s="10">
        <v>1984.6</v>
      </c>
      <c r="O7" s="17">
        <v>2019.6</v>
      </c>
      <c r="P7" s="18">
        <v>2004.4</v>
      </c>
      <c r="Q7" s="18">
        <v>1982.1</v>
      </c>
      <c r="R7" s="10">
        <v>2045.9</v>
      </c>
      <c r="S7" s="17">
        <v>2059.5</v>
      </c>
      <c r="T7" s="18">
        <v>2062.9</v>
      </c>
      <c r="U7" s="18">
        <v>2122.4</v>
      </c>
      <c r="V7" s="10">
        <v>2176.5</v>
      </c>
      <c r="W7" s="17">
        <v>2198</v>
      </c>
      <c r="X7" s="18">
        <v>2203.6999999999998</v>
      </c>
      <c r="Y7" s="18">
        <v>2211.5</v>
      </c>
      <c r="Z7" s="10">
        <v>2226.9</v>
      </c>
      <c r="AA7" s="17">
        <v>1818.7</v>
      </c>
      <c r="AB7" s="18">
        <v>1849.7</v>
      </c>
      <c r="AC7" s="18">
        <v>1861.1</v>
      </c>
      <c r="AD7" s="10">
        <v>1887.3</v>
      </c>
      <c r="AE7" s="17">
        <v>1902.4</v>
      </c>
      <c r="AF7" s="10">
        <v>1933.4</v>
      </c>
    </row>
    <row r="8" spans="1:32" ht="35.15" customHeight="1" x14ac:dyDescent="0.5">
      <c r="A8" s="119" t="s">
        <v>35</v>
      </c>
      <c r="B8" s="6" t="s">
        <v>0</v>
      </c>
      <c r="C8" s="17">
        <v>1830.1</v>
      </c>
      <c r="D8" s="18">
        <v>1841.3</v>
      </c>
      <c r="E8" s="18">
        <v>1771.2</v>
      </c>
      <c r="F8" s="10">
        <v>1922.7</v>
      </c>
      <c r="G8" s="17">
        <v>1926.2</v>
      </c>
      <c r="H8" s="18">
        <v>1882.4</v>
      </c>
      <c r="I8" s="18">
        <v>1910.2</v>
      </c>
      <c r="J8" s="10">
        <v>1999.8</v>
      </c>
      <c r="K8" s="17">
        <v>1990.9</v>
      </c>
      <c r="L8" s="18">
        <v>1938.1</v>
      </c>
      <c r="M8" s="18">
        <v>1876.9</v>
      </c>
      <c r="N8" s="10">
        <v>1817.8</v>
      </c>
      <c r="O8" s="17">
        <v>1839.4</v>
      </c>
      <c r="P8" s="18">
        <v>1829.3</v>
      </c>
      <c r="Q8" s="18">
        <v>1803.5</v>
      </c>
      <c r="R8" s="10">
        <v>1861.7</v>
      </c>
      <c r="S8" s="17">
        <v>1871.1</v>
      </c>
      <c r="T8" s="18">
        <v>1885.9</v>
      </c>
      <c r="U8" s="18">
        <v>1948.2</v>
      </c>
      <c r="V8" s="10">
        <v>1999.8</v>
      </c>
      <c r="W8" s="17">
        <v>2028.2</v>
      </c>
      <c r="X8" s="18">
        <v>2038.1</v>
      </c>
      <c r="Y8" s="18">
        <v>2045.2</v>
      </c>
      <c r="Z8" s="10">
        <v>2061.1999999999998</v>
      </c>
      <c r="AA8" s="17">
        <v>1674.2</v>
      </c>
      <c r="AB8" s="18">
        <v>1710.1</v>
      </c>
      <c r="AC8" s="18">
        <v>1720.2</v>
      </c>
      <c r="AD8" s="10">
        <v>1750.7</v>
      </c>
      <c r="AE8" s="17">
        <v>1775.8</v>
      </c>
      <c r="AF8" s="10">
        <v>1813.1</v>
      </c>
    </row>
    <row r="9" spans="1:32" ht="35.15" customHeight="1" x14ac:dyDescent="0.5">
      <c r="A9" s="119" t="s">
        <v>34</v>
      </c>
      <c r="B9" s="6" t="s">
        <v>0</v>
      </c>
      <c r="C9" s="17">
        <v>128.5</v>
      </c>
      <c r="D9" s="18">
        <v>103.1</v>
      </c>
      <c r="E9" s="18">
        <v>124.2</v>
      </c>
      <c r="F9" s="10">
        <v>108.3</v>
      </c>
      <c r="G9" s="17">
        <v>107.2</v>
      </c>
      <c r="H9" s="18">
        <v>122.2</v>
      </c>
      <c r="I9" s="18">
        <v>136.5</v>
      </c>
      <c r="J9" s="10">
        <v>114.3</v>
      </c>
      <c r="K9" s="17">
        <v>143</v>
      </c>
      <c r="L9" s="18">
        <v>194.2</v>
      </c>
      <c r="M9" s="18">
        <v>175.8</v>
      </c>
      <c r="N9" s="10">
        <v>166.7</v>
      </c>
      <c r="O9" s="17">
        <v>180.2</v>
      </c>
      <c r="P9" s="18">
        <v>175.1</v>
      </c>
      <c r="Q9" s="18">
        <v>178.6</v>
      </c>
      <c r="R9" s="10">
        <v>184.2</v>
      </c>
      <c r="S9" s="17">
        <v>188.3</v>
      </c>
      <c r="T9" s="18">
        <v>177</v>
      </c>
      <c r="U9" s="18">
        <v>174.2</v>
      </c>
      <c r="V9" s="10">
        <v>176.7</v>
      </c>
      <c r="W9" s="17">
        <v>169.8</v>
      </c>
      <c r="X9" s="18">
        <v>165.6</v>
      </c>
      <c r="Y9" s="18">
        <v>166.3</v>
      </c>
      <c r="Z9" s="10">
        <v>165.6</v>
      </c>
      <c r="AA9" s="17">
        <v>144.5</v>
      </c>
      <c r="AB9" s="18">
        <v>139.69999999999999</v>
      </c>
      <c r="AC9" s="18">
        <v>140.9</v>
      </c>
      <c r="AD9" s="10">
        <v>136.6</v>
      </c>
      <c r="AE9" s="17">
        <v>126.6</v>
      </c>
      <c r="AF9" s="10">
        <v>120.3</v>
      </c>
    </row>
    <row r="10" spans="1:32" ht="35.15" customHeight="1" x14ac:dyDescent="0.5">
      <c r="A10" s="24" t="s">
        <v>31</v>
      </c>
      <c r="B10" s="6" t="s">
        <v>0</v>
      </c>
      <c r="C10" s="17">
        <v>864.4</v>
      </c>
      <c r="D10" s="18">
        <v>890.8</v>
      </c>
      <c r="E10" s="18">
        <v>954.5</v>
      </c>
      <c r="F10" s="10">
        <v>831.3</v>
      </c>
      <c r="G10" s="17">
        <v>843.6</v>
      </c>
      <c r="H10" s="18">
        <v>887.3</v>
      </c>
      <c r="I10" s="18">
        <v>857.3</v>
      </c>
      <c r="J10" s="10">
        <v>806.2</v>
      </c>
      <c r="K10" s="17">
        <v>799.8</v>
      </c>
      <c r="L10" s="18">
        <v>816.2</v>
      </c>
      <c r="M10" s="18">
        <v>911.9</v>
      </c>
      <c r="N10" s="10">
        <v>995.2</v>
      </c>
      <c r="O10" s="17">
        <v>971.8</v>
      </c>
      <c r="P10" s="18">
        <v>999.9</v>
      </c>
      <c r="Q10" s="18">
        <v>1027.8</v>
      </c>
      <c r="R10" s="10">
        <v>985.1</v>
      </c>
      <c r="S10" s="17">
        <v>983.5</v>
      </c>
      <c r="T10" s="18">
        <v>993.9</v>
      </c>
      <c r="U10" s="18">
        <v>951.8</v>
      </c>
      <c r="V10" s="10">
        <v>907.6</v>
      </c>
      <c r="W10" s="17">
        <v>914.2</v>
      </c>
      <c r="X10" s="18">
        <v>908.9</v>
      </c>
      <c r="Y10" s="18">
        <v>921.9</v>
      </c>
      <c r="Z10" s="10">
        <v>921.3</v>
      </c>
      <c r="AA10" s="17">
        <v>770.5</v>
      </c>
      <c r="AB10" s="18">
        <v>754.8</v>
      </c>
      <c r="AC10" s="18">
        <v>745.7</v>
      </c>
      <c r="AD10" s="10">
        <v>776.4</v>
      </c>
      <c r="AE10" s="17">
        <v>799.1</v>
      </c>
      <c r="AF10" s="10">
        <v>814</v>
      </c>
    </row>
    <row r="11" spans="1:32" ht="69.900000000000006" customHeight="1" x14ac:dyDescent="0.5">
      <c r="A11" s="24" t="s">
        <v>253</v>
      </c>
      <c r="B11" s="6" t="s">
        <v>24</v>
      </c>
      <c r="C11" s="17">
        <v>69.400000000000006</v>
      </c>
      <c r="D11" s="18">
        <v>68.599999999999994</v>
      </c>
      <c r="E11" s="18">
        <v>66.5</v>
      </c>
      <c r="F11" s="10">
        <v>71</v>
      </c>
      <c r="G11" s="17">
        <v>70.7</v>
      </c>
      <c r="H11" s="18">
        <v>69.3</v>
      </c>
      <c r="I11" s="18">
        <v>70.5</v>
      </c>
      <c r="J11" s="10">
        <v>72.400000000000006</v>
      </c>
      <c r="K11" s="17">
        <v>72.7</v>
      </c>
      <c r="L11" s="18">
        <v>72.3</v>
      </c>
      <c r="M11" s="18">
        <v>69.2</v>
      </c>
      <c r="N11" s="10">
        <v>66.599999999999994</v>
      </c>
      <c r="O11" s="17">
        <v>67.5</v>
      </c>
      <c r="P11" s="18">
        <v>66.7</v>
      </c>
      <c r="Q11" s="18">
        <v>65.900000000000006</v>
      </c>
      <c r="R11" s="10">
        <v>67.5</v>
      </c>
      <c r="S11" s="17">
        <v>67.7</v>
      </c>
      <c r="T11" s="18">
        <v>67.5</v>
      </c>
      <c r="U11" s="18">
        <v>69</v>
      </c>
      <c r="V11" s="10">
        <v>70.599999999999994</v>
      </c>
      <c r="W11" s="17">
        <v>70.599999999999994</v>
      </c>
      <c r="X11" s="18">
        <v>70.8</v>
      </c>
      <c r="Y11" s="18">
        <v>70.599999999999994</v>
      </c>
      <c r="Z11" s="10">
        <v>70.7</v>
      </c>
      <c r="AA11" s="17">
        <v>70.2</v>
      </c>
      <c r="AB11" s="18">
        <v>71</v>
      </c>
      <c r="AC11" s="18">
        <v>71.400000000000006</v>
      </c>
      <c r="AD11" s="10">
        <v>70.900000000000006</v>
      </c>
      <c r="AE11" s="17">
        <v>70.400000000000006</v>
      </c>
      <c r="AF11" s="10">
        <v>70.400000000000006</v>
      </c>
    </row>
    <row r="12" spans="1:32" ht="35.15" customHeight="1" x14ac:dyDescent="0.5">
      <c r="A12" s="24" t="s">
        <v>30</v>
      </c>
      <c r="B12" s="6" t="s">
        <v>24</v>
      </c>
      <c r="C12" s="17">
        <v>6.6</v>
      </c>
      <c r="D12" s="18">
        <v>5.3</v>
      </c>
      <c r="E12" s="18">
        <v>6.6</v>
      </c>
      <c r="F12" s="10">
        <v>5.3</v>
      </c>
      <c r="G12" s="17">
        <v>5.3</v>
      </c>
      <c r="H12" s="18">
        <v>6.1</v>
      </c>
      <c r="I12" s="18">
        <v>6.7</v>
      </c>
      <c r="J12" s="10">
        <v>5.4</v>
      </c>
      <c r="K12" s="17">
        <v>6.7</v>
      </c>
      <c r="L12" s="18">
        <v>9.1</v>
      </c>
      <c r="M12" s="18">
        <v>8.6</v>
      </c>
      <c r="N12" s="10">
        <v>8.4</v>
      </c>
      <c r="O12" s="17">
        <v>8.9</v>
      </c>
      <c r="P12" s="18">
        <v>8.6999999999999993</v>
      </c>
      <c r="Q12" s="18">
        <v>9</v>
      </c>
      <c r="R12" s="10">
        <v>9</v>
      </c>
      <c r="S12" s="17">
        <v>9.1</v>
      </c>
      <c r="T12" s="18">
        <v>8.6</v>
      </c>
      <c r="U12" s="18">
        <v>8.1999999999999993</v>
      </c>
      <c r="V12" s="10">
        <v>8.1196614575556154</v>
      </c>
      <c r="W12" s="17">
        <v>7.7</v>
      </c>
      <c r="X12" s="18">
        <v>7.5</v>
      </c>
      <c r="Y12" s="18">
        <v>7.5</v>
      </c>
      <c r="Z12" s="10">
        <v>7.4</v>
      </c>
      <c r="AA12" s="17">
        <v>7.9</v>
      </c>
      <c r="AB12" s="18">
        <v>7.5</v>
      </c>
      <c r="AC12" s="18">
        <v>7.6</v>
      </c>
      <c r="AD12" s="10">
        <v>7.2</v>
      </c>
      <c r="AE12" s="17">
        <v>6.7</v>
      </c>
      <c r="AF12" s="10">
        <v>6.2</v>
      </c>
    </row>
    <row r="13" spans="1:32" ht="39.9" customHeight="1" x14ac:dyDescent="0.5">
      <c r="A13" s="165" t="s">
        <v>139</v>
      </c>
      <c r="B13" s="166"/>
      <c r="C13" s="167"/>
      <c r="D13" s="168"/>
      <c r="E13" s="168"/>
      <c r="F13" s="169"/>
      <c r="G13" s="167"/>
      <c r="H13" s="168"/>
      <c r="I13" s="168"/>
      <c r="J13" s="169"/>
      <c r="K13" s="167"/>
      <c r="L13" s="168"/>
      <c r="M13" s="168"/>
      <c r="N13" s="169"/>
      <c r="O13" s="167"/>
      <c r="P13" s="168"/>
      <c r="Q13" s="168"/>
      <c r="R13" s="169"/>
      <c r="S13" s="167"/>
      <c r="T13" s="168"/>
      <c r="U13" s="168"/>
      <c r="V13" s="169"/>
      <c r="W13" s="167"/>
      <c r="X13" s="168"/>
      <c r="Y13" s="168"/>
      <c r="Z13" s="169"/>
      <c r="AA13" s="167"/>
      <c r="AB13" s="168"/>
      <c r="AC13" s="168"/>
      <c r="AD13" s="169"/>
      <c r="AE13" s="167"/>
      <c r="AF13" s="169"/>
    </row>
    <row r="14" spans="1:32" ht="35.15" customHeight="1" x14ac:dyDescent="0.5">
      <c r="A14" s="24" t="s">
        <v>36</v>
      </c>
      <c r="B14" s="6" t="s">
        <v>0</v>
      </c>
      <c r="C14" s="17">
        <v>1288</v>
      </c>
      <c r="D14" s="18">
        <v>1307.0999999999999</v>
      </c>
      <c r="E14" s="18">
        <v>1333.2</v>
      </c>
      <c r="F14" s="10">
        <v>1370.2</v>
      </c>
      <c r="G14" s="17">
        <v>1380.2</v>
      </c>
      <c r="H14" s="18">
        <v>1327.5</v>
      </c>
      <c r="I14" s="18">
        <v>1317.7</v>
      </c>
      <c r="J14" s="10">
        <v>1351.3</v>
      </c>
      <c r="K14" s="17">
        <v>1353.8</v>
      </c>
      <c r="L14" s="18">
        <v>1342.2</v>
      </c>
      <c r="M14" s="18">
        <v>1358.3</v>
      </c>
      <c r="N14" s="10">
        <v>1353.7</v>
      </c>
      <c r="O14" s="17">
        <v>1365.7</v>
      </c>
      <c r="P14" s="18">
        <v>1418.8</v>
      </c>
      <c r="Q14" s="18">
        <v>1419.1</v>
      </c>
      <c r="R14" s="10">
        <v>1441.7</v>
      </c>
      <c r="S14" s="17">
        <v>1440.8</v>
      </c>
      <c r="T14" s="18">
        <v>1453.1</v>
      </c>
      <c r="U14" s="18">
        <v>1443</v>
      </c>
      <c r="V14" s="10">
        <v>1449.8</v>
      </c>
      <c r="W14" s="17">
        <v>1442.5</v>
      </c>
      <c r="X14" s="18">
        <v>1456.3</v>
      </c>
      <c r="Y14" s="18">
        <v>1464</v>
      </c>
      <c r="Z14" s="10">
        <v>1479</v>
      </c>
      <c r="AA14" s="17">
        <v>1239.0999999999999</v>
      </c>
      <c r="AB14" s="18">
        <v>1264.5</v>
      </c>
      <c r="AC14" s="18">
        <v>1259.8</v>
      </c>
      <c r="AD14" s="10">
        <v>1257.5999999999999</v>
      </c>
      <c r="AE14" s="17">
        <v>1254.3</v>
      </c>
      <c r="AF14" s="10">
        <v>1260.3</v>
      </c>
    </row>
    <row r="15" spans="1:32" ht="35.15" customHeight="1" x14ac:dyDescent="0.5">
      <c r="A15" s="119" t="s">
        <v>35</v>
      </c>
      <c r="B15" s="6" t="s">
        <v>0</v>
      </c>
      <c r="C15" s="17">
        <v>1245.7</v>
      </c>
      <c r="D15" s="18">
        <v>1263.0999999999999</v>
      </c>
      <c r="E15" s="18">
        <v>1294</v>
      </c>
      <c r="F15" s="10">
        <v>1328</v>
      </c>
      <c r="G15" s="17">
        <v>1334.1</v>
      </c>
      <c r="H15" s="18">
        <v>1292.7</v>
      </c>
      <c r="I15" s="18">
        <v>1273.0999999999999</v>
      </c>
      <c r="J15" s="10">
        <v>1303.0999999999999</v>
      </c>
      <c r="K15" s="17">
        <v>1309.0999999999999</v>
      </c>
      <c r="L15" s="18">
        <v>1266.2</v>
      </c>
      <c r="M15" s="18">
        <v>1305.5999999999999</v>
      </c>
      <c r="N15" s="10">
        <v>1293.4000000000001</v>
      </c>
      <c r="O15" s="17">
        <v>1301.5</v>
      </c>
      <c r="P15" s="18">
        <v>1356.1</v>
      </c>
      <c r="Q15" s="18">
        <v>1354.3</v>
      </c>
      <c r="R15" s="10">
        <v>1384.1</v>
      </c>
      <c r="S15" s="17">
        <v>1395</v>
      </c>
      <c r="T15" s="18">
        <v>1404.9</v>
      </c>
      <c r="U15" s="18">
        <v>1400.1</v>
      </c>
      <c r="V15" s="10">
        <v>1405.3</v>
      </c>
      <c r="W15" s="17">
        <v>1393.5</v>
      </c>
      <c r="X15" s="18">
        <v>1403.1</v>
      </c>
      <c r="Y15" s="18">
        <v>1414.9</v>
      </c>
      <c r="Z15" s="10">
        <v>1428.2</v>
      </c>
      <c r="AA15" s="17">
        <v>1195.2</v>
      </c>
      <c r="AB15" s="18">
        <v>1223.9000000000001</v>
      </c>
      <c r="AC15" s="18">
        <v>1221.5999999999999</v>
      </c>
      <c r="AD15" s="10">
        <v>1214.8</v>
      </c>
      <c r="AE15" s="17">
        <v>1210.5</v>
      </c>
      <c r="AF15" s="10">
        <v>1218.4000000000001</v>
      </c>
    </row>
    <row r="16" spans="1:32" ht="35.15" customHeight="1" x14ac:dyDescent="0.5">
      <c r="A16" s="119" t="s">
        <v>34</v>
      </c>
      <c r="B16" s="6" t="s">
        <v>0</v>
      </c>
      <c r="C16" s="17">
        <v>42.2</v>
      </c>
      <c r="D16" s="18">
        <v>44</v>
      </c>
      <c r="E16" s="18">
        <v>39.200000000000003</v>
      </c>
      <c r="F16" s="10">
        <v>42.2</v>
      </c>
      <c r="G16" s="17">
        <v>46.1</v>
      </c>
      <c r="H16" s="18">
        <v>34.799999999999997</v>
      </c>
      <c r="I16" s="18">
        <v>44.6</v>
      </c>
      <c r="J16" s="10">
        <v>48.3</v>
      </c>
      <c r="K16" s="17">
        <v>44.7</v>
      </c>
      <c r="L16" s="18">
        <v>76</v>
      </c>
      <c r="M16" s="18">
        <v>52.8</v>
      </c>
      <c r="N16" s="10">
        <v>60.3</v>
      </c>
      <c r="O16" s="17">
        <v>64.2</v>
      </c>
      <c r="P16" s="18">
        <v>62.6</v>
      </c>
      <c r="Q16" s="18">
        <v>64.7</v>
      </c>
      <c r="R16" s="10">
        <v>57.6</v>
      </c>
      <c r="S16" s="17">
        <v>45.7</v>
      </c>
      <c r="T16" s="18">
        <v>48.2</v>
      </c>
      <c r="U16" s="18">
        <v>42.9</v>
      </c>
      <c r="V16" s="10">
        <v>44.5</v>
      </c>
      <c r="W16" s="17">
        <v>49</v>
      </c>
      <c r="X16" s="18">
        <v>53.1</v>
      </c>
      <c r="Y16" s="18">
        <v>49.1</v>
      </c>
      <c r="Z16" s="10">
        <v>50.7</v>
      </c>
      <c r="AA16" s="17">
        <v>43.9</v>
      </c>
      <c r="AB16" s="18">
        <v>40.6</v>
      </c>
      <c r="AC16" s="18">
        <v>38.1</v>
      </c>
      <c r="AD16" s="10">
        <v>42.9</v>
      </c>
      <c r="AE16" s="17">
        <v>43.8</v>
      </c>
      <c r="AF16" s="10">
        <v>41.8</v>
      </c>
    </row>
    <row r="17" spans="1:32" ht="35.15" customHeight="1" x14ac:dyDescent="0.5">
      <c r="A17" s="24" t="s">
        <v>31</v>
      </c>
      <c r="B17" s="6" t="s">
        <v>0</v>
      </c>
      <c r="C17" s="17">
        <v>632.29999999999995</v>
      </c>
      <c r="D17" s="18">
        <v>625.9</v>
      </c>
      <c r="E17" s="18">
        <v>607.9</v>
      </c>
      <c r="F17" s="10">
        <v>594.29999999999995</v>
      </c>
      <c r="G17" s="17">
        <v>585.29999999999995</v>
      </c>
      <c r="H17" s="18">
        <v>641.4</v>
      </c>
      <c r="I17" s="18">
        <v>660</v>
      </c>
      <c r="J17" s="10">
        <v>632.5</v>
      </c>
      <c r="K17" s="17">
        <v>633.9</v>
      </c>
      <c r="L17" s="18">
        <v>668.3</v>
      </c>
      <c r="M17" s="18">
        <v>657.3</v>
      </c>
      <c r="N17" s="10">
        <v>662.5</v>
      </c>
      <c r="O17" s="17">
        <v>657.9</v>
      </c>
      <c r="P17" s="18">
        <v>625.20000000000005</v>
      </c>
      <c r="Q17" s="18">
        <v>615.70000000000005</v>
      </c>
      <c r="R17" s="10">
        <v>603.29999999999995</v>
      </c>
      <c r="S17" s="17">
        <v>602.9</v>
      </c>
      <c r="T17" s="18">
        <v>598.6</v>
      </c>
      <c r="U17" s="18">
        <v>622.9</v>
      </c>
      <c r="V17" s="10">
        <v>627.79999999999995</v>
      </c>
      <c r="W17" s="17">
        <v>636.79999999999995</v>
      </c>
      <c r="X17" s="18">
        <v>630.1</v>
      </c>
      <c r="Y17" s="18">
        <v>630.4</v>
      </c>
      <c r="Z17" s="10">
        <v>620</v>
      </c>
      <c r="AA17" s="17">
        <v>547.4</v>
      </c>
      <c r="AB17" s="18">
        <v>529.6</v>
      </c>
      <c r="AC17" s="18">
        <v>532.29999999999995</v>
      </c>
      <c r="AD17" s="10">
        <v>537.6</v>
      </c>
      <c r="AE17" s="17">
        <v>545.70000000000005</v>
      </c>
      <c r="AF17" s="10">
        <v>547.4</v>
      </c>
    </row>
    <row r="18" spans="1:32" ht="69.900000000000006" customHeight="1" x14ac:dyDescent="0.5">
      <c r="A18" s="24" t="s">
        <v>253</v>
      </c>
      <c r="B18" s="6" t="s">
        <v>24</v>
      </c>
      <c r="C18" s="17">
        <v>67.099999999999994</v>
      </c>
      <c r="D18" s="18">
        <v>67.599999999999994</v>
      </c>
      <c r="E18" s="18">
        <v>68.7</v>
      </c>
      <c r="F18" s="10">
        <v>69.7</v>
      </c>
      <c r="G18" s="17">
        <v>70.2</v>
      </c>
      <c r="H18" s="18">
        <v>67.400000000000006</v>
      </c>
      <c r="I18" s="18">
        <v>66.599999999999994</v>
      </c>
      <c r="J18" s="10">
        <v>68.099999999999994</v>
      </c>
      <c r="K18" s="17">
        <v>68.099999999999994</v>
      </c>
      <c r="L18" s="18">
        <v>66.8</v>
      </c>
      <c r="M18" s="18">
        <v>67.400000000000006</v>
      </c>
      <c r="N18" s="10">
        <v>67.099999999999994</v>
      </c>
      <c r="O18" s="17">
        <v>67.5</v>
      </c>
      <c r="P18" s="18">
        <v>69.400000000000006</v>
      </c>
      <c r="Q18" s="18">
        <v>69.7</v>
      </c>
      <c r="R18" s="10">
        <v>70.5</v>
      </c>
      <c r="S18" s="17">
        <v>70.5</v>
      </c>
      <c r="T18" s="18">
        <v>70.8</v>
      </c>
      <c r="U18" s="18">
        <v>69.8</v>
      </c>
      <c r="V18" s="10">
        <v>69.8</v>
      </c>
      <c r="W18" s="17">
        <v>69.400000000000006</v>
      </c>
      <c r="X18" s="18">
        <v>69.8</v>
      </c>
      <c r="Y18" s="18">
        <v>69.900000000000006</v>
      </c>
      <c r="Z18" s="10">
        <v>70.5</v>
      </c>
      <c r="AA18" s="17">
        <v>69.400000000000006</v>
      </c>
      <c r="AB18" s="18">
        <v>70.5</v>
      </c>
      <c r="AC18" s="18">
        <v>70.3</v>
      </c>
      <c r="AD18" s="10">
        <v>70.099999999999994</v>
      </c>
      <c r="AE18" s="17">
        <v>69.7</v>
      </c>
      <c r="AF18" s="10">
        <v>69.7</v>
      </c>
    </row>
    <row r="19" spans="1:32" ht="35.15" customHeight="1" x14ac:dyDescent="0.5">
      <c r="A19" s="24" t="s">
        <v>30</v>
      </c>
      <c r="B19" s="6" t="s">
        <v>24</v>
      </c>
      <c r="C19" s="17">
        <v>3.3</v>
      </c>
      <c r="D19" s="18">
        <v>3.4</v>
      </c>
      <c r="E19" s="18">
        <v>2.9</v>
      </c>
      <c r="F19" s="10">
        <v>3.1</v>
      </c>
      <c r="G19" s="17">
        <v>3.3</v>
      </c>
      <c r="H19" s="18">
        <v>2.6</v>
      </c>
      <c r="I19" s="18">
        <v>3.4</v>
      </c>
      <c r="J19" s="10">
        <v>3.6</v>
      </c>
      <c r="K19" s="17">
        <v>3.3</v>
      </c>
      <c r="L19" s="18">
        <v>5.7</v>
      </c>
      <c r="M19" s="18">
        <v>3.9</v>
      </c>
      <c r="N19" s="10">
        <v>4.5</v>
      </c>
      <c r="O19" s="17">
        <v>4.7</v>
      </c>
      <c r="P19" s="18">
        <v>4.4000000000000004</v>
      </c>
      <c r="Q19" s="18">
        <v>4.5999999999999996</v>
      </c>
      <c r="R19" s="10">
        <v>4</v>
      </c>
      <c r="S19" s="17">
        <v>3.2</v>
      </c>
      <c r="T19" s="18">
        <v>3.3</v>
      </c>
      <c r="U19" s="18">
        <v>3</v>
      </c>
      <c r="V19" s="10">
        <v>3.0714793176942869</v>
      </c>
      <c r="W19" s="17">
        <v>3.4</v>
      </c>
      <c r="X19" s="18">
        <v>3.6</v>
      </c>
      <c r="Y19" s="18">
        <v>3.4</v>
      </c>
      <c r="Z19" s="10">
        <v>3.4</v>
      </c>
      <c r="AA19" s="17">
        <v>3.5</v>
      </c>
      <c r="AB19" s="18">
        <v>3.2</v>
      </c>
      <c r="AC19" s="18">
        <v>3</v>
      </c>
      <c r="AD19" s="10">
        <v>3.4</v>
      </c>
      <c r="AE19" s="17">
        <v>3.5</v>
      </c>
      <c r="AF19" s="10">
        <v>3.3</v>
      </c>
    </row>
    <row r="20" spans="1:32" ht="39.9" customHeight="1" x14ac:dyDescent="0.5">
      <c r="A20" s="165" t="s">
        <v>192</v>
      </c>
      <c r="B20" s="166"/>
      <c r="C20" s="167"/>
      <c r="D20" s="168"/>
      <c r="E20" s="168"/>
      <c r="F20" s="169"/>
      <c r="G20" s="167"/>
      <c r="H20" s="168"/>
      <c r="I20" s="168"/>
      <c r="J20" s="169"/>
      <c r="K20" s="167"/>
      <c r="L20" s="168"/>
      <c r="M20" s="168"/>
      <c r="N20" s="169"/>
      <c r="O20" s="167"/>
      <c r="P20" s="168"/>
      <c r="Q20" s="168"/>
      <c r="R20" s="169"/>
      <c r="S20" s="167"/>
      <c r="T20" s="168"/>
      <c r="U20" s="168"/>
      <c r="V20" s="169"/>
      <c r="W20" s="167"/>
      <c r="X20" s="168"/>
      <c r="Y20" s="168"/>
      <c r="Z20" s="169"/>
      <c r="AA20" s="167"/>
      <c r="AB20" s="168"/>
      <c r="AC20" s="168"/>
      <c r="AD20" s="169"/>
      <c r="AE20" s="167"/>
      <c r="AF20" s="169"/>
    </row>
    <row r="21" spans="1:32" ht="35.15" customHeight="1" x14ac:dyDescent="0.5">
      <c r="A21" s="24" t="s">
        <v>36</v>
      </c>
      <c r="B21" s="6" t="s">
        <v>0</v>
      </c>
      <c r="C21" s="17">
        <v>861.9</v>
      </c>
      <c r="D21" s="18">
        <v>823.2</v>
      </c>
      <c r="E21" s="18">
        <v>839.5</v>
      </c>
      <c r="F21" s="10">
        <v>820.9</v>
      </c>
      <c r="G21" s="17">
        <v>852.5</v>
      </c>
      <c r="H21" s="18">
        <v>876.2</v>
      </c>
      <c r="I21" s="18">
        <v>893.4</v>
      </c>
      <c r="J21" s="10">
        <v>834.1</v>
      </c>
      <c r="K21" s="17">
        <v>900.3</v>
      </c>
      <c r="L21" s="18">
        <v>884</v>
      </c>
      <c r="M21" s="18">
        <v>892.4</v>
      </c>
      <c r="N21" s="10">
        <v>892</v>
      </c>
      <c r="O21" s="17">
        <v>919.6</v>
      </c>
      <c r="P21" s="18">
        <v>918.6</v>
      </c>
      <c r="Q21" s="18">
        <v>900.7</v>
      </c>
      <c r="R21" s="10">
        <v>918.2</v>
      </c>
      <c r="S21" s="17">
        <v>902.4</v>
      </c>
      <c r="T21" s="18">
        <v>898.8</v>
      </c>
      <c r="U21" s="18">
        <v>888.6</v>
      </c>
      <c r="V21" s="10">
        <v>859</v>
      </c>
      <c r="W21" s="17">
        <v>886</v>
      </c>
      <c r="X21" s="18">
        <v>873.7</v>
      </c>
      <c r="Y21" s="18">
        <v>875.5</v>
      </c>
      <c r="Z21" s="10">
        <v>874.6</v>
      </c>
      <c r="AA21" s="17">
        <v>1164.7</v>
      </c>
      <c r="AB21" s="18">
        <v>1193.3</v>
      </c>
      <c r="AC21" s="18">
        <v>1183.7</v>
      </c>
      <c r="AD21" s="10">
        <v>1208</v>
      </c>
      <c r="AE21" s="17">
        <v>1225.9000000000001</v>
      </c>
      <c r="AF21" s="10">
        <v>1235</v>
      </c>
    </row>
    <row r="22" spans="1:32" ht="35.15" customHeight="1" x14ac:dyDescent="0.5">
      <c r="A22" s="119" t="s">
        <v>35</v>
      </c>
      <c r="B22" s="6" t="s">
        <v>0</v>
      </c>
      <c r="C22" s="17">
        <v>837.5</v>
      </c>
      <c r="D22" s="18">
        <v>805.4</v>
      </c>
      <c r="E22" s="18">
        <v>820.8</v>
      </c>
      <c r="F22" s="10">
        <v>801.2</v>
      </c>
      <c r="G22" s="17">
        <v>833.1</v>
      </c>
      <c r="H22" s="18">
        <v>848.2</v>
      </c>
      <c r="I22" s="18">
        <v>871.4</v>
      </c>
      <c r="J22" s="10">
        <v>813.6</v>
      </c>
      <c r="K22" s="17">
        <v>877.2</v>
      </c>
      <c r="L22" s="18">
        <v>850.7</v>
      </c>
      <c r="M22" s="18">
        <v>859.5</v>
      </c>
      <c r="N22" s="10">
        <v>848.7</v>
      </c>
      <c r="O22" s="17">
        <v>874.1</v>
      </c>
      <c r="P22" s="18">
        <v>875</v>
      </c>
      <c r="Q22" s="18">
        <v>857.5</v>
      </c>
      <c r="R22" s="10">
        <v>872.6</v>
      </c>
      <c r="S22" s="17">
        <v>859.5</v>
      </c>
      <c r="T22" s="18">
        <v>859.9</v>
      </c>
      <c r="U22" s="18">
        <v>857.2</v>
      </c>
      <c r="V22" s="10">
        <v>831.6</v>
      </c>
      <c r="W22" s="17">
        <v>857.3</v>
      </c>
      <c r="X22" s="18">
        <v>844.4</v>
      </c>
      <c r="Y22" s="18">
        <v>846</v>
      </c>
      <c r="Z22" s="10">
        <v>845.8</v>
      </c>
      <c r="AA22" s="17">
        <v>1128.9000000000001</v>
      </c>
      <c r="AB22" s="18">
        <v>1158.2</v>
      </c>
      <c r="AC22" s="18">
        <v>1153.3</v>
      </c>
      <c r="AD22" s="10">
        <v>1171.7</v>
      </c>
      <c r="AE22" s="17">
        <v>1192.4000000000001</v>
      </c>
      <c r="AF22" s="10">
        <v>1198.5</v>
      </c>
    </row>
    <row r="23" spans="1:32" ht="35.15" customHeight="1" x14ac:dyDescent="0.5">
      <c r="A23" s="119" t="s">
        <v>34</v>
      </c>
      <c r="B23" s="6" t="s">
        <v>0</v>
      </c>
      <c r="C23" s="17">
        <v>24.3</v>
      </c>
      <c r="D23" s="18">
        <v>17.8</v>
      </c>
      <c r="E23" s="18">
        <v>18.7</v>
      </c>
      <c r="F23" s="10">
        <v>19.7</v>
      </c>
      <c r="G23" s="17">
        <v>19.399999999999999</v>
      </c>
      <c r="H23" s="18">
        <v>28</v>
      </c>
      <c r="I23" s="18">
        <v>22</v>
      </c>
      <c r="J23" s="10">
        <v>20.5</v>
      </c>
      <c r="K23" s="17">
        <v>23.1</v>
      </c>
      <c r="L23" s="18">
        <v>33.200000000000003</v>
      </c>
      <c r="M23" s="18">
        <v>32.799999999999997</v>
      </c>
      <c r="N23" s="10">
        <v>43.3</v>
      </c>
      <c r="O23" s="17">
        <v>45.5</v>
      </c>
      <c r="P23" s="18">
        <v>43.6</v>
      </c>
      <c r="Q23" s="18">
        <v>43.2</v>
      </c>
      <c r="R23" s="10">
        <v>45.6</v>
      </c>
      <c r="S23" s="17">
        <v>42.9</v>
      </c>
      <c r="T23" s="18">
        <v>38.9</v>
      </c>
      <c r="U23" s="18">
        <v>31.3</v>
      </c>
      <c r="V23" s="10">
        <v>27.4</v>
      </c>
      <c r="W23" s="17">
        <v>28.7</v>
      </c>
      <c r="X23" s="18">
        <v>29.4</v>
      </c>
      <c r="Y23" s="18">
        <v>29.5</v>
      </c>
      <c r="Z23" s="10">
        <v>28.8</v>
      </c>
      <c r="AA23" s="17">
        <v>35.799999999999997</v>
      </c>
      <c r="AB23" s="18">
        <v>35</v>
      </c>
      <c r="AC23" s="18">
        <v>30.5</v>
      </c>
      <c r="AD23" s="10">
        <v>36.299999999999997</v>
      </c>
      <c r="AE23" s="17">
        <v>33.4</v>
      </c>
      <c r="AF23" s="10">
        <v>36.5</v>
      </c>
    </row>
    <row r="24" spans="1:32" ht="35.15" customHeight="1" x14ac:dyDescent="0.5">
      <c r="A24" s="24" t="s">
        <v>31</v>
      </c>
      <c r="B24" s="6" t="s">
        <v>0</v>
      </c>
      <c r="C24" s="17">
        <v>378.5</v>
      </c>
      <c r="D24" s="18">
        <v>413.5</v>
      </c>
      <c r="E24" s="18">
        <v>408.8</v>
      </c>
      <c r="F24" s="10">
        <v>413.2</v>
      </c>
      <c r="G24" s="17">
        <v>387.7</v>
      </c>
      <c r="H24" s="18">
        <v>359</v>
      </c>
      <c r="I24" s="18">
        <v>341.7</v>
      </c>
      <c r="J24" s="10">
        <v>390.3</v>
      </c>
      <c r="K24" s="17">
        <v>341.8</v>
      </c>
      <c r="L24" s="18">
        <v>346</v>
      </c>
      <c r="M24" s="18">
        <v>336.8</v>
      </c>
      <c r="N24" s="10">
        <v>323.3</v>
      </c>
      <c r="O24" s="17">
        <v>310</v>
      </c>
      <c r="P24" s="18">
        <v>332.2</v>
      </c>
      <c r="Q24" s="18">
        <v>322.60000000000002</v>
      </c>
      <c r="R24" s="10">
        <v>311</v>
      </c>
      <c r="S24" s="17">
        <v>308.2</v>
      </c>
      <c r="T24" s="18">
        <v>308.7</v>
      </c>
      <c r="U24" s="18">
        <v>314.7</v>
      </c>
      <c r="V24" s="10">
        <v>337.2</v>
      </c>
      <c r="W24" s="17">
        <v>326.60000000000002</v>
      </c>
      <c r="X24" s="18">
        <v>321.5</v>
      </c>
      <c r="Y24" s="18">
        <v>316.7</v>
      </c>
      <c r="Z24" s="10">
        <v>312.10000000000002</v>
      </c>
      <c r="AA24" s="17">
        <v>385.2</v>
      </c>
      <c r="AB24" s="18">
        <v>375.1</v>
      </c>
      <c r="AC24" s="18">
        <v>388.3</v>
      </c>
      <c r="AD24" s="10">
        <v>402.9</v>
      </c>
      <c r="AE24" s="17">
        <v>399.7</v>
      </c>
      <c r="AF24" s="10">
        <v>400.2</v>
      </c>
    </row>
    <row r="25" spans="1:32" ht="69.900000000000006" customHeight="1" x14ac:dyDescent="0.5">
      <c r="A25" s="24" t="s">
        <v>253</v>
      </c>
      <c r="B25" s="6" t="s">
        <v>24</v>
      </c>
      <c r="C25" s="17">
        <v>69.5</v>
      </c>
      <c r="D25" s="18">
        <v>66.599999999999994</v>
      </c>
      <c r="E25" s="18">
        <v>67.3</v>
      </c>
      <c r="F25" s="10">
        <v>66.5</v>
      </c>
      <c r="G25" s="17">
        <v>68.7</v>
      </c>
      <c r="H25" s="18">
        <v>70.900000000000006</v>
      </c>
      <c r="I25" s="18">
        <v>72.3</v>
      </c>
      <c r="J25" s="10">
        <v>68.099999999999994</v>
      </c>
      <c r="K25" s="17">
        <v>72.5</v>
      </c>
      <c r="L25" s="18">
        <v>71.900000000000006</v>
      </c>
      <c r="M25" s="18">
        <v>72.599999999999994</v>
      </c>
      <c r="N25" s="10">
        <v>73.400000000000006</v>
      </c>
      <c r="O25" s="17">
        <v>74.8</v>
      </c>
      <c r="P25" s="18">
        <v>73.400000000000006</v>
      </c>
      <c r="Q25" s="18">
        <v>73.599999999999994</v>
      </c>
      <c r="R25" s="10">
        <v>74.7</v>
      </c>
      <c r="S25" s="17">
        <v>74.5</v>
      </c>
      <c r="T25" s="18">
        <v>74.400000000000006</v>
      </c>
      <c r="U25" s="18">
        <v>73.8</v>
      </c>
      <c r="V25" s="10">
        <v>71.8</v>
      </c>
      <c r="W25" s="17">
        <v>73.099999999999994</v>
      </c>
      <c r="X25" s="18">
        <v>73.099999999999994</v>
      </c>
      <c r="Y25" s="18">
        <v>73.400000000000006</v>
      </c>
      <c r="Z25" s="10">
        <v>73.7</v>
      </c>
      <c r="AA25" s="17">
        <v>75.099999999999994</v>
      </c>
      <c r="AB25" s="18">
        <v>76.099999999999994</v>
      </c>
      <c r="AC25" s="18">
        <v>75.3</v>
      </c>
      <c r="AD25" s="10">
        <v>75</v>
      </c>
      <c r="AE25" s="17">
        <v>75.400000000000006</v>
      </c>
      <c r="AF25" s="10">
        <v>75.5</v>
      </c>
    </row>
    <row r="26" spans="1:32" ht="35.15" customHeight="1" x14ac:dyDescent="0.5">
      <c r="A26" s="24" t="s">
        <v>30</v>
      </c>
      <c r="B26" s="6" t="s">
        <v>24</v>
      </c>
      <c r="C26" s="17">
        <v>2.8</v>
      </c>
      <c r="D26" s="18">
        <v>2.2000000000000002</v>
      </c>
      <c r="E26" s="18">
        <v>2.2000000000000002</v>
      </c>
      <c r="F26" s="10">
        <v>2.4</v>
      </c>
      <c r="G26" s="17">
        <v>2.2999999999999998</v>
      </c>
      <c r="H26" s="18">
        <v>3.2</v>
      </c>
      <c r="I26" s="18">
        <v>2.5</v>
      </c>
      <c r="J26" s="10">
        <v>2.5</v>
      </c>
      <c r="K26" s="17">
        <v>2.6</v>
      </c>
      <c r="L26" s="18">
        <v>3.8</v>
      </c>
      <c r="M26" s="18">
        <v>3.7</v>
      </c>
      <c r="N26" s="10">
        <v>4.9000000000000004</v>
      </c>
      <c r="O26" s="17">
        <v>4.9000000000000004</v>
      </c>
      <c r="P26" s="18">
        <v>4.7</v>
      </c>
      <c r="Q26" s="18">
        <v>4.8</v>
      </c>
      <c r="R26" s="10">
        <v>5</v>
      </c>
      <c r="S26" s="17">
        <v>4.8</v>
      </c>
      <c r="T26" s="18">
        <v>4.3</v>
      </c>
      <c r="U26" s="18">
        <v>3.5</v>
      </c>
      <c r="V26" s="10">
        <v>3.1883659798975081</v>
      </c>
      <c r="W26" s="17">
        <v>3.2</v>
      </c>
      <c r="X26" s="18">
        <v>3.4</v>
      </c>
      <c r="Y26" s="18">
        <v>3.4</v>
      </c>
      <c r="Z26" s="10">
        <v>3.3</v>
      </c>
      <c r="AA26" s="17">
        <v>3.1</v>
      </c>
      <c r="AB26" s="18">
        <v>2.9</v>
      </c>
      <c r="AC26" s="18">
        <v>2.6</v>
      </c>
      <c r="AD26" s="10">
        <v>3</v>
      </c>
      <c r="AE26" s="17">
        <v>2.7</v>
      </c>
      <c r="AF26" s="10">
        <v>3</v>
      </c>
    </row>
    <row r="27" spans="1:32" ht="39.9" customHeight="1" x14ac:dyDescent="0.5">
      <c r="A27" s="165" t="s">
        <v>193</v>
      </c>
      <c r="B27" s="166"/>
      <c r="C27" s="167"/>
      <c r="D27" s="168"/>
      <c r="E27" s="168"/>
      <c r="F27" s="169"/>
      <c r="G27" s="167"/>
      <c r="H27" s="168"/>
      <c r="I27" s="168"/>
      <c r="J27" s="169"/>
      <c r="K27" s="167"/>
      <c r="L27" s="168"/>
      <c r="M27" s="168"/>
      <c r="N27" s="169"/>
      <c r="O27" s="167"/>
      <c r="P27" s="168"/>
      <c r="Q27" s="168"/>
      <c r="R27" s="169"/>
      <c r="S27" s="167"/>
      <c r="T27" s="168"/>
      <c r="U27" s="168"/>
      <c r="V27" s="169"/>
      <c r="W27" s="167"/>
      <c r="X27" s="168"/>
      <c r="Y27" s="168"/>
      <c r="Z27" s="169"/>
      <c r="AA27" s="167"/>
      <c r="AB27" s="168"/>
      <c r="AC27" s="168"/>
      <c r="AD27" s="169"/>
      <c r="AE27" s="167"/>
      <c r="AF27" s="169"/>
    </row>
    <row r="28" spans="1:32" ht="35.15" customHeight="1" x14ac:dyDescent="0.5">
      <c r="A28" s="24" t="s">
        <v>36</v>
      </c>
      <c r="B28" s="6" t="s">
        <v>0</v>
      </c>
      <c r="C28" s="17">
        <v>45</v>
      </c>
      <c r="D28" s="18">
        <v>47.2</v>
      </c>
      <c r="E28" s="18">
        <v>40.799999999999997</v>
      </c>
      <c r="F28" s="10">
        <v>41.9</v>
      </c>
      <c r="G28" s="17">
        <v>42.8</v>
      </c>
      <c r="H28" s="18">
        <v>45.5</v>
      </c>
      <c r="I28" s="18">
        <v>42.4</v>
      </c>
      <c r="J28" s="10">
        <v>41.1</v>
      </c>
      <c r="K28" s="17">
        <v>45.5</v>
      </c>
      <c r="L28" s="18">
        <v>45.5</v>
      </c>
      <c r="M28" s="18">
        <v>47.8</v>
      </c>
      <c r="N28" s="10">
        <v>47</v>
      </c>
      <c r="O28" s="17">
        <v>50</v>
      </c>
      <c r="P28" s="18">
        <v>48.7</v>
      </c>
      <c r="Q28" s="18">
        <v>51.2</v>
      </c>
      <c r="R28" s="10">
        <v>51.1</v>
      </c>
      <c r="S28" s="17">
        <v>50.5</v>
      </c>
      <c r="T28" s="18">
        <v>49.8</v>
      </c>
      <c r="U28" s="18">
        <v>49.3</v>
      </c>
      <c r="V28" s="10">
        <v>49.3</v>
      </c>
      <c r="W28" s="17">
        <v>49.4</v>
      </c>
      <c r="X28" s="18">
        <v>51.7</v>
      </c>
      <c r="Y28" s="18">
        <v>49.4</v>
      </c>
      <c r="Z28" s="10">
        <v>49.4</v>
      </c>
      <c r="AA28" s="17">
        <v>47.4</v>
      </c>
      <c r="AB28" s="18">
        <v>47.5</v>
      </c>
      <c r="AC28" s="18">
        <v>46.4</v>
      </c>
      <c r="AD28" s="10">
        <v>46.9</v>
      </c>
      <c r="AE28" s="17">
        <v>46.7</v>
      </c>
      <c r="AF28" s="10">
        <v>47.6</v>
      </c>
    </row>
    <row r="29" spans="1:32" ht="35.15" customHeight="1" x14ac:dyDescent="0.5">
      <c r="A29" s="119" t="s">
        <v>35</v>
      </c>
      <c r="B29" s="6" t="s">
        <v>0</v>
      </c>
      <c r="C29" s="17">
        <v>42</v>
      </c>
      <c r="D29" s="18">
        <v>44.8</v>
      </c>
      <c r="E29" s="18">
        <v>39.4</v>
      </c>
      <c r="F29" s="10">
        <v>40.4</v>
      </c>
      <c r="G29" s="17">
        <v>40.700000000000003</v>
      </c>
      <c r="H29" s="18">
        <v>43.4</v>
      </c>
      <c r="I29" s="18">
        <v>41.2</v>
      </c>
      <c r="J29" s="10">
        <v>39.4</v>
      </c>
      <c r="K29" s="17">
        <v>44.4</v>
      </c>
      <c r="L29" s="18">
        <v>42.7</v>
      </c>
      <c r="M29" s="18">
        <v>45.1</v>
      </c>
      <c r="N29" s="10">
        <v>43.2</v>
      </c>
      <c r="O29" s="17">
        <v>45.5</v>
      </c>
      <c r="P29" s="18">
        <v>44.4</v>
      </c>
      <c r="Q29" s="18">
        <v>47</v>
      </c>
      <c r="R29" s="10">
        <v>47.2</v>
      </c>
      <c r="S29" s="17">
        <v>47</v>
      </c>
      <c r="T29" s="18">
        <v>46.2</v>
      </c>
      <c r="U29" s="18">
        <v>45.9</v>
      </c>
      <c r="V29" s="10">
        <v>47</v>
      </c>
      <c r="W29" s="17">
        <v>46.7</v>
      </c>
      <c r="X29" s="18">
        <v>48</v>
      </c>
      <c r="Y29" s="18">
        <v>45.8</v>
      </c>
      <c r="Z29" s="10">
        <v>45.9</v>
      </c>
      <c r="AA29" s="17">
        <v>44.1</v>
      </c>
      <c r="AB29" s="18">
        <v>44.7</v>
      </c>
      <c r="AC29" s="18">
        <v>43.5</v>
      </c>
      <c r="AD29" s="10">
        <v>44.2</v>
      </c>
      <c r="AE29" s="17">
        <v>44.4</v>
      </c>
      <c r="AF29" s="10">
        <v>45.3</v>
      </c>
    </row>
    <row r="30" spans="1:32" ht="35.15" customHeight="1" x14ac:dyDescent="0.5">
      <c r="A30" s="119" t="s">
        <v>34</v>
      </c>
      <c r="B30" s="6" t="s">
        <v>0</v>
      </c>
      <c r="C30" s="17">
        <v>3</v>
      </c>
      <c r="D30" s="18">
        <v>2.4</v>
      </c>
      <c r="E30" s="18">
        <v>1.4</v>
      </c>
      <c r="F30" s="10">
        <v>1.5</v>
      </c>
      <c r="G30" s="17">
        <v>2</v>
      </c>
      <c r="H30" s="18">
        <v>2.1</v>
      </c>
      <c r="I30" s="18">
        <v>1.1000000000000001</v>
      </c>
      <c r="J30" s="10">
        <v>1.7</v>
      </c>
      <c r="K30" s="17">
        <v>1.1000000000000001</v>
      </c>
      <c r="L30" s="18">
        <v>2.9</v>
      </c>
      <c r="M30" s="18">
        <v>2.7</v>
      </c>
      <c r="N30" s="10">
        <v>3.9</v>
      </c>
      <c r="O30" s="17">
        <v>4.5</v>
      </c>
      <c r="P30" s="18">
        <v>4.3</v>
      </c>
      <c r="Q30" s="18">
        <v>4.2</v>
      </c>
      <c r="R30" s="10">
        <v>3.9</v>
      </c>
      <c r="S30" s="17">
        <v>3.5</v>
      </c>
      <c r="T30" s="18">
        <v>3.6</v>
      </c>
      <c r="U30" s="18">
        <v>3.4</v>
      </c>
      <c r="V30" s="10">
        <v>2.2000000000000002</v>
      </c>
      <c r="W30" s="17">
        <v>2.7</v>
      </c>
      <c r="X30" s="18">
        <v>3.8</v>
      </c>
      <c r="Y30" s="18">
        <v>3.6</v>
      </c>
      <c r="Z30" s="10">
        <v>3.5</v>
      </c>
      <c r="AA30" s="17">
        <v>3.3</v>
      </c>
      <c r="AB30" s="18">
        <v>2.8</v>
      </c>
      <c r="AC30" s="18">
        <v>2.9</v>
      </c>
      <c r="AD30" s="10">
        <v>2.7</v>
      </c>
      <c r="AE30" s="17">
        <v>2.2999999999999998</v>
      </c>
      <c r="AF30" s="10">
        <v>2.2999999999999998</v>
      </c>
    </row>
    <row r="31" spans="1:32" ht="35.15" customHeight="1" x14ac:dyDescent="0.5">
      <c r="A31" s="24" t="s">
        <v>31</v>
      </c>
      <c r="B31" s="6" t="s">
        <v>0</v>
      </c>
      <c r="C31" s="17">
        <v>21.9</v>
      </c>
      <c r="D31" s="18">
        <v>21.9</v>
      </c>
      <c r="E31" s="18">
        <v>28.1</v>
      </c>
      <c r="F31" s="10">
        <v>27.2</v>
      </c>
      <c r="G31" s="17">
        <v>25.9</v>
      </c>
      <c r="H31" s="18">
        <v>23.9</v>
      </c>
      <c r="I31" s="18">
        <v>27.8</v>
      </c>
      <c r="J31" s="10">
        <v>28.1</v>
      </c>
      <c r="K31" s="17">
        <v>26.1</v>
      </c>
      <c r="L31" s="18">
        <v>26.6</v>
      </c>
      <c r="M31" s="18">
        <v>26.2</v>
      </c>
      <c r="N31" s="10">
        <v>24.3</v>
      </c>
      <c r="O31" s="17">
        <v>24.6</v>
      </c>
      <c r="P31" s="18">
        <v>25.2</v>
      </c>
      <c r="Q31" s="18">
        <v>25.1</v>
      </c>
      <c r="R31" s="10">
        <v>24</v>
      </c>
      <c r="S31" s="17">
        <v>24</v>
      </c>
      <c r="T31" s="18">
        <v>23.6</v>
      </c>
      <c r="U31" s="18">
        <v>25.1</v>
      </c>
      <c r="V31" s="10">
        <v>24.9</v>
      </c>
      <c r="W31" s="17">
        <v>25.3</v>
      </c>
      <c r="X31" s="18">
        <v>26.3</v>
      </c>
      <c r="Y31" s="18">
        <v>24.6</v>
      </c>
      <c r="Z31" s="10">
        <v>24.5</v>
      </c>
      <c r="AA31" s="17">
        <v>22.9</v>
      </c>
      <c r="AB31" s="18">
        <v>22.8</v>
      </c>
      <c r="AC31" s="18">
        <v>22.7</v>
      </c>
      <c r="AD31" s="10">
        <v>23.8</v>
      </c>
      <c r="AE31" s="17">
        <v>23.8</v>
      </c>
      <c r="AF31" s="10">
        <v>24.2</v>
      </c>
    </row>
    <row r="32" spans="1:32" ht="69.900000000000006" customHeight="1" x14ac:dyDescent="0.5">
      <c r="A32" s="24" t="s">
        <v>253</v>
      </c>
      <c r="B32" s="6" t="s">
        <v>24</v>
      </c>
      <c r="C32" s="17">
        <v>67.2</v>
      </c>
      <c r="D32" s="18">
        <v>68.400000000000006</v>
      </c>
      <c r="E32" s="18">
        <v>59.3</v>
      </c>
      <c r="F32" s="10">
        <v>60.6</v>
      </c>
      <c r="G32" s="17">
        <v>62.3</v>
      </c>
      <c r="H32" s="18">
        <v>65.599999999999994</v>
      </c>
      <c r="I32" s="18">
        <v>60.4</v>
      </c>
      <c r="J32" s="10">
        <v>59.4</v>
      </c>
      <c r="K32" s="17">
        <v>63.6</v>
      </c>
      <c r="L32" s="18">
        <v>63.1</v>
      </c>
      <c r="M32" s="18">
        <v>64.599999999999994</v>
      </c>
      <c r="N32" s="10">
        <v>65.900000000000006</v>
      </c>
      <c r="O32" s="17">
        <v>67</v>
      </c>
      <c r="P32" s="18">
        <v>65.900000000000006</v>
      </c>
      <c r="Q32" s="18">
        <v>67.099999999999994</v>
      </c>
      <c r="R32" s="10">
        <v>68.099999999999994</v>
      </c>
      <c r="S32" s="17">
        <v>67.8</v>
      </c>
      <c r="T32" s="18">
        <v>67.900000000000006</v>
      </c>
      <c r="U32" s="18">
        <v>66.3</v>
      </c>
      <c r="V32" s="10">
        <v>66.400000000000006</v>
      </c>
      <c r="W32" s="17">
        <v>66.099999999999994</v>
      </c>
      <c r="X32" s="18">
        <v>66.3</v>
      </c>
      <c r="Y32" s="18">
        <v>66.8</v>
      </c>
      <c r="Z32" s="10">
        <v>66.900000000000006</v>
      </c>
      <c r="AA32" s="17">
        <v>67.400000000000006</v>
      </c>
      <c r="AB32" s="18">
        <v>67.599999999999994</v>
      </c>
      <c r="AC32" s="18">
        <v>67.2</v>
      </c>
      <c r="AD32" s="10">
        <v>66.400000000000006</v>
      </c>
      <c r="AE32" s="17">
        <v>66.3</v>
      </c>
      <c r="AF32" s="10">
        <v>66.2</v>
      </c>
    </row>
    <row r="33" spans="1:32" ht="35.15" customHeight="1" x14ac:dyDescent="0.5">
      <c r="A33" s="24" t="s">
        <v>30</v>
      </c>
      <c r="B33" s="6" t="s">
        <v>24</v>
      </c>
      <c r="C33" s="17">
        <v>6.7</v>
      </c>
      <c r="D33" s="18">
        <v>5.0999999999999996</v>
      </c>
      <c r="E33" s="18">
        <v>3.5</v>
      </c>
      <c r="F33" s="10">
        <v>3.6</v>
      </c>
      <c r="G33" s="17">
        <v>4.8</v>
      </c>
      <c r="H33" s="18">
        <v>4.5999999999999996</v>
      </c>
      <c r="I33" s="18">
        <v>2.6</v>
      </c>
      <c r="J33" s="10">
        <v>4.2</v>
      </c>
      <c r="K33" s="17">
        <v>2.5</v>
      </c>
      <c r="L33" s="18">
        <v>6.4</v>
      </c>
      <c r="M33" s="18">
        <v>5.7</v>
      </c>
      <c r="N33" s="10">
        <v>8.1999999999999993</v>
      </c>
      <c r="O33" s="17">
        <v>9</v>
      </c>
      <c r="P33" s="18">
        <v>8.8000000000000007</v>
      </c>
      <c r="Q33" s="18">
        <v>8.1999999999999993</v>
      </c>
      <c r="R33" s="10">
        <v>7.6</v>
      </c>
      <c r="S33" s="17">
        <v>6.9</v>
      </c>
      <c r="T33" s="18">
        <v>7.2</v>
      </c>
      <c r="U33" s="18">
        <v>6.9</v>
      </c>
      <c r="V33" s="10">
        <v>4.5127892813641903</v>
      </c>
      <c r="W33" s="17">
        <v>5.4</v>
      </c>
      <c r="X33" s="18">
        <v>7.3</v>
      </c>
      <c r="Y33" s="18">
        <v>7.3</v>
      </c>
      <c r="Z33" s="10">
        <v>7</v>
      </c>
      <c r="AA33" s="17">
        <v>6.9</v>
      </c>
      <c r="AB33" s="18">
        <v>5.8</v>
      </c>
      <c r="AC33" s="18">
        <v>6.3</v>
      </c>
      <c r="AD33" s="10">
        <v>5.8</v>
      </c>
      <c r="AE33" s="17">
        <v>5</v>
      </c>
      <c r="AF33" s="10">
        <v>4.7</v>
      </c>
    </row>
    <row r="34" spans="1:32" ht="39.9" customHeight="1" x14ac:dyDescent="0.5">
      <c r="A34" s="165" t="s">
        <v>194</v>
      </c>
      <c r="B34" s="166"/>
      <c r="C34" s="167"/>
      <c r="D34" s="168"/>
      <c r="E34" s="168"/>
      <c r="F34" s="169"/>
      <c r="G34" s="167"/>
      <c r="H34" s="168"/>
      <c r="I34" s="168"/>
      <c r="J34" s="169"/>
      <c r="K34" s="167"/>
      <c r="L34" s="168"/>
      <c r="M34" s="168"/>
      <c r="N34" s="169"/>
      <c r="O34" s="167"/>
      <c r="P34" s="168"/>
      <c r="Q34" s="168"/>
      <c r="R34" s="169"/>
      <c r="S34" s="167"/>
      <c r="T34" s="168"/>
      <c r="U34" s="168"/>
      <c r="V34" s="169"/>
      <c r="W34" s="167"/>
      <c r="X34" s="168"/>
      <c r="Y34" s="168"/>
      <c r="Z34" s="169"/>
      <c r="AA34" s="167"/>
      <c r="AB34" s="168"/>
      <c r="AC34" s="168"/>
      <c r="AD34" s="169"/>
      <c r="AE34" s="167"/>
      <c r="AF34" s="169"/>
    </row>
    <row r="35" spans="1:32" ht="35.15" customHeight="1" x14ac:dyDescent="0.5">
      <c r="A35" s="24" t="s">
        <v>36</v>
      </c>
      <c r="B35" s="6" t="s">
        <v>0</v>
      </c>
      <c r="C35" s="17">
        <v>38.299999999999997</v>
      </c>
      <c r="D35" s="18">
        <v>38.5</v>
      </c>
      <c r="E35" s="18">
        <v>36</v>
      </c>
      <c r="F35" s="10">
        <v>38.200000000000003</v>
      </c>
      <c r="G35" s="17">
        <v>37.200000000000003</v>
      </c>
      <c r="H35" s="18">
        <v>37.799999999999997</v>
      </c>
      <c r="I35" s="18">
        <v>36.799999999999997</v>
      </c>
      <c r="J35" s="10">
        <v>37.200000000000003</v>
      </c>
      <c r="K35" s="17">
        <v>38.5</v>
      </c>
      <c r="L35" s="18">
        <v>36.6</v>
      </c>
      <c r="M35" s="18">
        <v>37.6</v>
      </c>
      <c r="N35" s="10">
        <v>34.299999999999997</v>
      </c>
      <c r="O35" s="17">
        <v>36.299999999999997</v>
      </c>
      <c r="P35" s="18">
        <v>33.799999999999997</v>
      </c>
      <c r="Q35" s="18">
        <v>35.200000000000003</v>
      </c>
      <c r="R35" s="10">
        <v>36.200000000000003</v>
      </c>
      <c r="S35" s="17">
        <v>36.5</v>
      </c>
      <c r="T35" s="18">
        <v>36.299999999999997</v>
      </c>
      <c r="U35" s="18">
        <v>36.4</v>
      </c>
      <c r="V35" s="10">
        <v>39.200000000000003</v>
      </c>
      <c r="W35" s="17">
        <v>38.9</v>
      </c>
      <c r="X35" s="18">
        <v>38.700000000000003</v>
      </c>
      <c r="Y35" s="18">
        <v>38.5</v>
      </c>
      <c r="Z35" s="10">
        <v>38.4</v>
      </c>
      <c r="AA35" s="17">
        <v>60.4</v>
      </c>
      <c r="AB35" s="18">
        <v>62</v>
      </c>
      <c r="AC35" s="18">
        <v>60.9</v>
      </c>
      <c r="AD35" s="10">
        <v>59.9</v>
      </c>
      <c r="AE35" s="17">
        <v>61.2</v>
      </c>
      <c r="AF35" s="10">
        <v>61.8</v>
      </c>
    </row>
    <row r="36" spans="1:32" ht="35.15" customHeight="1" x14ac:dyDescent="0.5">
      <c r="A36" s="119" t="s">
        <v>35</v>
      </c>
      <c r="B36" s="6" t="s">
        <v>0</v>
      </c>
      <c r="C36" s="17">
        <v>37.9</v>
      </c>
      <c r="D36" s="18">
        <v>37.9</v>
      </c>
      <c r="E36" s="18">
        <v>35.6</v>
      </c>
      <c r="F36" s="10">
        <v>37.700000000000003</v>
      </c>
      <c r="G36" s="17">
        <v>36.6</v>
      </c>
      <c r="H36" s="18">
        <v>37.4</v>
      </c>
      <c r="I36" s="18">
        <v>36.4</v>
      </c>
      <c r="J36" s="10">
        <v>37</v>
      </c>
      <c r="K36" s="17">
        <v>38.5</v>
      </c>
      <c r="L36" s="18">
        <v>35.9</v>
      </c>
      <c r="M36" s="18">
        <v>37.1</v>
      </c>
      <c r="N36" s="10">
        <v>33.6</v>
      </c>
      <c r="O36" s="17">
        <v>35.4</v>
      </c>
      <c r="P36" s="18">
        <v>33.200000000000003</v>
      </c>
      <c r="Q36" s="18">
        <v>34.799999999999997</v>
      </c>
      <c r="R36" s="10">
        <v>35.6</v>
      </c>
      <c r="S36" s="17">
        <v>36.200000000000003</v>
      </c>
      <c r="T36" s="18">
        <v>36</v>
      </c>
      <c r="U36" s="18">
        <v>36.1</v>
      </c>
      <c r="V36" s="10">
        <v>38.6</v>
      </c>
      <c r="W36" s="17">
        <v>38.6</v>
      </c>
      <c r="X36" s="18">
        <v>38.5</v>
      </c>
      <c r="Y36" s="18">
        <v>38.299999999999997</v>
      </c>
      <c r="Z36" s="10">
        <v>37.799999999999997</v>
      </c>
      <c r="AA36" s="17">
        <v>59.3</v>
      </c>
      <c r="AB36" s="18">
        <v>60.9</v>
      </c>
      <c r="AC36" s="18">
        <v>60</v>
      </c>
      <c r="AD36" s="10">
        <v>58.8</v>
      </c>
      <c r="AE36" s="17">
        <v>60.1</v>
      </c>
      <c r="AF36" s="10">
        <v>60.9</v>
      </c>
    </row>
    <row r="37" spans="1:32" ht="35.15" customHeight="1" x14ac:dyDescent="0.5">
      <c r="A37" s="119" t="s">
        <v>34</v>
      </c>
      <c r="B37" s="6" t="s">
        <v>0</v>
      </c>
      <c r="C37" s="17">
        <v>0.4</v>
      </c>
      <c r="D37" s="18">
        <v>0.6</v>
      </c>
      <c r="E37" s="18">
        <v>0.4</v>
      </c>
      <c r="F37" s="10">
        <v>0.5</v>
      </c>
      <c r="G37" s="17">
        <v>0.6</v>
      </c>
      <c r="H37" s="18">
        <v>0.3</v>
      </c>
      <c r="I37" s="18">
        <v>0.4</v>
      </c>
      <c r="J37" s="10">
        <v>0.2</v>
      </c>
      <c r="K37" s="17">
        <v>0.1</v>
      </c>
      <c r="L37" s="18">
        <v>0.8</v>
      </c>
      <c r="M37" s="18">
        <v>0.4</v>
      </c>
      <c r="N37" s="10">
        <v>0.7</v>
      </c>
      <c r="O37" s="17">
        <v>0.9</v>
      </c>
      <c r="P37" s="18">
        <v>0.6</v>
      </c>
      <c r="Q37" s="18">
        <v>0.4</v>
      </c>
      <c r="R37" s="10">
        <v>0.6</v>
      </c>
      <c r="S37" s="17">
        <v>0.3</v>
      </c>
      <c r="T37" s="18">
        <v>0.3</v>
      </c>
      <c r="U37" s="18">
        <v>0.3</v>
      </c>
      <c r="V37" s="10">
        <v>0.6</v>
      </c>
      <c r="W37" s="17">
        <v>0.3</v>
      </c>
      <c r="X37" s="18">
        <v>0.2</v>
      </c>
      <c r="Y37" s="18">
        <v>0.2</v>
      </c>
      <c r="Z37" s="10">
        <v>0.6</v>
      </c>
      <c r="AA37" s="17">
        <v>1.1000000000000001</v>
      </c>
      <c r="AB37" s="18">
        <v>1.1000000000000001</v>
      </c>
      <c r="AC37" s="18">
        <v>0.9</v>
      </c>
      <c r="AD37" s="10">
        <v>1.1000000000000001</v>
      </c>
      <c r="AE37" s="17">
        <v>1.1000000000000001</v>
      </c>
      <c r="AF37" s="10">
        <v>0.9</v>
      </c>
    </row>
    <row r="38" spans="1:32" ht="35.15" customHeight="1" x14ac:dyDescent="0.5">
      <c r="A38" s="24" t="s">
        <v>31</v>
      </c>
      <c r="B38" s="6" t="s">
        <v>0</v>
      </c>
      <c r="C38" s="17">
        <v>12.9</v>
      </c>
      <c r="D38" s="18">
        <v>12.7</v>
      </c>
      <c r="E38" s="18">
        <v>15.2</v>
      </c>
      <c r="F38" s="10">
        <v>13.2</v>
      </c>
      <c r="G38" s="17">
        <v>13.6</v>
      </c>
      <c r="H38" s="18">
        <v>13.6</v>
      </c>
      <c r="I38" s="18">
        <v>14.7</v>
      </c>
      <c r="J38" s="10">
        <v>14.4</v>
      </c>
      <c r="K38" s="17">
        <v>12.6</v>
      </c>
      <c r="L38" s="18">
        <v>14.2</v>
      </c>
      <c r="M38" s="18">
        <v>13.4</v>
      </c>
      <c r="N38" s="10">
        <v>16.3</v>
      </c>
      <c r="O38" s="17">
        <v>15.6</v>
      </c>
      <c r="P38" s="18">
        <v>15.3</v>
      </c>
      <c r="Q38" s="18">
        <v>14.9</v>
      </c>
      <c r="R38" s="10">
        <v>14.9</v>
      </c>
      <c r="S38" s="17">
        <v>15.4</v>
      </c>
      <c r="T38" s="18">
        <v>15.1</v>
      </c>
      <c r="U38" s="18">
        <v>14.4</v>
      </c>
      <c r="V38" s="10">
        <v>11.3</v>
      </c>
      <c r="W38" s="17">
        <v>11.9</v>
      </c>
      <c r="X38" s="18">
        <v>11.7</v>
      </c>
      <c r="Y38" s="18">
        <v>12.4</v>
      </c>
      <c r="Z38" s="10">
        <v>13.2</v>
      </c>
      <c r="AA38" s="17">
        <v>15.8</v>
      </c>
      <c r="AB38" s="18">
        <v>15.2</v>
      </c>
      <c r="AC38" s="18">
        <v>16.399999999999999</v>
      </c>
      <c r="AD38" s="10">
        <v>18</v>
      </c>
      <c r="AE38" s="17">
        <v>17.600000000000001</v>
      </c>
      <c r="AF38" s="10">
        <v>17.899999999999999</v>
      </c>
    </row>
    <row r="39" spans="1:32" ht="69.900000000000006" customHeight="1" x14ac:dyDescent="0.5">
      <c r="A39" s="24" t="s">
        <v>253</v>
      </c>
      <c r="B39" s="6" t="s">
        <v>24</v>
      </c>
      <c r="C39" s="17">
        <v>74.8</v>
      </c>
      <c r="D39" s="18">
        <v>75.2</v>
      </c>
      <c r="E39" s="18">
        <v>70.3</v>
      </c>
      <c r="F39" s="10">
        <v>74.3</v>
      </c>
      <c r="G39" s="17">
        <v>73.2</v>
      </c>
      <c r="H39" s="18">
        <v>73.599999999999994</v>
      </c>
      <c r="I39" s="18">
        <v>71.400000000000006</v>
      </c>
      <c r="J39" s="10">
        <v>72.099999999999994</v>
      </c>
      <c r="K39" s="17">
        <v>75.3</v>
      </c>
      <c r="L39" s="18">
        <v>72.099999999999994</v>
      </c>
      <c r="M39" s="18">
        <v>73.7</v>
      </c>
      <c r="N39" s="10">
        <v>67.900000000000006</v>
      </c>
      <c r="O39" s="17">
        <v>70</v>
      </c>
      <c r="P39" s="18">
        <v>68.8</v>
      </c>
      <c r="Q39" s="18">
        <v>70.2</v>
      </c>
      <c r="R39" s="10">
        <v>70.900000000000006</v>
      </c>
      <c r="S39" s="17">
        <v>70.3</v>
      </c>
      <c r="T39" s="18">
        <v>70.7</v>
      </c>
      <c r="U39" s="18">
        <v>71.7</v>
      </c>
      <c r="V39" s="10">
        <v>77.599999999999994</v>
      </c>
      <c r="W39" s="17">
        <v>76.5</v>
      </c>
      <c r="X39" s="18">
        <v>76.8</v>
      </c>
      <c r="Y39" s="18">
        <v>75.599999999999994</v>
      </c>
      <c r="Z39" s="10">
        <v>74.400000000000006</v>
      </c>
      <c r="AA39" s="17">
        <v>79.3</v>
      </c>
      <c r="AB39" s="18">
        <v>80.3</v>
      </c>
      <c r="AC39" s="18">
        <v>78.7</v>
      </c>
      <c r="AD39" s="10">
        <v>76.900000000000006</v>
      </c>
      <c r="AE39" s="17">
        <v>77.599999999999994</v>
      </c>
      <c r="AF39" s="10">
        <v>77.599999999999994</v>
      </c>
    </row>
    <row r="40" spans="1:32" ht="35.15" customHeight="1" x14ac:dyDescent="0.5">
      <c r="A40" s="268" t="s">
        <v>30</v>
      </c>
      <c r="B40" s="267" t="s">
        <v>24</v>
      </c>
      <c r="C40" s="20">
        <v>1.1000000000000001</v>
      </c>
      <c r="D40" s="21">
        <v>1.6</v>
      </c>
      <c r="E40" s="21">
        <v>1.2</v>
      </c>
      <c r="F40" s="16">
        <v>1.3</v>
      </c>
      <c r="G40" s="20">
        <v>1.5</v>
      </c>
      <c r="H40" s="21">
        <v>0.9</v>
      </c>
      <c r="I40" s="21">
        <v>1.1000000000000001</v>
      </c>
      <c r="J40" s="16">
        <v>0.4</v>
      </c>
      <c r="K40" s="20">
        <v>0.2</v>
      </c>
      <c r="L40" s="21">
        <v>2.1</v>
      </c>
      <c r="M40" s="21">
        <v>1.2</v>
      </c>
      <c r="N40" s="16">
        <v>2.1</v>
      </c>
      <c r="O40" s="20">
        <v>2.4</v>
      </c>
      <c r="P40" s="21">
        <v>1.7</v>
      </c>
      <c r="Q40" s="21">
        <v>1</v>
      </c>
      <c r="R40" s="16">
        <v>1.6</v>
      </c>
      <c r="S40" s="20">
        <v>1</v>
      </c>
      <c r="T40" s="21">
        <v>0.9</v>
      </c>
      <c r="U40" s="21">
        <v>1</v>
      </c>
      <c r="V40" s="16">
        <v>1.5514557656485237</v>
      </c>
      <c r="W40" s="20">
        <v>0.8</v>
      </c>
      <c r="X40" s="21">
        <v>0.5</v>
      </c>
      <c r="Y40" s="21">
        <v>0.5</v>
      </c>
      <c r="Z40" s="16">
        <v>1.5</v>
      </c>
      <c r="AA40" s="20">
        <v>1.8</v>
      </c>
      <c r="AB40" s="21">
        <v>1.8</v>
      </c>
      <c r="AC40" s="21">
        <v>1.5</v>
      </c>
      <c r="AD40" s="16">
        <v>1.8</v>
      </c>
      <c r="AE40" s="20">
        <v>1.8</v>
      </c>
      <c r="AF40" s="16">
        <v>1.4</v>
      </c>
    </row>
    <row r="41" spans="1:32" ht="20.25" customHeight="1" x14ac:dyDescent="0.5">
      <c r="A41" s="389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53"/>
      <c r="T41" s="18"/>
      <c r="U41" s="18"/>
      <c r="Z41" s="257"/>
      <c r="AD41" s="257"/>
      <c r="AE41" s="18"/>
    </row>
    <row r="42" spans="1:32" ht="35.25" customHeight="1" x14ac:dyDescent="0.5">
      <c r="A42" s="154" t="s">
        <v>428</v>
      </c>
      <c r="T42" s="18"/>
      <c r="U42" s="18"/>
      <c r="AE42" s="18"/>
    </row>
    <row r="43" spans="1:32" ht="60" customHeight="1" x14ac:dyDescent="0.5">
      <c r="A43" s="755" t="s">
        <v>42</v>
      </c>
      <c r="B43" s="747" t="s">
        <v>41</v>
      </c>
      <c r="C43" s="749">
        <v>2018</v>
      </c>
      <c r="D43" s="750"/>
      <c r="E43" s="750"/>
      <c r="F43" s="751"/>
      <c r="G43" s="749">
        <v>2019</v>
      </c>
      <c r="H43" s="750"/>
      <c r="I43" s="750"/>
      <c r="J43" s="751"/>
      <c r="K43" s="749">
        <v>2020</v>
      </c>
      <c r="L43" s="750"/>
      <c r="M43" s="750"/>
      <c r="N43" s="751"/>
      <c r="O43" s="749">
        <v>2021</v>
      </c>
      <c r="P43" s="750"/>
      <c r="Q43" s="750"/>
      <c r="R43" s="751"/>
      <c r="S43" s="749">
        <v>2022</v>
      </c>
      <c r="T43" s="750"/>
      <c r="U43" s="750"/>
      <c r="V43" s="751"/>
      <c r="W43" s="749">
        <v>2023</v>
      </c>
      <c r="X43" s="750"/>
      <c r="Y43" s="750"/>
      <c r="Z43" s="751"/>
      <c r="AA43" s="753">
        <v>2024</v>
      </c>
      <c r="AB43" s="754"/>
      <c r="AC43" s="754"/>
      <c r="AD43" s="754"/>
      <c r="AE43" s="753">
        <v>2025</v>
      </c>
      <c r="AF43" s="754"/>
    </row>
    <row r="44" spans="1:32" ht="39.9" customHeight="1" x14ac:dyDescent="0.5">
      <c r="A44" s="756"/>
      <c r="B44" s="748"/>
      <c r="C44" s="390" t="s">
        <v>37</v>
      </c>
      <c r="D44" s="391" t="s">
        <v>40</v>
      </c>
      <c r="E44" s="391" t="s">
        <v>39</v>
      </c>
      <c r="F44" s="392" t="s">
        <v>38</v>
      </c>
      <c r="G44" s="390" t="s">
        <v>37</v>
      </c>
      <c r="H44" s="391" t="s">
        <v>40</v>
      </c>
      <c r="I44" s="391" t="s">
        <v>39</v>
      </c>
      <c r="J44" s="392" t="s">
        <v>38</v>
      </c>
      <c r="K44" s="390" t="s">
        <v>37</v>
      </c>
      <c r="L44" s="391" t="s">
        <v>40</v>
      </c>
      <c r="M44" s="391" t="s">
        <v>39</v>
      </c>
      <c r="N44" s="392" t="s">
        <v>38</v>
      </c>
      <c r="O44" s="390" t="s">
        <v>37</v>
      </c>
      <c r="P44" s="391" t="s">
        <v>40</v>
      </c>
      <c r="Q44" s="391" t="s">
        <v>39</v>
      </c>
      <c r="R44" s="392" t="s">
        <v>38</v>
      </c>
      <c r="S44" s="390" t="s">
        <v>37</v>
      </c>
      <c r="T44" s="391" t="s">
        <v>40</v>
      </c>
      <c r="U44" s="391" t="s">
        <v>39</v>
      </c>
      <c r="V44" s="392" t="s">
        <v>38</v>
      </c>
      <c r="W44" s="390" t="s">
        <v>37</v>
      </c>
      <c r="X44" s="391" t="s">
        <v>40</v>
      </c>
      <c r="Y44" s="391" t="s">
        <v>39</v>
      </c>
      <c r="Z44" s="392" t="s">
        <v>38</v>
      </c>
      <c r="AA44" s="390" t="s">
        <v>379</v>
      </c>
      <c r="AB44" s="391" t="s">
        <v>377</v>
      </c>
      <c r="AC44" s="391" t="s">
        <v>378</v>
      </c>
      <c r="AD44" s="392" t="s">
        <v>352</v>
      </c>
      <c r="AE44" s="390" t="s">
        <v>37</v>
      </c>
      <c r="AF44" s="391" t="s">
        <v>40</v>
      </c>
    </row>
    <row r="45" spans="1:32" ht="39.9" customHeight="1" x14ac:dyDescent="0.5">
      <c r="A45" s="155" t="s">
        <v>140</v>
      </c>
      <c r="B45" s="156"/>
      <c r="C45" s="419"/>
      <c r="D45" s="158"/>
      <c r="E45" s="158"/>
      <c r="F45" s="159"/>
      <c r="G45" s="157"/>
      <c r="H45" s="158"/>
      <c r="I45" s="158"/>
      <c r="J45" s="159"/>
      <c r="K45" s="157"/>
      <c r="L45" s="158"/>
      <c r="M45" s="158"/>
      <c r="N45" s="159"/>
      <c r="O45" s="157"/>
      <c r="P45" s="158"/>
      <c r="Q45" s="158"/>
      <c r="R45" s="159"/>
      <c r="S45" s="157"/>
      <c r="T45" s="158"/>
      <c r="U45" s="158"/>
      <c r="V45" s="159"/>
      <c r="W45" s="157"/>
      <c r="X45" s="158"/>
      <c r="Y45" s="158"/>
      <c r="Z45" s="159"/>
      <c r="AA45" s="157"/>
      <c r="AB45" s="158"/>
      <c r="AC45" s="158"/>
      <c r="AD45" s="159"/>
      <c r="AE45" s="157"/>
      <c r="AF45" s="159"/>
    </row>
    <row r="46" spans="1:32" ht="35.25" customHeight="1" x14ac:dyDescent="0.5">
      <c r="A46" s="24" t="s">
        <v>36</v>
      </c>
      <c r="B46" s="6" t="s">
        <v>24</v>
      </c>
      <c r="C46" s="421"/>
      <c r="D46" s="18">
        <f>(D7/C7-1)*100</f>
        <v>-0.72500765853159566</v>
      </c>
      <c r="E46" s="18">
        <f t="shared" ref="E46:AF46" si="0">(E7/D7-1)*100</f>
        <v>-2.5200576013166054</v>
      </c>
      <c r="F46" s="10">
        <f t="shared" si="0"/>
        <v>7.1541627097182703</v>
      </c>
      <c r="G46" s="17">
        <f t="shared" si="0"/>
        <v>0.12309207287051205</v>
      </c>
      <c r="H46" s="18">
        <f t="shared" si="0"/>
        <v>-1.4211949840177041</v>
      </c>
      <c r="I46" s="18">
        <f t="shared" si="0"/>
        <v>2.1051581362865335</v>
      </c>
      <c r="J46" s="10">
        <f t="shared" si="0"/>
        <v>3.2880594098104288</v>
      </c>
      <c r="K46" s="17">
        <f t="shared" si="0"/>
        <v>0.93656875266070472</v>
      </c>
      <c r="L46" s="18">
        <f t="shared" si="0"/>
        <v>-7.4980083415343568E-2</v>
      </c>
      <c r="M46" s="18">
        <f t="shared" si="0"/>
        <v>-3.7330582000656753</v>
      </c>
      <c r="N46" s="10">
        <f t="shared" si="0"/>
        <v>-3.3175817216349213</v>
      </c>
      <c r="O46" s="17">
        <f t="shared" si="0"/>
        <v>1.763579562632267</v>
      </c>
      <c r="P46" s="18">
        <f t="shared" si="0"/>
        <v>-0.7526242820360407</v>
      </c>
      <c r="Q46" s="18">
        <f t="shared" si="0"/>
        <v>-1.1125523847535512</v>
      </c>
      <c r="R46" s="10">
        <f t="shared" si="0"/>
        <v>3.218808334594625</v>
      </c>
      <c r="S46" s="17">
        <f t="shared" si="0"/>
        <v>0.66474412239112546</v>
      </c>
      <c r="T46" s="18">
        <f t="shared" si="0"/>
        <v>0.16508861374120443</v>
      </c>
      <c r="U46" s="18">
        <f t="shared" si="0"/>
        <v>2.8842891075670174</v>
      </c>
      <c r="V46" s="10">
        <f t="shared" si="0"/>
        <v>2.5490011307953253</v>
      </c>
      <c r="W46" s="17">
        <f t="shared" si="0"/>
        <v>0.98782448885825769</v>
      </c>
      <c r="X46" s="18">
        <f t="shared" si="0"/>
        <v>0.259326660600534</v>
      </c>
      <c r="Y46" s="18">
        <f t="shared" si="0"/>
        <v>0.35395017470618573</v>
      </c>
      <c r="Z46" s="10">
        <f t="shared" si="0"/>
        <v>0.6963599366945461</v>
      </c>
      <c r="AA46" s="17">
        <f t="shared" si="0"/>
        <v>-18.330414477524815</v>
      </c>
      <c r="AB46" s="18">
        <f t="shared" si="0"/>
        <v>1.7045142134491709</v>
      </c>
      <c r="AC46" s="18">
        <f t="shared" si="0"/>
        <v>0.61631615937718376</v>
      </c>
      <c r="AD46" s="10">
        <f t="shared" si="0"/>
        <v>1.4077695986244754</v>
      </c>
      <c r="AE46" s="17">
        <f t="shared" si="0"/>
        <v>0.80008477719493154</v>
      </c>
      <c r="AF46" s="10">
        <f t="shared" si="0"/>
        <v>1.6295206055508826</v>
      </c>
    </row>
    <row r="47" spans="1:32" ht="35.25" customHeight="1" x14ac:dyDescent="0.5">
      <c r="A47" s="119" t="s">
        <v>35</v>
      </c>
      <c r="B47" s="6" t="s">
        <v>24</v>
      </c>
      <c r="C47" s="421"/>
      <c r="D47" s="18">
        <f t="shared" ref="D47:AF47" si="1">(D8/C8-1)*100</f>
        <v>0.61198841593355091</v>
      </c>
      <c r="E47" s="18">
        <f t="shared" si="1"/>
        <v>-3.8070928148590588</v>
      </c>
      <c r="F47" s="10">
        <f t="shared" si="1"/>
        <v>8.5535230352303593</v>
      </c>
      <c r="G47" s="17">
        <f t="shared" si="1"/>
        <v>0.18203567899308659</v>
      </c>
      <c r="H47" s="18">
        <f t="shared" si="1"/>
        <v>-2.273907174748202</v>
      </c>
      <c r="I47" s="18">
        <f t="shared" si="1"/>
        <v>1.4768380790480151</v>
      </c>
      <c r="J47" s="10">
        <f t="shared" si="1"/>
        <v>4.6906083132656207</v>
      </c>
      <c r="K47" s="17">
        <f t="shared" si="1"/>
        <v>-0.44504450445044252</v>
      </c>
      <c r="L47" s="18">
        <f t="shared" si="1"/>
        <v>-2.6520669044150957</v>
      </c>
      <c r="M47" s="18">
        <f t="shared" si="1"/>
        <v>-3.1577317991847598</v>
      </c>
      <c r="N47" s="10">
        <f t="shared" si="1"/>
        <v>-3.1488092066705775</v>
      </c>
      <c r="O47" s="17">
        <f t="shared" si="1"/>
        <v>1.1882495324018194</v>
      </c>
      <c r="P47" s="18">
        <f t="shared" si="1"/>
        <v>-0.54909209524846014</v>
      </c>
      <c r="Q47" s="18">
        <f t="shared" si="1"/>
        <v>-1.4103755534904061</v>
      </c>
      <c r="R47" s="10">
        <f t="shared" si="1"/>
        <v>3.227058497366242</v>
      </c>
      <c r="S47" s="17">
        <f t="shared" si="1"/>
        <v>0.504914862759831</v>
      </c>
      <c r="T47" s="18">
        <f t="shared" si="1"/>
        <v>0.79097856875636197</v>
      </c>
      <c r="U47" s="18">
        <f t="shared" si="1"/>
        <v>3.3034625377803772</v>
      </c>
      <c r="V47" s="10">
        <f t="shared" si="1"/>
        <v>2.6485987064982952</v>
      </c>
      <c r="W47" s="17">
        <f t="shared" si="1"/>
        <v>1.4201420142014198</v>
      </c>
      <c r="X47" s="18">
        <f t="shared" si="1"/>
        <v>0.48811754264863616</v>
      </c>
      <c r="Y47" s="18">
        <f t="shared" si="1"/>
        <v>0.34836367204749141</v>
      </c>
      <c r="Z47" s="10">
        <f t="shared" si="1"/>
        <v>0.78231957754741899</v>
      </c>
      <c r="AA47" s="17">
        <f t="shared" si="1"/>
        <v>-18.775470599650678</v>
      </c>
      <c r="AB47" s="18">
        <f t="shared" si="1"/>
        <v>2.1443077290646206</v>
      </c>
      <c r="AC47" s="18">
        <f t="shared" si="1"/>
        <v>0.59060873633121069</v>
      </c>
      <c r="AD47" s="10">
        <f t="shared" si="1"/>
        <v>1.7730496453900679</v>
      </c>
      <c r="AE47" s="17">
        <f t="shared" si="1"/>
        <v>1.4337122293939464</v>
      </c>
      <c r="AF47" s="10">
        <f t="shared" si="1"/>
        <v>2.1004617637121248</v>
      </c>
    </row>
    <row r="48" spans="1:32" ht="35.25" customHeight="1" x14ac:dyDescent="0.5">
      <c r="A48" s="119" t="s">
        <v>34</v>
      </c>
      <c r="B48" s="6" t="s">
        <v>24</v>
      </c>
      <c r="C48" s="421"/>
      <c r="D48" s="18">
        <f t="shared" ref="D48:AF48" si="2">(D9/C9-1)*100</f>
        <v>-19.766536964980553</v>
      </c>
      <c r="E48" s="18">
        <f t="shared" si="2"/>
        <v>20.465567410281295</v>
      </c>
      <c r="F48" s="10">
        <f t="shared" si="2"/>
        <v>-12.80193236714976</v>
      </c>
      <c r="G48" s="17">
        <f t="shared" si="2"/>
        <v>-1.0156971375807844</v>
      </c>
      <c r="H48" s="18">
        <f t="shared" si="2"/>
        <v>13.992537313432841</v>
      </c>
      <c r="I48" s="18">
        <f t="shared" si="2"/>
        <v>11.702127659574458</v>
      </c>
      <c r="J48" s="10">
        <f t="shared" si="2"/>
        <v>-16.263736263736263</v>
      </c>
      <c r="K48" s="17">
        <f t="shared" si="2"/>
        <v>25.109361329833767</v>
      </c>
      <c r="L48" s="18">
        <f t="shared" si="2"/>
        <v>35.804195804195807</v>
      </c>
      <c r="M48" s="18">
        <f t="shared" si="2"/>
        <v>-9.4747682801235698</v>
      </c>
      <c r="N48" s="10">
        <f t="shared" si="2"/>
        <v>-5.1763367463026349</v>
      </c>
      <c r="O48" s="17">
        <f t="shared" si="2"/>
        <v>8.098380323935217</v>
      </c>
      <c r="P48" s="18">
        <f t="shared" si="2"/>
        <v>-2.8301886792452824</v>
      </c>
      <c r="Q48" s="18">
        <f t="shared" si="2"/>
        <v>1.9988577955454057</v>
      </c>
      <c r="R48" s="10">
        <f t="shared" si="2"/>
        <v>3.1354983202687592</v>
      </c>
      <c r="S48" s="17">
        <f t="shared" si="2"/>
        <v>2.2258414766558321</v>
      </c>
      <c r="T48" s="18">
        <f t="shared" si="2"/>
        <v>-6.001062134891133</v>
      </c>
      <c r="U48" s="18">
        <f t="shared" si="2"/>
        <v>-1.5819209039548032</v>
      </c>
      <c r="V48" s="10">
        <f t="shared" si="2"/>
        <v>1.4351320321469574</v>
      </c>
      <c r="W48" s="17">
        <f t="shared" si="2"/>
        <v>-3.9049235993208753</v>
      </c>
      <c r="X48" s="18">
        <f t="shared" si="2"/>
        <v>-2.4734982332155542</v>
      </c>
      <c r="Y48" s="18">
        <f t="shared" si="2"/>
        <v>0.42270531400967482</v>
      </c>
      <c r="Z48" s="10">
        <f t="shared" si="2"/>
        <v>-0.42092603728203226</v>
      </c>
      <c r="AA48" s="17">
        <f t="shared" si="2"/>
        <v>-12.741545893719808</v>
      </c>
      <c r="AB48" s="18">
        <f t="shared" si="2"/>
        <v>-3.321799307958484</v>
      </c>
      <c r="AC48" s="18">
        <f t="shared" si="2"/>
        <v>0.8589835361489051</v>
      </c>
      <c r="AD48" s="10">
        <f t="shared" si="2"/>
        <v>-3.0518097941802824</v>
      </c>
      <c r="AE48" s="17">
        <f t="shared" si="2"/>
        <v>-7.3206442166910746</v>
      </c>
      <c r="AF48" s="10">
        <f t="shared" si="2"/>
        <v>-4.976303317535546</v>
      </c>
    </row>
    <row r="49" spans="1:32" ht="35.25" customHeight="1" x14ac:dyDescent="0.5">
      <c r="A49" s="24" t="s">
        <v>31</v>
      </c>
      <c r="B49" s="6" t="s">
        <v>24</v>
      </c>
      <c r="C49" s="421"/>
      <c r="D49" s="18">
        <f t="shared" ref="D49:AF49" si="3">(D10/C10-1)*100</f>
        <v>3.0541416011105937</v>
      </c>
      <c r="E49" s="18">
        <f t="shared" si="3"/>
        <v>7.1508756174225363</v>
      </c>
      <c r="F49" s="10">
        <f t="shared" si="3"/>
        <v>-12.907281299109485</v>
      </c>
      <c r="G49" s="17">
        <f t="shared" si="3"/>
        <v>1.4796102490075791</v>
      </c>
      <c r="H49" s="18">
        <f t="shared" si="3"/>
        <v>5.1801801801801828</v>
      </c>
      <c r="I49" s="18">
        <f t="shared" si="3"/>
        <v>-3.3810436154626422</v>
      </c>
      <c r="J49" s="10">
        <f t="shared" si="3"/>
        <v>-5.9605738947859477</v>
      </c>
      <c r="K49" s="17">
        <f t="shared" si="3"/>
        <v>-0.79384768047632281</v>
      </c>
      <c r="L49" s="18">
        <f t="shared" si="3"/>
        <v>2.0505126281570529</v>
      </c>
      <c r="M49" s="18">
        <f t="shared" si="3"/>
        <v>11.725067385444742</v>
      </c>
      <c r="N49" s="10">
        <f t="shared" si="3"/>
        <v>9.1347735497313352</v>
      </c>
      <c r="O49" s="17">
        <f t="shared" si="3"/>
        <v>-2.3512861736334489</v>
      </c>
      <c r="P49" s="18">
        <f t="shared" si="3"/>
        <v>2.8915414694381525</v>
      </c>
      <c r="Q49" s="18">
        <f t="shared" si="3"/>
        <v>2.7902790279027867</v>
      </c>
      <c r="R49" s="10">
        <f t="shared" si="3"/>
        <v>-4.1545047674644842</v>
      </c>
      <c r="S49" s="17">
        <f t="shared" si="3"/>
        <v>-0.16242005887727728</v>
      </c>
      <c r="T49" s="18">
        <f t="shared" si="3"/>
        <v>1.0574478901881124</v>
      </c>
      <c r="U49" s="18">
        <f t="shared" si="3"/>
        <v>-4.2358386155548882</v>
      </c>
      <c r="V49" s="10">
        <f t="shared" si="3"/>
        <v>-4.6438327379701549</v>
      </c>
      <c r="W49" s="17">
        <f t="shared" si="3"/>
        <v>0.72719259585720675</v>
      </c>
      <c r="X49" s="18">
        <f t="shared" si="3"/>
        <v>-0.57974185079852081</v>
      </c>
      <c r="Y49" s="18">
        <f t="shared" si="3"/>
        <v>1.4303003630762534</v>
      </c>
      <c r="Z49" s="10">
        <f t="shared" si="3"/>
        <v>-6.5082980800523771E-2</v>
      </c>
      <c r="AA49" s="17">
        <f t="shared" si="3"/>
        <v>-16.368175404319974</v>
      </c>
      <c r="AB49" s="18">
        <f t="shared" si="3"/>
        <v>-2.03763789746918</v>
      </c>
      <c r="AC49" s="18">
        <f t="shared" si="3"/>
        <v>-1.2056173820879534</v>
      </c>
      <c r="AD49" s="10">
        <f t="shared" si="3"/>
        <v>4.1169371060748139</v>
      </c>
      <c r="AE49" s="17">
        <f t="shared" si="3"/>
        <v>2.9237506439979466</v>
      </c>
      <c r="AF49" s="10">
        <f t="shared" si="3"/>
        <v>1.8645976723814295</v>
      </c>
    </row>
    <row r="50" spans="1:32" ht="60" customHeight="1" x14ac:dyDescent="0.5">
      <c r="A50" s="24" t="s">
        <v>253</v>
      </c>
      <c r="B50" s="6" t="s">
        <v>24</v>
      </c>
      <c r="C50" s="421"/>
      <c r="D50" s="18">
        <f>D11-C11</f>
        <v>-0.80000000000001137</v>
      </c>
      <c r="E50" s="18">
        <f t="shared" ref="E50:AF50" si="4">E11-D11</f>
        <v>-2.0999999999999943</v>
      </c>
      <c r="F50" s="10">
        <f t="shared" si="4"/>
        <v>4.5</v>
      </c>
      <c r="G50" s="17">
        <f t="shared" si="4"/>
        <v>-0.29999999999999716</v>
      </c>
      <c r="H50" s="18">
        <f t="shared" si="4"/>
        <v>-1.4000000000000057</v>
      </c>
      <c r="I50" s="18">
        <f t="shared" si="4"/>
        <v>1.2000000000000028</v>
      </c>
      <c r="J50" s="10">
        <f t="shared" si="4"/>
        <v>1.9000000000000057</v>
      </c>
      <c r="K50" s="17">
        <f t="shared" si="4"/>
        <v>0.29999999999999716</v>
      </c>
      <c r="L50" s="18">
        <f t="shared" si="4"/>
        <v>-0.40000000000000568</v>
      </c>
      <c r="M50" s="18">
        <f t="shared" si="4"/>
        <v>-3.0999999999999943</v>
      </c>
      <c r="N50" s="10">
        <f t="shared" si="4"/>
        <v>-2.6000000000000085</v>
      </c>
      <c r="O50" s="17">
        <f t="shared" si="4"/>
        <v>0.90000000000000568</v>
      </c>
      <c r="P50" s="18">
        <f t="shared" si="4"/>
        <v>-0.79999999999999716</v>
      </c>
      <c r="Q50" s="18">
        <f t="shared" si="4"/>
        <v>-0.79999999999999716</v>
      </c>
      <c r="R50" s="10">
        <f t="shared" si="4"/>
        <v>1.5999999999999943</v>
      </c>
      <c r="S50" s="17">
        <f t="shared" si="4"/>
        <v>0.20000000000000284</v>
      </c>
      <c r="T50" s="18">
        <f t="shared" si="4"/>
        <v>-0.20000000000000284</v>
      </c>
      <c r="U50" s="18">
        <f t="shared" si="4"/>
        <v>1.5</v>
      </c>
      <c r="V50" s="10">
        <f t="shared" si="4"/>
        <v>1.5999999999999943</v>
      </c>
      <c r="W50" s="17">
        <f t="shared" si="4"/>
        <v>0</v>
      </c>
      <c r="X50" s="18">
        <f t="shared" si="4"/>
        <v>0.20000000000000284</v>
      </c>
      <c r="Y50" s="18">
        <f t="shared" si="4"/>
        <v>-0.20000000000000284</v>
      </c>
      <c r="Z50" s="10">
        <f t="shared" si="4"/>
        <v>0.10000000000000853</v>
      </c>
      <c r="AA50" s="17">
        <f t="shared" si="4"/>
        <v>-0.5</v>
      </c>
      <c r="AB50" s="18">
        <f t="shared" si="4"/>
        <v>0.79999999999999716</v>
      </c>
      <c r="AC50" s="18">
        <f t="shared" si="4"/>
        <v>0.40000000000000568</v>
      </c>
      <c r="AD50" s="10">
        <f t="shared" si="4"/>
        <v>-0.5</v>
      </c>
      <c r="AE50" s="17">
        <f t="shared" si="4"/>
        <v>-0.5</v>
      </c>
      <c r="AF50" s="10">
        <f t="shared" si="4"/>
        <v>0</v>
      </c>
    </row>
    <row r="51" spans="1:32" ht="35.25" customHeight="1" x14ac:dyDescent="0.5">
      <c r="A51" s="24" t="s">
        <v>30</v>
      </c>
      <c r="B51" s="6" t="s">
        <v>24</v>
      </c>
      <c r="C51" s="421"/>
      <c r="D51" s="18">
        <f>D12-C12</f>
        <v>-1.2999999999999998</v>
      </c>
      <c r="E51" s="18">
        <f t="shared" ref="E51:AF51" si="5">E12-D12</f>
        <v>1.2999999999999998</v>
      </c>
      <c r="F51" s="10">
        <f t="shared" si="5"/>
        <v>-1.2999999999999998</v>
      </c>
      <c r="G51" s="17">
        <f t="shared" si="5"/>
        <v>0</v>
      </c>
      <c r="H51" s="18">
        <f t="shared" si="5"/>
        <v>0.79999999999999982</v>
      </c>
      <c r="I51" s="18">
        <f t="shared" si="5"/>
        <v>0.60000000000000053</v>
      </c>
      <c r="J51" s="10">
        <f t="shared" si="5"/>
        <v>-1.2999999999999998</v>
      </c>
      <c r="K51" s="17">
        <f t="shared" si="5"/>
        <v>1.2999999999999998</v>
      </c>
      <c r="L51" s="18">
        <f t="shared" si="5"/>
        <v>2.3999999999999995</v>
      </c>
      <c r="M51" s="18">
        <f t="shared" si="5"/>
        <v>-0.5</v>
      </c>
      <c r="N51" s="10">
        <f t="shared" si="5"/>
        <v>-0.19999999999999929</v>
      </c>
      <c r="O51" s="17">
        <f t="shared" si="5"/>
        <v>0.5</v>
      </c>
      <c r="P51" s="18">
        <f t="shared" si="5"/>
        <v>-0.20000000000000107</v>
      </c>
      <c r="Q51" s="18">
        <f t="shared" si="5"/>
        <v>0.30000000000000071</v>
      </c>
      <c r="R51" s="10">
        <f t="shared" si="5"/>
        <v>0</v>
      </c>
      <c r="S51" s="17">
        <f t="shared" si="5"/>
        <v>9.9999999999999645E-2</v>
      </c>
      <c r="T51" s="18">
        <f t="shared" si="5"/>
        <v>-0.5</v>
      </c>
      <c r="U51" s="18">
        <f t="shared" si="5"/>
        <v>-0.40000000000000036</v>
      </c>
      <c r="V51" s="10">
        <f t="shared" si="5"/>
        <v>-8.0338542444383876E-2</v>
      </c>
      <c r="W51" s="17">
        <f t="shared" si="5"/>
        <v>-0.41966145755561524</v>
      </c>
      <c r="X51" s="18">
        <f t="shared" si="5"/>
        <v>-0.20000000000000018</v>
      </c>
      <c r="Y51" s="18">
        <f t="shared" si="5"/>
        <v>0</v>
      </c>
      <c r="Z51" s="10">
        <f t="shared" si="5"/>
        <v>-9.9999999999999645E-2</v>
      </c>
      <c r="AA51" s="17">
        <f t="shared" si="5"/>
        <v>0.5</v>
      </c>
      <c r="AB51" s="18">
        <f t="shared" si="5"/>
        <v>-0.40000000000000036</v>
      </c>
      <c r="AC51" s="18">
        <f t="shared" si="5"/>
        <v>9.9999999999999645E-2</v>
      </c>
      <c r="AD51" s="10">
        <f t="shared" si="5"/>
        <v>-0.39999999999999947</v>
      </c>
      <c r="AE51" s="17">
        <f t="shared" si="5"/>
        <v>-0.5</v>
      </c>
      <c r="AF51" s="10">
        <f t="shared" si="5"/>
        <v>-0.5</v>
      </c>
    </row>
    <row r="52" spans="1:32" ht="39.9" customHeight="1" x14ac:dyDescent="0.5">
      <c r="A52" s="165" t="s">
        <v>139</v>
      </c>
      <c r="B52" s="166"/>
      <c r="C52" s="421"/>
      <c r="D52" s="168"/>
      <c r="E52" s="168"/>
      <c r="F52" s="169"/>
      <c r="G52" s="167"/>
      <c r="H52" s="168"/>
      <c r="I52" s="168"/>
      <c r="J52" s="169"/>
      <c r="K52" s="167"/>
      <c r="L52" s="168"/>
      <c r="M52" s="168"/>
      <c r="N52" s="169"/>
      <c r="O52" s="167"/>
      <c r="P52" s="168"/>
      <c r="Q52" s="168"/>
      <c r="R52" s="169"/>
      <c r="S52" s="167"/>
      <c r="T52" s="168"/>
      <c r="U52" s="168"/>
      <c r="V52" s="169"/>
      <c r="W52" s="167"/>
      <c r="X52" s="168"/>
      <c r="Y52" s="168"/>
      <c r="Z52" s="169"/>
      <c r="AA52" s="167"/>
      <c r="AB52" s="168"/>
      <c r="AC52" s="168"/>
      <c r="AD52" s="169"/>
      <c r="AE52" s="167"/>
      <c r="AF52" s="169"/>
    </row>
    <row r="53" spans="1:32" ht="35.25" customHeight="1" x14ac:dyDescent="0.5">
      <c r="A53" s="24" t="s">
        <v>36</v>
      </c>
      <c r="B53" s="6" t="s">
        <v>24</v>
      </c>
      <c r="C53" s="421"/>
      <c r="D53" s="18">
        <f>(D14/C14-1)*100</f>
        <v>1.4829192546583769</v>
      </c>
      <c r="E53" s="18">
        <f t="shared" ref="E53:AF53" si="6">(E14/D14-1)*100</f>
        <v>1.9967867798944328</v>
      </c>
      <c r="F53" s="10">
        <f t="shared" si="6"/>
        <v>2.775277527752773</v>
      </c>
      <c r="G53" s="17">
        <f t="shared" si="6"/>
        <v>0.72982046416580904</v>
      </c>
      <c r="H53" s="18">
        <f t="shared" si="6"/>
        <v>-3.8182872047529348</v>
      </c>
      <c r="I53" s="18">
        <f t="shared" si="6"/>
        <v>-0.73822975517890965</v>
      </c>
      <c r="J53" s="10">
        <f t="shared" si="6"/>
        <v>2.5498975487592057</v>
      </c>
      <c r="K53" s="17">
        <f t="shared" si="6"/>
        <v>0.18500703026715914</v>
      </c>
      <c r="L53" s="18">
        <f t="shared" si="6"/>
        <v>-0.85684739252473996</v>
      </c>
      <c r="M53" s="18">
        <f t="shared" si="6"/>
        <v>1.199523170913408</v>
      </c>
      <c r="N53" s="10">
        <f t="shared" si="6"/>
        <v>-0.33865861738937575</v>
      </c>
      <c r="O53" s="17">
        <f t="shared" si="6"/>
        <v>0.88645933367805796</v>
      </c>
      <c r="P53" s="18">
        <f t="shared" si="6"/>
        <v>3.8881159844768254</v>
      </c>
      <c r="Q53" s="18">
        <f t="shared" si="6"/>
        <v>2.1144629264169268E-2</v>
      </c>
      <c r="R53" s="10">
        <f t="shared" si="6"/>
        <v>1.5925586639419453</v>
      </c>
      <c r="S53" s="17">
        <f t="shared" si="6"/>
        <v>-6.2426302282037049E-2</v>
      </c>
      <c r="T53" s="18">
        <f t="shared" si="6"/>
        <v>0.85369239311492429</v>
      </c>
      <c r="U53" s="18">
        <f t="shared" si="6"/>
        <v>-0.69506572156079471</v>
      </c>
      <c r="V53" s="10">
        <f t="shared" si="6"/>
        <v>0.47124047124047497</v>
      </c>
      <c r="W53" s="17">
        <f t="shared" si="6"/>
        <v>-0.50351772658296934</v>
      </c>
      <c r="X53" s="18">
        <f t="shared" si="6"/>
        <v>0.95667244367416693</v>
      </c>
      <c r="Y53" s="18">
        <f t="shared" si="6"/>
        <v>0.52873721073953828</v>
      </c>
      <c r="Z53" s="10">
        <f t="shared" si="6"/>
        <v>1.0245901639344357</v>
      </c>
      <c r="AA53" s="17">
        <f t="shared" si="6"/>
        <v>-16.220419202163626</v>
      </c>
      <c r="AB53" s="18">
        <f t="shared" si="6"/>
        <v>2.0498749092082935</v>
      </c>
      <c r="AC53" s="18">
        <f t="shared" si="6"/>
        <v>-0.37168841439304545</v>
      </c>
      <c r="AD53" s="10">
        <f t="shared" si="6"/>
        <v>-0.17463089379267105</v>
      </c>
      <c r="AE53" s="17">
        <f t="shared" si="6"/>
        <v>-0.26240458015266421</v>
      </c>
      <c r="AF53" s="10">
        <f t="shared" si="6"/>
        <v>0.47835446065533915</v>
      </c>
    </row>
    <row r="54" spans="1:32" ht="35.25" customHeight="1" x14ac:dyDescent="0.5">
      <c r="A54" s="119" t="s">
        <v>35</v>
      </c>
      <c r="B54" s="6" t="s">
        <v>24</v>
      </c>
      <c r="C54" s="421"/>
      <c r="D54" s="18">
        <f t="shared" ref="D54:AF54" si="7">(D15/C15-1)*100</f>
        <v>1.3968050092317386</v>
      </c>
      <c r="E54" s="18">
        <f t="shared" si="7"/>
        <v>2.4463621249307232</v>
      </c>
      <c r="F54" s="10">
        <f t="shared" si="7"/>
        <v>2.6275115919629055</v>
      </c>
      <c r="G54" s="17">
        <f t="shared" si="7"/>
        <v>0.45933734939758164</v>
      </c>
      <c r="H54" s="18">
        <f t="shared" si="7"/>
        <v>-3.1032156510006681</v>
      </c>
      <c r="I54" s="18">
        <f t="shared" si="7"/>
        <v>-1.5162063897269373</v>
      </c>
      <c r="J54" s="10">
        <f t="shared" si="7"/>
        <v>2.3564527531223067</v>
      </c>
      <c r="K54" s="17">
        <f t="shared" si="7"/>
        <v>0.46044048806692661</v>
      </c>
      <c r="L54" s="18">
        <f t="shared" si="7"/>
        <v>-3.2770605759682159</v>
      </c>
      <c r="M54" s="18">
        <f t="shared" si="7"/>
        <v>3.1116727215289686</v>
      </c>
      <c r="N54" s="10">
        <f t="shared" si="7"/>
        <v>-0.93443627450978672</v>
      </c>
      <c r="O54" s="17">
        <f t="shared" si="7"/>
        <v>0.62625637853717109</v>
      </c>
      <c r="P54" s="18">
        <f t="shared" si="7"/>
        <v>4.1951594314252771</v>
      </c>
      <c r="Q54" s="18">
        <f t="shared" si="7"/>
        <v>-0.13273357422018961</v>
      </c>
      <c r="R54" s="10">
        <f t="shared" si="7"/>
        <v>2.200398729971198</v>
      </c>
      <c r="S54" s="17">
        <f t="shared" si="7"/>
        <v>0.78751535293692942</v>
      </c>
      <c r="T54" s="18">
        <f t="shared" si="7"/>
        <v>0.70967741935483719</v>
      </c>
      <c r="U54" s="18">
        <f t="shared" si="7"/>
        <v>-0.34166132820843131</v>
      </c>
      <c r="V54" s="10">
        <f t="shared" si="7"/>
        <v>0.37140204271124411</v>
      </c>
      <c r="W54" s="17">
        <f t="shared" si="7"/>
        <v>-0.83967836049241296</v>
      </c>
      <c r="X54" s="18">
        <f t="shared" si="7"/>
        <v>0.68891280947254163</v>
      </c>
      <c r="Y54" s="18">
        <f t="shared" si="7"/>
        <v>0.84099493977622952</v>
      </c>
      <c r="Z54" s="10">
        <f t="shared" si="7"/>
        <v>0.93999575941763336</v>
      </c>
      <c r="AA54" s="17">
        <f t="shared" si="7"/>
        <v>-16.314241702842736</v>
      </c>
      <c r="AB54" s="18">
        <f t="shared" si="7"/>
        <v>2.4012717536813888</v>
      </c>
      <c r="AC54" s="18">
        <f t="shared" si="7"/>
        <v>-0.18792384998775891</v>
      </c>
      <c r="AD54" s="10">
        <f t="shared" si="7"/>
        <v>-0.55664702030123747</v>
      </c>
      <c r="AE54" s="17">
        <f t="shared" si="7"/>
        <v>-0.35396773131379788</v>
      </c>
      <c r="AF54" s="10">
        <f t="shared" si="7"/>
        <v>0.65262288310616867</v>
      </c>
    </row>
    <row r="55" spans="1:32" ht="35.25" customHeight="1" x14ac:dyDescent="0.5">
      <c r="A55" s="119" t="s">
        <v>34</v>
      </c>
      <c r="B55" s="6" t="s">
        <v>24</v>
      </c>
      <c r="C55" s="421"/>
      <c r="D55" s="18">
        <f t="shared" ref="D55:AF55" si="8">(D16/C16-1)*100</f>
        <v>4.2654028436018843</v>
      </c>
      <c r="E55" s="18">
        <f t="shared" si="8"/>
        <v>-10.909090909090901</v>
      </c>
      <c r="F55" s="10">
        <f t="shared" si="8"/>
        <v>7.6530612244897878</v>
      </c>
      <c r="G55" s="17">
        <f t="shared" si="8"/>
        <v>9.2417061611374418</v>
      </c>
      <c r="H55" s="18">
        <f t="shared" si="8"/>
        <v>-24.511930585683306</v>
      </c>
      <c r="I55" s="18">
        <f t="shared" si="8"/>
        <v>28.160919540229902</v>
      </c>
      <c r="J55" s="10">
        <f t="shared" si="8"/>
        <v>8.2959641255605288</v>
      </c>
      <c r="K55" s="17">
        <f t="shared" si="8"/>
        <v>-7.4534161490683148</v>
      </c>
      <c r="L55" s="18">
        <f t="shared" si="8"/>
        <v>70.022371364653239</v>
      </c>
      <c r="M55" s="18">
        <f t="shared" si="8"/>
        <v>-30.526315789473692</v>
      </c>
      <c r="N55" s="10">
        <f t="shared" si="8"/>
        <v>14.204545454545459</v>
      </c>
      <c r="O55" s="17">
        <f t="shared" si="8"/>
        <v>6.4676616915422924</v>
      </c>
      <c r="P55" s="18">
        <f t="shared" si="8"/>
        <v>-2.4922118380062308</v>
      </c>
      <c r="Q55" s="18">
        <f t="shared" si="8"/>
        <v>3.3546325878594185</v>
      </c>
      <c r="R55" s="10">
        <f t="shared" si="8"/>
        <v>-10.973724884080372</v>
      </c>
      <c r="S55" s="17">
        <f t="shared" si="8"/>
        <v>-20.659722222222221</v>
      </c>
      <c r="T55" s="18">
        <f t="shared" si="8"/>
        <v>5.4704595185995686</v>
      </c>
      <c r="U55" s="18">
        <f t="shared" si="8"/>
        <v>-10.995850622406644</v>
      </c>
      <c r="V55" s="10">
        <f t="shared" si="8"/>
        <v>3.7296037296037365</v>
      </c>
      <c r="W55" s="17">
        <f t="shared" si="8"/>
        <v>10.1123595505618</v>
      </c>
      <c r="X55" s="18">
        <f t="shared" si="8"/>
        <v>8.3673469387755226</v>
      </c>
      <c r="Y55" s="18">
        <f t="shared" si="8"/>
        <v>-7.5329566854990588</v>
      </c>
      <c r="Z55" s="10">
        <f t="shared" si="8"/>
        <v>3.2586558044806591</v>
      </c>
      <c r="AA55" s="17">
        <f t="shared" si="8"/>
        <v>-13.412228796844195</v>
      </c>
      <c r="AB55" s="18">
        <f t="shared" si="8"/>
        <v>-7.5170842824601287</v>
      </c>
      <c r="AC55" s="18">
        <f t="shared" si="8"/>
        <v>-6.1576354679802936</v>
      </c>
      <c r="AD55" s="10">
        <f t="shared" si="8"/>
        <v>12.598425196850393</v>
      </c>
      <c r="AE55" s="17">
        <f t="shared" si="8"/>
        <v>2.0979020979021046</v>
      </c>
      <c r="AF55" s="10">
        <f t="shared" si="8"/>
        <v>-4.5662100456620998</v>
      </c>
    </row>
    <row r="56" spans="1:32" ht="35.25" customHeight="1" x14ac:dyDescent="0.5">
      <c r="A56" s="24" t="s">
        <v>31</v>
      </c>
      <c r="B56" s="6" t="s">
        <v>24</v>
      </c>
      <c r="C56" s="421"/>
      <c r="D56" s="18">
        <f t="shared" ref="D56:AF56" si="9">(D17/C17-1)*100</f>
        <v>-1.012177763719746</v>
      </c>
      <c r="E56" s="18">
        <f t="shared" si="9"/>
        <v>-2.8758587633807342</v>
      </c>
      <c r="F56" s="10">
        <f t="shared" si="9"/>
        <v>-2.2372100674453055</v>
      </c>
      <c r="G56" s="17">
        <f t="shared" si="9"/>
        <v>-1.5143866733972722</v>
      </c>
      <c r="H56" s="18">
        <f t="shared" si="9"/>
        <v>9.5848282931829907</v>
      </c>
      <c r="I56" s="18">
        <f t="shared" si="9"/>
        <v>2.8999064546304965</v>
      </c>
      <c r="J56" s="10">
        <f t="shared" si="9"/>
        <v>-4.1666666666666625</v>
      </c>
      <c r="K56" s="17">
        <f t="shared" si="9"/>
        <v>0.2213438735177764</v>
      </c>
      <c r="L56" s="18">
        <f t="shared" si="9"/>
        <v>5.4267234579586709</v>
      </c>
      <c r="M56" s="18">
        <f t="shared" si="9"/>
        <v>-1.6459673799191998</v>
      </c>
      <c r="N56" s="10">
        <f t="shared" si="9"/>
        <v>0.79111516811198879</v>
      </c>
      <c r="O56" s="17">
        <f t="shared" si="9"/>
        <v>-0.6943396226415155</v>
      </c>
      <c r="P56" s="18">
        <f t="shared" si="9"/>
        <v>-4.9703602371180882</v>
      </c>
      <c r="Q56" s="18">
        <f t="shared" si="9"/>
        <v>-1.5195137555982119</v>
      </c>
      <c r="R56" s="10">
        <f t="shared" si="9"/>
        <v>-2.0139678414812567</v>
      </c>
      <c r="S56" s="17">
        <f t="shared" si="9"/>
        <v>-6.6302005635665573E-2</v>
      </c>
      <c r="T56" s="18">
        <f t="shared" si="9"/>
        <v>-0.71321943937634469</v>
      </c>
      <c r="U56" s="18">
        <f t="shared" si="9"/>
        <v>4.0594721015703161</v>
      </c>
      <c r="V56" s="10">
        <f t="shared" si="9"/>
        <v>0.78664312088616573</v>
      </c>
      <c r="W56" s="17">
        <f t="shared" si="9"/>
        <v>1.4335775724753086</v>
      </c>
      <c r="X56" s="18">
        <f t="shared" si="9"/>
        <v>-1.0521356783919522</v>
      </c>
      <c r="Y56" s="18">
        <f t="shared" si="9"/>
        <v>4.761149023964073E-2</v>
      </c>
      <c r="Z56" s="10">
        <f t="shared" si="9"/>
        <v>-1.6497461928933976</v>
      </c>
      <c r="AA56" s="17">
        <f t="shared" si="9"/>
        <v>-11.709677419354847</v>
      </c>
      <c r="AB56" s="18">
        <f t="shared" si="9"/>
        <v>-3.2517354767994111</v>
      </c>
      <c r="AC56" s="18">
        <f t="shared" si="9"/>
        <v>0.50981873111781706</v>
      </c>
      <c r="AD56" s="10">
        <f t="shared" si="9"/>
        <v>0.99567912831111105</v>
      </c>
      <c r="AE56" s="17">
        <f t="shared" si="9"/>
        <v>1.5066964285714413</v>
      </c>
      <c r="AF56" s="10">
        <f t="shared" si="9"/>
        <v>0.31152647975076775</v>
      </c>
    </row>
    <row r="57" spans="1:32" ht="60" customHeight="1" x14ac:dyDescent="0.5">
      <c r="A57" s="24" t="s">
        <v>253</v>
      </c>
      <c r="B57" s="6" t="s">
        <v>24</v>
      </c>
      <c r="C57" s="421"/>
      <c r="D57" s="18">
        <f>D18-C18</f>
        <v>0.5</v>
      </c>
      <c r="E57" s="18">
        <f t="shared" ref="E57:AF57" si="10">E18-D18</f>
        <v>1.1000000000000085</v>
      </c>
      <c r="F57" s="10">
        <f t="shared" si="10"/>
        <v>1</v>
      </c>
      <c r="G57" s="17">
        <f t="shared" si="10"/>
        <v>0.5</v>
      </c>
      <c r="H57" s="18">
        <f t="shared" si="10"/>
        <v>-2.7999999999999972</v>
      </c>
      <c r="I57" s="18">
        <f t="shared" si="10"/>
        <v>-0.80000000000001137</v>
      </c>
      <c r="J57" s="10">
        <f t="shared" si="10"/>
        <v>1.5</v>
      </c>
      <c r="K57" s="17">
        <f t="shared" si="10"/>
        <v>0</v>
      </c>
      <c r="L57" s="18">
        <f t="shared" si="10"/>
        <v>-1.2999999999999972</v>
      </c>
      <c r="M57" s="18">
        <f t="shared" si="10"/>
        <v>0.60000000000000853</v>
      </c>
      <c r="N57" s="10">
        <f t="shared" si="10"/>
        <v>-0.30000000000001137</v>
      </c>
      <c r="O57" s="17">
        <f t="shared" si="10"/>
        <v>0.40000000000000568</v>
      </c>
      <c r="P57" s="18">
        <f t="shared" si="10"/>
        <v>1.9000000000000057</v>
      </c>
      <c r="Q57" s="18">
        <f t="shared" si="10"/>
        <v>0.29999999999999716</v>
      </c>
      <c r="R57" s="10">
        <f t="shared" si="10"/>
        <v>0.79999999999999716</v>
      </c>
      <c r="S57" s="17">
        <f t="shared" si="10"/>
        <v>0</v>
      </c>
      <c r="T57" s="18">
        <f t="shared" si="10"/>
        <v>0.29999999999999716</v>
      </c>
      <c r="U57" s="18">
        <f t="shared" si="10"/>
        <v>-1</v>
      </c>
      <c r="V57" s="10">
        <f t="shared" si="10"/>
        <v>0</v>
      </c>
      <c r="W57" s="17">
        <f t="shared" si="10"/>
        <v>-0.39999999999999147</v>
      </c>
      <c r="X57" s="18">
        <f t="shared" si="10"/>
        <v>0.39999999999999147</v>
      </c>
      <c r="Y57" s="18">
        <f t="shared" si="10"/>
        <v>0.10000000000000853</v>
      </c>
      <c r="Z57" s="10">
        <f t="shared" si="10"/>
        <v>0.59999999999999432</v>
      </c>
      <c r="AA57" s="17">
        <f t="shared" si="10"/>
        <v>-1.0999999999999943</v>
      </c>
      <c r="AB57" s="18">
        <f t="shared" si="10"/>
        <v>1.0999999999999943</v>
      </c>
      <c r="AC57" s="18">
        <f t="shared" si="10"/>
        <v>-0.20000000000000284</v>
      </c>
      <c r="AD57" s="10">
        <f t="shared" si="10"/>
        <v>-0.20000000000000284</v>
      </c>
      <c r="AE57" s="17">
        <f t="shared" si="10"/>
        <v>-0.39999999999999147</v>
      </c>
      <c r="AF57" s="10">
        <f t="shared" si="10"/>
        <v>0</v>
      </c>
    </row>
    <row r="58" spans="1:32" ht="35.25" customHeight="1" x14ac:dyDescent="0.5">
      <c r="A58" s="24" t="s">
        <v>30</v>
      </c>
      <c r="B58" s="6" t="s">
        <v>24</v>
      </c>
      <c r="C58" s="421"/>
      <c r="D58" s="18">
        <f>D19-C19</f>
        <v>0.10000000000000009</v>
      </c>
      <c r="E58" s="18">
        <f t="shared" ref="E58:AF58" si="11">E19-D19</f>
        <v>-0.5</v>
      </c>
      <c r="F58" s="10">
        <f t="shared" si="11"/>
        <v>0.20000000000000018</v>
      </c>
      <c r="G58" s="17">
        <f t="shared" si="11"/>
        <v>0.19999999999999973</v>
      </c>
      <c r="H58" s="18">
        <f t="shared" si="11"/>
        <v>-0.69999999999999973</v>
      </c>
      <c r="I58" s="18">
        <f t="shared" si="11"/>
        <v>0.79999999999999982</v>
      </c>
      <c r="J58" s="10">
        <f t="shared" si="11"/>
        <v>0.20000000000000018</v>
      </c>
      <c r="K58" s="17">
        <f t="shared" si="11"/>
        <v>-0.30000000000000027</v>
      </c>
      <c r="L58" s="18">
        <f t="shared" si="11"/>
        <v>2.4000000000000004</v>
      </c>
      <c r="M58" s="18">
        <f t="shared" si="11"/>
        <v>-1.8000000000000003</v>
      </c>
      <c r="N58" s="10">
        <f t="shared" si="11"/>
        <v>0.60000000000000009</v>
      </c>
      <c r="O58" s="17">
        <f t="shared" si="11"/>
        <v>0.20000000000000018</v>
      </c>
      <c r="P58" s="18">
        <f t="shared" si="11"/>
        <v>-0.29999999999999982</v>
      </c>
      <c r="Q58" s="18">
        <f t="shared" si="11"/>
        <v>0.19999999999999929</v>
      </c>
      <c r="R58" s="10">
        <f t="shared" si="11"/>
        <v>-0.59999999999999964</v>
      </c>
      <c r="S58" s="17">
        <f t="shared" si="11"/>
        <v>-0.79999999999999982</v>
      </c>
      <c r="T58" s="18">
        <f t="shared" si="11"/>
        <v>9.9999999999999645E-2</v>
      </c>
      <c r="U58" s="18">
        <f t="shared" si="11"/>
        <v>-0.29999999999999982</v>
      </c>
      <c r="V58" s="10">
        <f t="shared" si="11"/>
        <v>7.1479317694286948E-2</v>
      </c>
      <c r="W58" s="17">
        <f t="shared" si="11"/>
        <v>0.32852068230571296</v>
      </c>
      <c r="X58" s="18">
        <f t="shared" si="11"/>
        <v>0.20000000000000018</v>
      </c>
      <c r="Y58" s="18">
        <f t="shared" si="11"/>
        <v>-0.20000000000000018</v>
      </c>
      <c r="Z58" s="10">
        <f t="shared" si="11"/>
        <v>0</v>
      </c>
      <c r="AA58" s="17">
        <f t="shared" si="11"/>
        <v>0.10000000000000009</v>
      </c>
      <c r="AB58" s="18">
        <f t="shared" si="11"/>
        <v>-0.29999999999999982</v>
      </c>
      <c r="AC58" s="18">
        <f t="shared" si="11"/>
        <v>-0.20000000000000018</v>
      </c>
      <c r="AD58" s="10">
        <f t="shared" si="11"/>
        <v>0.39999999999999991</v>
      </c>
      <c r="AE58" s="17">
        <f t="shared" si="11"/>
        <v>0.10000000000000009</v>
      </c>
      <c r="AF58" s="10">
        <f t="shared" si="11"/>
        <v>-0.20000000000000018</v>
      </c>
    </row>
    <row r="59" spans="1:32" ht="39.9" customHeight="1" x14ac:dyDescent="0.5">
      <c r="A59" s="165" t="s">
        <v>192</v>
      </c>
      <c r="B59" s="166"/>
      <c r="C59" s="421"/>
      <c r="D59" s="168"/>
      <c r="E59" s="168"/>
      <c r="F59" s="169"/>
      <c r="G59" s="167"/>
      <c r="H59" s="168"/>
      <c r="I59" s="168"/>
      <c r="J59" s="169"/>
      <c r="K59" s="167"/>
      <c r="L59" s="168"/>
      <c r="M59" s="168"/>
      <c r="N59" s="169"/>
      <c r="O59" s="167"/>
      <c r="P59" s="168"/>
      <c r="Q59" s="168"/>
      <c r="R59" s="169"/>
      <c r="S59" s="167"/>
      <c r="T59" s="168"/>
      <c r="U59" s="168"/>
      <c r="V59" s="169"/>
      <c r="W59" s="167"/>
      <c r="X59" s="168"/>
      <c r="Y59" s="168"/>
      <c r="Z59" s="169"/>
      <c r="AA59" s="167"/>
      <c r="AB59" s="168"/>
      <c r="AC59" s="168"/>
      <c r="AD59" s="169"/>
      <c r="AE59" s="167"/>
      <c r="AF59" s="169"/>
    </row>
    <row r="60" spans="1:32" ht="35.25" customHeight="1" x14ac:dyDescent="0.5">
      <c r="A60" s="24" t="s">
        <v>36</v>
      </c>
      <c r="B60" s="6" t="s">
        <v>24</v>
      </c>
      <c r="C60" s="421"/>
      <c r="D60" s="18">
        <f>(D21/C21-1)*100</f>
        <v>-4.4900800556909033</v>
      </c>
      <c r="E60" s="18">
        <f t="shared" ref="E60:AF60" si="12">(E21/D21-1)*100</f>
        <v>1.980077745383868</v>
      </c>
      <c r="F60" s="10">
        <f t="shared" si="12"/>
        <v>-2.2156045265038782</v>
      </c>
      <c r="G60" s="17">
        <f t="shared" si="12"/>
        <v>3.8494335485442788</v>
      </c>
      <c r="H60" s="18">
        <f t="shared" si="12"/>
        <v>2.7800586510263958</v>
      </c>
      <c r="I60" s="18">
        <f t="shared" si="12"/>
        <v>1.963022141063675</v>
      </c>
      <c r="J60" s="10">
        <f t="shared" si="12"/>
        <v>-6.6375643608685859</v>
      </c>
      <c r="K60" s="17">
        <f t="shared" si="12"/>
        <v>7.9366982376213757</v>
      </c>
      <c r="L60" s="18">
        <f t="shared" si="12"/>
        <v>-1.8105076085749183</v>
      </c>
      <c r="M60" s="18">
        <f t="shared" si="12"/>
        <v>0.95022624434388803</v>
      </c>
      <c r="N60" s="10">
        <f t="shared" si="12"/>
        <v>-4.4822949350065144E-2</v>
      </c>
      <c r="O60" s="17">
        <f t="shared" si="12"/>
        <v>3.0941704035874373</v>
      </c>
      <c r="P60" s="18">
        <f t="shared" si="12"/>
        <v>-0.10874293170943794</v>
      </c>
      <c r="Q60" s="18">
        <f t="shared" si="12"/>
        <v>-1.9486174613542295</v>
      </c>
      <c r="R60" s="10">
        <f t="shared" si="12"/>
        <v>1.9429332741201177</v>
      </c>
      <c r="S60" s="17">
        <f t="shared" si="12"/>
        <v>-1.720758004791989</v>
      </c>
      <c r="T60" s="18">
        <f t="shared" si="12"/>
        <v>-0.39893617021277139</v>
      </c>
      <c r="U60" s="18">
        <f t="shared" si="12"/>
        <v>-1.1348464619492571</v>
      </c>
      <c r="V60" s="10">
        <f t="shared" si="12"/>
        <v>-3.331082601845603</v>
      </c>
      <c r="W60" s="17">
        <f t="shared" si="12"/>
        <v>3.1431897555296961</v>
      </c>
      <c r="X60" s="18">
        <f t="shared" si="12"/>
        <v>-1.3882618510157929</v>
      </c>
      <c r="Y60" s="18">
        <f t="shared" si="12"/>
        <v>0.20602037312578148</v>
      </c>
      <c r="Z60" s="10">
        <f t="shared" si="12"/>
        <v>-0.10279840091376169</v>
      </c>
      <c r="AA60" s="17">
        <f t="shared" si="12"/>
        <v>33.169448890921572</v>
      </c>
      <c r="AB60" s="18">
        <f t="shared" si="12"/>
        <v>2.4555679574139289</v>
      </c>
      <c r="AC60" s="18">
        <f t="shared" si="12"/>
        <v>-0.80449174557948311</v>
      </c>
      <c r="AD60" s="10">
        <f t="shared" si="12"/>
        <v>2.0528850215426164</v>
      </c>
      <c r="AE60" s="17">
        <f t="shared" si="12"/>
        <v>1.4817880794702143</v>
      </c>
      <c r="AF60" s="10">
        <f t="shared" si="12"/>
        <v>0.74231177094379319</v>
      </c>
    </row>
    <row r="61" spans="1:32" ht="35.25" customHeight="1" x14ac:dyDescent="0.5">
      <c r="A61" s="119" t="s">
        <v>35</v>
      </c>
      <c r="B61" s="6" t="s">
        <v>24</v>
      </c>
      <c r="C61" s="421"/>
      <c r="D61" s="18">
        <f t="shared" ref="D61:AF61" si="13">(D22/C22-1)*100</f>
        <v>-3.8328358208955304</v>
      </c>
      <c r="E61" s="18">
        <f t="shared" si="13"/>
        <v>1.9120933697541531</v>
      </c>
      <c r="F61" s="10">
        <f t="shared" si="13"/>
        <v>-2.3879142300194833</v>
      </c>
      <c r="G61" s="17">
        <f t="shared" si="13"/>
        <v>3.9815277084373379</v>
      </c>
      <c r="H61" s="18">
        <f t="shared" si="13"/>
        <v>1.8125075021005799</v>
      </c>
      <c r="I61" s="18">
        <f t="shared" si="13"/>
        <v>2.7352039613298684</v>
      </c>
      <c r="J61" s="10">
        <f t="shared" si="13"/>
        <v>-6.6330043607987115</v>
      </c>
      <c r="K61" s="17">
        <f t="shared" si="13"/>
        <v>7.8171091445427665</v>
      </c>
      <c r="L61" s="18">
        <f t="shared" si="13"/>
        <v>-3.02097583219334</v>
      </c>
      <c r="M61" s="18">
        <f t="shared" si="13"/>
        <v>1.03444222405078</v>
      </c>
      <c r="N61" s="10">
        <f t="shared" si="13"/>
        <v>-1.2565445026177957</v>
      </c>
      <c r="O61" s="17">
        <f t="shared" si="13"/>
        <v>2.9928125368210212</v>
      </c>
      <c r="P61" s="18">
        <f t="shared" si="13"/>
        <v>0.10296304770620601</v>
      </c>
      <c r="Q61" s="18">
        <f t="shared" si="13"/>
        <v>-2.0000000000000018</v>
      </c>
      <c r="R61" s="10">
        <f t="shared" si="13"/>
        <v>1.7609329446064192</v>
      </c>
      <c r="S61" s="17">
        <f t="shared" si="13"/>
        <v>-1.5012606005042395</v>
      </c>
      <c r="T61" s="18">
        <f t="shared" si="13"/>
        <v>4.6538685282149217E-2</v>
      </c>
      <c r="U61" s="18">
        <f t="shared" si="13"/>
        <v>-0.31398999883706091</v>
      </c>
      <c r="V61" s="10">
        <f t="shared" si="13"/>
        <v>-2.9864675688287434</v>
      </c>
      <c r="W61" s="17">
        <f t="shared" si="13"/>
        <v>3.0904280904280768</v>
      </c>
      <c r="X61" s="18">
        <f t="shared" si="13"/>
        <v>-1.5047241339087858</v>
      </c>
      <c r="Y61" s="18">
        <f t="shared" si="13"/>
        <v>0.18948365703457259</v>
      </c>
      <c r="Z61" s="10">
        <f t="shared" si="13"/>
        <v>-2.3640661938539864E-2</v>
      </c>
      <c r="AA61" s="17">
        <f t="shared" si="13"/>
        <v>33.471269803736135</v>
      </c>
      <c r="AB61" s="18">
        <f t="shared" si="13"/>
        <v>2.5954468952077203</v>
      </c>
      <c r="AC61" s="18">
        <f t="shared" si="13"/>
        <v>-0.42307028147126058</v>
      </c>
      <c r="AD61" s="10">
        <f t="shared" si="13"/>
        <v>1.5954218330009651</v>
      </c>
      <c r="AE61" s="17">
        <f t="shared" si="13"/>
        <v>1.7666638217973984</v>
      </c>
      <c r="AF61" s="10">
        <f t="shared" si="13"/>
        <v>0.51157329755115999</v>
      </c>
    </row>
    <row r="62" spans="1:32" ht="35.25" customHeight="1" x14ac:dyDescent="0.5">
      <c r="A62" s="119" t="s">
        <v>34</v>
      </c>
      <c r="B62" s="6" t="s">
        <v>24</v>
      </c>
      <c r="C62" s="421"/>
      <c r="D62" s="18">
        <f t="shared" ref="D62:AF62" si="14">(D23/C23-1)*100</f>
        <v>-26.748971193415638</v>
      </c>
      <c r="E62" s="18">
        <f t="shared" si="14"/>
        <v>5.0561797752809001</v>
      </c>
      <c r="F62" s="10">
        <f t="shared" si="14"/>
        <v>5.3475935828876997</v>
      </c>
      <c r="G62" s="17">
        <f t="shared" si="14"/>
        <v>-1.5228426395939132</v>
      </c>
      <c r="H62" s="18">
        <f t="shared" si="14"/>
        <v>44.329896907216515</v>
      </c>
      <c r="I62" s="18">
        <f t="shared" si="14"/>
        <v>-21.428571428571431</v>
      </c>
      <c r="J62" s="10">
        <f t="shared" si="14"/>
        <v>-6.8181818181818237</v>
      </c>
      <c r="K62" s="17">
        <f t="shared" si="14"/>
        <v>12.682926829268304</v>
      </c>
      <c r="L62" s="18">
        <f t="shared" si="14"/>
        <v>43.722943722943718</v>
      </c>
      <c r="M62" s="18">
        <f t="shared" si="14"/>
        <v>-1.2048192771084487</v>
      </c>
      <c r="N62" s="10">
        <f t="shared" si="14"/>
        <v>32.012195121951216</v>
      </c>
      <c r="O62" s="17">
        <f t="shared" si="14"/>
        <v>5.0808314087759987</v>
      </c>
      <c r="P62" s="18">
        <f t="shared" si="14"/>
        <v>-4.1758241758241716</v>
      </c>
      <c r="Q62" s="18">
        <f t="shared" si="14"/>
        <v>-0.91743119266054496</v>
      </c>
      <c r="R62" s="10">
        <f t="shared" si="14"/>
        <v>5.555555555555558</v>
      </c>
      <c r="S62" s="17">
        <f t="shared" si="14"/>
        <v>-5.9210526315789487</v>
      </c>
      <c r="T62" s="18">
        <f t="shared" si="14"/>
        <v>-9.3240093240093191</v>
      </c>
      <c r="U62" s="18">
        <f t="shared" si="14"/>
        <v>-19.537275064267345</v>
      </c>
      <c r="V62" s="10">
        <f t="shared" si="14"/>
        <v>-12.460063897763584</v>
      </c>
      <c r="W62" s="17">
        <f t="shared" si="14"/>
        <v>4.7445255474452663</v>
      </c>
      <c r="X62" s="18">
        <f t="shared" si="14"/>
        <v>2.4390243902439046</v>
      </c>
      <c r="Y62" s="18">
        <f t="shared" si="14"/>
        <v>0.34013605442178019</v>
      </c>
      <c r="Z62" s="10">
        <f t="shared" si="14"/>
        <v>-2.3728813559321993</v>
      </c>
      <c r="AA62" s="17">
        <f t="shared" si="14"/>
        <v>24.305555555555536</v>
      </c>
      <c r="AB62" s="18">
        <f t="shared" si="14"/>
        <v>-2.2346368715083775</v>
      </c>
      <c r="AC62" s="18">
        <f t="shared" si="14"/>
        <v>-12.857142857142856</v>
      </c>
      <c r="AD62" s="10">
        <f t="shared" si="14"/>
        <v>19.016393442622935</v>
      </c>
      <c r="AE62" s="17">
        <f t="shared" si="14"/>
        <v>-7.988980716253435</v>
      </c>
      <c r="AF62" s="10">
        <f t="shared" si="14"/>
        <v>9.2814371257485142</v>
      </c>
    </row>
    <row r="63" spans="1:32" ht="35.25" customHeight="1" x14ac:dyDescent="0.5">
      <c r="A63" s="24" t="s">
        <v>31</v>
      </c>
      <c r="B63" s="6" t="s">
        <v>24</v>
      </c>
      <c r="C63" s="421"/>
      <c r="D63" s="18">
        <f t="shared" ref="D63:AF63" si="15">(D24/C24-1)*100</f>
        <v>9.2470277410832136</v>
      </c>
      <c r="E63" s="18">
        <f t="shared" si="15"/>
        <v>-1.1366384522369932</v>
      </c>
      <c r="F63" s="10">
        <f t="shared" si="15"/>
        <v>1.0763209393346296</v>
      </c>
      <c r="G63" s="17">
        <f t="shared" si="15"/>
        <v>-6.1713455953533387</v>
      </c>
      <c r="H63" s="18">
        <f t="shared" si="15"/>
        <v>-7.4026309001805508</v>
      </c>
      <c r="I63" s="18">
        <f t="shared" si="15"/>
        <v>-4.8189415041782757</v>
      </c>
      <c r="J63" s="10">
        <f t="shared" si="15"/>
        <v>14.223002633889381</v>
      </c>
      <c r="K63" s="17">
        <f t="shared" si="15"/>
        <v>-12.426338713809892</v>
      </c>
      <c r="L63" s="18">
        <f t="shared" si="15"/>
        <v>1.2287887653598561</v>
      </c>
      <c r="M63" s="18">
        <f t="shared" si="15"/>
        <v>-2.6589595375722475</v>
      </c>
      <c r="N63" s="10">
        <f t="shared" si="15"/>
        <v>-4.0083135391923985</v>
      </c>
      <c r="O63" s="17">
        <f t="shared" si="15"/>
        <v>-4.1138261676461507</v>
      </c>
      <c r="P63" s="18">
        <f t="shared" si="15"/>
        <v>7.1612903225806379</v>
      </c>
      <c r="Q63" s="18">
        <f t="shared" si="15"/>
        <v>-2.8898254063816853</v>
      </c>
      <c r="R63" s="10">
        <f t="shared" si="15"/>
        <v>-3.5957842529448336</v>
      </c>
      <c r="S63" s="17">
        <f t="shared" si="15"/>
        <v>-0.90032154340836668</v>
      </c>
      <c r="T63" s="18">
        <f t="shared" si="15"/>
        <v>0.16223231667749083</v>
      </c>
      <c r="U63" s="18">
        <f t="shared" si="15"/>
        <v>1.9436345966958202</v>
      </c>
      <c r="V63" s="10">
        <f t="shared" si="15"/>
        <v>7.1496663489037271</v>
      </c>
      <c r="W63" s="17">
        <f t="shared" si="15"/>
        <v>-3.1435349940687973</v>
      </c>
      <c r="X63" s="18">
        <f t="shared" si="15"/>
        <v>-1.561543172075941</v>
      </c>
      <c r="Y63" s="18">
        <f t="shared" si="15"/>
        <v>-1.4930015552099607</v>
      </c>
      <c r="Z63" s="10">
        <f t="shared" si="15"/>
        <v>-1.4524786864540506</v>
      </c>
      <c r="AA63" s="17">
        <f t="shared" si="15"/>
        <v>23.421980134572241</v>
      </c>
      <c r="AB63" s="18">
        <f t="shared" si="15"/>
        <v>-2.622014537902384</v>
      </c>
      <c r="AC63" s="18">
        <f t="shared" si="15"/>
        <v>3.5190615835777095</v>
      </c>
      <c r="AD63" s="10">
        <f t="shared" si="15"/>
        <v>3.7599793973731588</v>
      </c>
      <c r="AE63" s="17">
        <f t="shared" si="15"/>
        <v>-0.79424174733183639</v>
      </c>
      <c r="AF63" s="10">
        <f t="shared" si="15"/>
        <v>0.12509382036527406</v>
      </c>
    </row>
    <row r="64" spans="1:32" ht="60" customHeight="1" x14ac:dyDescent="0.5">
      <c r="A64" s="24" t="s">
        <v>253</v>
      </c>
      <c r="B64" s="6" t="s">
        <v>24</v>
      </c>
      <c r="C64" s="421"/>
      <c r="D64" s="18">
        <f>D25-C25</f>
        <v>-2.9000000000000057</v>
      </c>
      <c r="E64" s="18">
        <f t="shared" ref="E64:AF64" si="16">E25-D25</f>
        <v>0.70000000000000284</v>
      </c>
      <c r="F64" s="10">
        <f t="shared" si="16"/>
        <v>-0.79999999999999716</v>
      </c>
      <c r="G64" s="17">
        <f t="shared" si="16"/>
        <v>2.2000000000000028</v>
      </c>
      <c r="H64" s="18">
        <f t="shared" si="16"/>
        <v>2.2000000000000028</v>
      </c>
      <c r="I64" s="18">
        <f t="shared" si="16"/>
        <v>1.3999999999999915</v>
      </c>
      <c r="J64" s="10">
        <f t="shared" si="16"/>
        <v>-4.2000000000000028</v>
      </c>
      <c r="K64" s="17">
        <f t="shared" si="16"/>
        <v>4.4000000000000057</v>
      </c>
      <c r="L64" s="18">
        <f t="shared" si="16"/>
        <v>-0.59999999999999432</v>
      </c>
      <c r="M64" s="18">
        <f t="shared" si="16"/>
        <v>0.69999999999998863</v>
      </c>
      <c r="N64" s="10">
        <f t="shared" si="16"/>
        <v>0.80000000000001137</v>
      </c>
      <c r="O64" s="17">
        <f t="shared" si="16"/>
        <v>1.3999999999999915</v>
      </c>
      <c r="P64" s="18">
        <f t="shared" si="16"/>
        <v>-1.3999999999999915</v>
      </c>
      <c r="Q64" s="18">
        <f t="shared" si="16"/>
        <v>0.19999999999998863</v>
      </c>
      <c r="R64" s="10">
        <f t="shared" si="16"/>
        <v>1.1000000000000085</v>
      </c>
      <c r="S64" s="17">
        <f t="shared" si="16"/>
        <v>-0.20000000000000284</v>
      </c>
      <c r="T64" s="18">
        <f t="shared" si="16"/>
        <v>-9.9999999999994316E-2</v>
      </c>
      <c r="U64" s="18">
        <f t="shared" si="16"/>
        <v>-0.60000000000000853</v>
      </c>
      <c r="V64" s="10">
        <f t="shared" si="16"/>
        <v>-2</v>
      </c>
      <c r="W64" s="17">
        <f t="shared" si="16"/>
        <v>1.2999999999999972</v>
      </c>
      <c r="X64" s="18">
        <f t="shared" si="16"/>
        <v>0</v>
      </c>
      <c r="Y64" s="18">
        <f t="shared" si="16"/>
        <v>0.30000000000001137</v>
      </c>
      <c r="Z64" s="10">
        <f t="shared" si="16"/>
        <v>0.29999999999999716</v>
      </c>
      <c r="AA64" s="17">
        <f t="shared" si="16"/>
        <v>1.3999999999999915</v>
      </c>
      <c r="AB64" s="18">
        <f t="shared" si="16"/>
        <v>1</v>
      </c>
      <c r="AC64" s="18">
        <f t="shared" si="16"/>
        <v>-0.79999999999999716</v>
      </c>
      <c r="AD64" s="10">
        <f t="shared" si="16"/>
        <v>-0.29999999999999716</v>
      </c>
      <c r="AE64" s="17">
        <f t="shared" si="16"/>
        <v>0.40000000000000568</v>
      </c>
      <c r="AF64" s="10">
        <f t="shared" si="16"/>
        <v>9.9999999999994316E-2</v>
      </c>
    </row>
    <row r="65" spans="1:32" ht="35.25" customHeight="1" x14ac:dyDescent="0.5">
      <c r="A65" s="24" t="s">
        <v>30</v>
      </c>
      <c r="B65" s="6" t="s">
        <v>24</v>
      </c>
      <c r="C65" s="421"/>
      <c r="D65" s="18">
        <f>D26-C26</f>
        <v>-0.59999999999999964</v>
      </c>
      <c r="E65" s="18">
        <f t="shared" ref="E65:AF65" si="17">E26-D26</f>
        <v>0</v>
      </c>
      <c r="F65" s="10">
        <f t="shared" si="17"/>
        <v>0.19999999999999973</v>
      </c>
      <c r="G65" s="17">
        <f t="shared" si="17"/>
        <v>-0.10000000000000009</v>
      </c>
      <c r="H65" s="18">
        <f t="shared" si="17"/>
        <v>0.90000000000000036</v>
      </c>
      <c r="I65" s="18">
        <f t="shared" si="17"/>
        <v>-0.70000000000000018</v>
      </c>
      <c r="J65" s="10">
        <f t="shared" si="17"/>
        <v>0</v>
      </c>
      <c r="K65" s="17">
        <f t="shared" si="17"/>
        <v>0.10000000000000009</v>
      </c>
      <c r="L65" s="18">
        <f t="shared" si="17"/>
        <v>1.1999999999999997</v>
      </c>
      <c r="M65" s="18">
        <f t="shared" si="17"/>
        <v>-9.9999999999999645E-2</v>
      </c>
      <c r="N65" s="10">
        <f t="shared" si="17"/>
        <v>1.2000000000000002</v>
      </c>
      <c r="O65" s="17">
        <f t="shared" si="17"/>
        <v>0</v>
      </c>
      <c r="P65" s="18">
        <f t="shared" si="17"/>
        <v>-0.20000000000000018</v>
      </c>
      <c r="Q65" s="18">
        <f t="shared" si="17"/>
        <v>9.9999999999999645E-2</v>
      </c>
      <c r="R65" s="10">
        <f t="shared" si="17"/>
        <v>0.20000000000000018</v>
      </c>
      <c r="S65" s="17">
        <f t="shared" si="17"/>
        <v>-0.20000000000000018</v>
      </c>
      <c r="T65" s="18">
        <f t="shared" si="17"/>
        <v>-0.5</v>
      </c>
      <c r="U65" s="18">
        <f t="shared" si="17"/>
        <v>-0.79999999999999982</v>
      </c>
      <c r="V65" s="10">
        <f t="shared" si="17"/>
        <v>-0.31163402010249186</v>
      </c>
      <c r="W65" s="17">
        <f t="shared" si="17"/>
        <v>1.1634020102492038E-2</v>
      </c>
      <c r="X65" s="18">
        <f t="shared" si="17"/>
        <v>0.19999999999999973</v>
      </c>
      <c r="Y65" s="18">
        <f t="shared" si="17"/>
        <v>0</v>
      </c>
      <c r="Z65" s="10">
        <f t="shared" si="17"/>
        <v>-0.10000000000000009</v>
      </c>
      <c r="AA65" s="17">
        <f t="shared" si="17"/>
        <v>-0.19999999999999973</v>
      </c>
      <c r="AB65" s="18">
        <f t="shared" si="17"/>
        <v>-0.20000000000000018</v>
      </c>
      <c r="AC65" s="18">
        <f t="shared" si="17"/>
        <v>-0.29999999999999982</v>
      </c>
      <c r="AD65" s="10">
        <f t="shared" si="17"/>
        <v>0.39999999999999991</v>
      </c>
      <c r="AE65" s="17">
        <f t="shared" si="17"/>
        <v>-0.29999999999999982</v>
      </c>
      <c r="AF65" s="10">
        <f t="shared" si="17"/>
        <v>0.29999999999999982</v>
      </c>
    </row>
    <row r="66" spans="1:32" ht="39.9" customHeight="1" x14ac:dyDescent="0.5">
      <c r="A66" s="165" t="s">
        <v>193</v>
      </c>
      <c r="B66" s="166"/>
      <c r="C66" s="421"/>
      <c r="D66" s="168"/>
      <c r="E66" s="168"/>
      <c r="F66" s="169"/>
      <c r="G66" s="167"/>
      <c r="H66" s="168"/>
      <c r="I66" s="168"/>
      <c r="J66" s="169"/>
      <c r="K66" s="167"/>
      <c r="L66" s="168"/>
      <c r="M66" s="168"/>
      <c r="N66" s="169"/>
      <c r="O66" s="167"/>
      <c r="P66" s="168"/>
      <c r="Q66" s="168"/>
      <c r="R66" s="169"/>
      <c r="S66" s="167"/>
      <c r="T66" s="168"/>
      <c r="U66" s="168"/>
      <c r="V66" s="169"/>
      <c r="W66" s="167"/>
      <c r="X66" s="168"/>
      <c r="Y66" s="168"/>
      <c r="Z66" s="169"/>
      <c r="AA66" s="167"/>
      <c r="AB66" s="168"/>
      <c r="AC66" s="168"/>
      <c r="AD66" s="169"/>
      <c r="AE66" s="167"/>
      <c r="AF66" s="169"/>
    </row>
    <row r="67" spans="1:32" ht="35.25" customHeight="1" x14ac:dyDescent="0.5">
      <c r="A67" s="24" t="s">
        <v>36</v>
      </c>
      <c r="B67" s="6" t="s">
        <v>24</v>
      </c>
      <c r="C67" s="421"/>
      <c r="D67" s="18">
        <f>(D28/C28-1)*100</f>
        <v>4.8888888888888982</v>
      </c>
      <c r="E67" s="18">
        <f t="shared" ref="E67:AF67" si="18">(E28/D28-1)*100</f>
        <v>-13.559322033898313</v>
      </c>
      <c r="F67" s="10">
        <f t="shared" si="18"/>
        <v>2.6960784313725616</v>
      </c>
      <c r="G67" s="17">
        <f t="shared" si="18"/>
        <v>2.1479713603818507</v>
      </c>
      <c r="H67" s="18">
        <f t="shared" si="18"/>
        <v>6.308411214953269</v>
      </c>
      <c r="I67" s="18">
        <f t="shared" si="18"/>
        <v>-6.8131868131868112</v>
      </c>
      <c r="J67" s="10">
        <f t="shared" si="18"/>
        <v>-3.0660377358490476</v>
      </c>
      <c r="K67" s="17">
        <f t="shared" si="18"/>
        <v>10.705596107055948</v>
      </c>
      <c r="L67" s="18">
        <f t="shared" si="18"/>
        <v>0</v>
      </c>
      <c r="M67" s="18">
        <f t="shared" si="18"/>
        <v>5.0549450549450592</v>
      </c>
      <c r="N67" s="10">
        <f t="shared" si="18"/>
        <v>-1.67364016736401</v>
      </c>
      <c r="O67" s="17">
        <f t="shared" si="18"/>
        <v>6.3829787234042534</v>
      </c>
      <c r="P67" s="18">
        <f t="shared" si="18"/>
        <v>-2.5999999999999912</v>
      </c>
      <c r="Q67" s="18">
        <f t="shared" si="18"/>
        <v>5.1334702258726939</v>
      </c>
      <c r="R67" s="10">
        <f t="shared" si="18"/>
        <v>-0.1953125</v>
      </c>
      <c r="S67" s="17">
        <f t="shared" si="18"/>
        <v>-1.1741682974559686</v>
      </c>
      <c r="T67" s="18">
        <f t="shared" si="18"/>
        <v>-1.3861386138613874</v>
      </c>
      <c r="U67" s="18">
        <f t="shared" si="18"/>
        <v>-1.0040160642570295</v>
      </c>
      <c r="V67" s="10">
        <f t="shared" si="18"/>
        <v>0</v>
      </c>
      <c r="W67" s="17">
        <f t="shared" si="18"/>
        <v>0.20283975659229903</v>
      </c>
      <c r="X67" s="18">
        <f t="shared" si="18"/>
        <v>4.6558704453441457</v>
      </c>
      <c r="Y67" s="18">
        <f t="shared" si="18"/>
        <v>-4.4487427466150979</v>
      </c>
      <c r="Z67" s="10">
        <f t="shared" si="18"/>
        <v>0</v>
      </c>
      <c r="AA67" s="17">
        <f t="shared" si="18"/>
        <v>-4.0485829959514223</v>
      </c>
      <c r="AB67" s="18">
        <f t="shared" si="18"/>
        <v>0.21097046413502962</v>
      </c>
      <c r="AC67" s="18">
        <f t="shared" si="18"/>
        <v>-2.3157894736842155</v>
      </c>
      <c r="AD67" s="10">
        <f t="shared" si="18"/>
        <v>1.0775862068965525</v>
      </c>
      <c r="AE67" s="17">
        <f t="shared" si="18"/>
        <v>-0.42643923240937021</v>
      </c>
      <c r="AF67" s="10">
        <f t="shared" si="18"/>
        <v>1.9271948608136968</v>
      </c>
    </row>
    <row r="68" spans="1:32" ht="35.25" customHeight="1" x14ac:dyDescent="0.5">
      <c r="A68" s="119" t="s">
        <v>35</v>
      </c>
      <c r="B68" s="6" t="s">
        <v>24</v>
      </c>
      <c r="C68" s="421"/>
      <c r="D68" s="18">
        <f t="shared" ref="D68:AF68" si="19">(D29/C29-1)*100</f>
        <v>6.6666666666666652</v>
      </c>
      <c r="E68" s="18">
        <f t="shared" si="19"/>
        <v>-12.053571428571431</v>
      </c>
      <c r="F68" s="10">
        <f t="shared" si="19"/>
        <v>2.5380710659898442</v>
      </c>
      <c r="G68" s="17">
        <f t="shared" si="19"/>
        <v>0.74257425742574323</v>
      </c>
      <c r="H68" s="18">
        <f t="shared" si="19"/>
        <v>6.6339066339066166</v>
      </c>
      <c r="I68" s="18">
        <f t="shared" si="19"/>
        <v>-5.0691244239631228</v>
      </c>
      <c r="J68" s="10">
        <f t="shared" si="19"/>
        <v>-4.3689320388349611</v>
      </c>
      <c r="K68" s="17">
        <f t="shared" si="19"/>
        <v>12.690355329949243</v>
      </c>
      <c r="L68" s="18">
        <f t="shared" si="19"/>
        <v>-3.828828828828823</v>
      </c>
      <c r="M68" s="18">
        <f t="shared" si="19"/>
        <v>5.6206088992974301</v>
      </c>
      <c r="N68" s="10">
        <f t="shared" si="19"/>
        <v>-4.2128603104212843</v>
      </c>
      <c r="O68" s="17">
        <f t="shared" si="19"/>
        <v>5.32407407407407</v>
      </c>
      <c r="P68" s="18">
        <f t="shared" si="19"/>
        <v>-2.4175824175824201</v>
      </c>
      <c r="Q68" s="18">
        <f t="shared" si="19"/>
        <v>5.8558558558558627</v>
      </c>
      <c r="R68" s="10">
        <f t="shared" si="19"/>
        <v>0.42553191489362874</v>
      </c>
      <c r="S68" s="17">
        <f t="shared" si="19"/>
        <v>-0.42372881355933201</v>
      </c>
      <c r="T68" s="18">
        <f t="shared" si="19"/>
        <v>-1.7021276595744594</v>
      </c>
      <c r="U68" s="18">
        <f t="shared" si="19"/>
        <v>-0.64935064935065512</v>
      </c>
      <c r="V68" s="10">
        <f t="shared" si="19"/>
        <v>2.3965141612200425</v>
      </c>
      <c r="W68" s="17">
        <f t="shared" si="19"/>
        <v>-0.6382978723404209</v>
      </c>
      <c r="X68" s="18">
        <f t="shared" si="19"/>
        <v>2.7837259100642386</v>
      </c>
      <c r="Y68" s="18">
        <f t="shared" si="19"/>
        <v>-4.5833333333333393</v>
      </c>
      <c r="Z68" s="10">
        <f t="shared" si="19"/>
        <v>0.21834061135370675</v>
      </c>
      <c r="AA68" s="17">
        <f t="shared" si="19"/>
        <v>-3.9215686274509776</v>
      </c>
      <c r="AB68" s="18">
        <f t="shared" si="19"/>
        <v>1.3605442176870763</v>
      </c>
      <c r="AC68" s="18">
        <f t="shared" si="19"/>
        <v>-2.684563758389269</v>
      </c>
      <c r="AD68" s="10">
        <f t="shared" si="19"/>
        <v>1.6091954022988464</v>
      </c>
      <c r="AE68" s="17">
        <f t="shared" si="19"/>
        <v>0.45248868778280382</v>
      </c>
      <c r="AF68" s="10">
        <f t="shared" si="19"/>
        <v>2.0270270270270174</v>
      </c>
    </row>
    <row r="69" spans="1:32" ht="35.25" customHeight="1" x14ac:dyDescent="0.5">
      <c r="A69" s="119" t="s">
        <v>34</v>
      </c>
      <c r="B69" s="6" t="s">
        <v>24</v>
      </c>
      <c r="C69" s="421"/>
      <c r="D69" s="18">
        <f t="shared" ref="D69:AF69" si="20">(D30/C30-1)*100</f>
        <v>-20.000000000000007</v>
      </c>
      <c r="E69" s="18">
        <f t="shared" si="20"/>
        <v>-41.666666666666664</v>
      </c>
      <c r="F69" s="10">
        <f t="shared" si="20"/>
        <v>7.1428571428571397</v>
      </c>
      <c r="G69" s="17">
        <f t="shared" si="20"/>
        <v>33.333333333333329</v>
      </c>
      <c r="H69" s="18">
        <f t="shared" si="20"/>
        <v>5.0000000000000044</v>
      </c>
      <c r="I69" s="18">
        <f t="shared" si="20"/>
        <v>-47.619047619047613</v>
      </c>
      <c r="J69" s="10">
        <f t="shared" si="20"/>
        <v>54.545454545454518</v>
      </c>
      <c r="K69" s="17">
        <f t="shared" si="20"/>
        <v>-35.294117647058819</v>
      </c>
      <c r="L69" s="18">
        <f t="shared" si="20"/>
        <v>163.63636363636363</v>
      </c>
      <c r="M69" s="18">
        <f t="shared" si="20"/>
        <v>-6.8965517241379226</v>
      </c>
      <c r="N69" s="10">
        <f t="shared" si="20"/>
        <v>44.444444444444443</v>
      </c>
      <c r="O69" s="17">
        <f t="shared" si="20"/>
        <v>15.384615384615397</v>
      </c>
      <c r="P69" s="18">
        <f t="shared" si="20"/>
        <v>-4.4444444444444509</v>
      </c>
      <c r="Q69" s="18">
        <f t="shared" si="20"/>
        <v>-2.3255813953488302</v>
      </c>
      <c r="R69" s="10">
        <f t="shared" si="20"/>
        <v>-7.1428571428571512</v>
      </c>
      <c r="S69" s="17">
        <f t="shared" si="20"/>
        <v>-10.256410256410254</v>
      </c>
      <c r="T69" s="18">
        <f t="shared" si="20"/>
        <v>2.8571428571428692</v>
      </c>
      <c r="U69" s="18">
        <f t="shared" si="20"/>
        <v>-5.555555555555558</v>
      </c>
      <c r="V69" s="10">
        <f t="shared" si="20"/>
        <v>-35.294117647058819</v>
      </c>
      <c r="W69" s="17">
        <f t="shared" si="20"/>
        <v>22.72727272727273</v>
      </c>
      <c r="X69" s="18">
        <f t="shared" si="20"/>
        <v>40.740740740740719</v>
      </c>
      <c r="Y69" s="18">
        <f t="shared" si="20"/>
        <v>-5.2631578947368363</v>
      </c>
      <c r="Z69" s="10">
        <f t="shared" si="20"/>
        <v>-2.777777777777779</v>
      </c>
      <c r="AA69" s="17">
        <f t="shared" si="20"/>
        <v>-5.7142857142857162</v>
      </c>
      <c r="AB69" s="18">
        <f t="shared" si="20"/>
        <v>-15.151515151515149</v>
      </c>
      <c r="AC69" s="18">
        <f t="shared" si="20"/>
        <v>3.5714285714285809</v>
      </c>
      <c r="AD69" s="10">
        <f t="shared" si="20"/>
        <v>-6.8965517241379226</v>
      </c>
      <c r="AE69" s="17">
        <f t="shared" si="20"/>
        <v>-14.814814814814826</v>
      </c>
      <c r="AF69" s="10">
        <f t="shared" si="20"/>
        <v>0</v>
      </c>
    </row>
    <row r="70" spans="1:32" ht="35.25" customHeight="1" x14ac:dyDescent="0.5">
      <c r="A70" s="24" t="s">
        <v>31</v>
      </c>
      <c r="B70" s="6" t="s">
        <v>24</v>
      </c>
      <c r="C70" s="421"/>
      <c r="D70" s="18">
        <f t="shared" ref="D70:AF70" si="21">(D31/C31-1)*100</f>
        <v>0</v>
      </c>
      <c r="E70" s="18">
        <f t="shared" si="21"/>
        <v>28.310502283105031</v>
      </c>
      <c r="F70" s="10">
        <f t="shared" si="21"/>
        <v>-3.2028469750889799</v>
      </c>
      <c r="G70" s="17">
        <f t="shared" si="21"/>
        <v>-4.7794117647058876</v>
      </c>
      <c r="H70" s="18">
        <f t="shared" si="21"/>
        <v>-7.7220077220077172</v>
      </c>
      <c r="I70" s="18">
        <f t="shared" si="21"/>
        <v>16.317991631799167</v>
      </c>
      <c r="J70" s="10">
        <f t="shared" si="21"/>
        <v>1.0791366906474753</v>
      </c>
      <c r="K70" s="17">
        <f t="shared" si="21"/>
        <v>-7.1174377224199281</v>
      </c>
      <c r="L70" s="18">
        <f t="shared" si="21"/>
        <v>1.9157088122605304</v>
      </c>
      <c r="M70" s="18">
        <f t="shared" si="21"/>
        <v>-1.5037593984962516</v>
      </c>
      <c r="N70" s="10">
        <f t="shared" si="21"/>
        <v>-7.2519083969465603</v>
      </c>
      <c r="O70" s="17">
        <f t="shared" si="21"/>
        <v>1.2345679012345734</v>
      </c>
      <c r="P70" s="18">
        <f t="shared" si="21"/>
        <v>2.4390243902439046</v>
      </c>
      <c r="Q70" s="18">
        <f t="shared" si="21"/>
        <v>-0.39682539682538431</v>
      </c>
      <c r="R70" s="10">
        <f t="shared" si="21"/>
        <v>-4.3824701195219191</v>
      </c>
      <c r="S70" s="17">
        <f t="shared" si="21"/>
        <v>0</v>
      </c>
      <c r="T70" s="18">
        <f t="shared" si="21"/>
        <v>-1.6666666666666607</v>
      </c>
      <c r="U70" s="18">
        <f t="shared" si="21"/>
        <v>6.3559322033898358</v>
      </c>
      <c r="V70" s="10">
        <f t="shared" si="21"/>
        <v>-0.79681274900399446</v>
      </c>
      <c r="W70" s="17">
        <f t="shared" si="21"/>
        <v>1.6064257028112428</v>
      </c>
      <c r="X70" s="18">
        <f t="shared" si="21"/>
        <v>3.9525691699604737</v>
      </c>
      <c r="Y70" s="18">
        <f t="shared" si="21"/>
        <v>-6.4638783269961975</v>
      </c>
      <c r="Z70" s="10">
        <f t="shared" si="21"/>
        <v>-0.40650406504065817</v>
      </c>
      <c r="AA70" s="17">
        <f t="shared" si="21"/>
        <v>-6.5306122448979593</v>
      </c>
      <c r="AB70" s="18">
        <f t="shared" si="21"/>
        <v>-0.4366812227074135</v>
      </c>
      <c r="AC70" s="18">
        <f t="shared" si="21"/>
        <v>-0.43859649122807154</v>
      </c>
      <c r="AD70" s="10">
        <f t="shared" si="21"/>
        <v>4.8458149779735837</v>
      </c>
      <c r="AE70" s="17">
        <f t="shared" si="21"/>
        <v>0</v>
      </c>
      <c r="AF70" s="10">
        <f t="shared" si="21"/>
        <v>1.6806722689075571</v>
      </c>
    </row>
    <row r="71" spans="1:32" ht="60" customHeight="1" x14ac:dyDescent="0.5">
      <c r="A71" s="24" t="s">
        <v>253</v>
      </c>
      <c r="B71" s="6" t="s">
        <v>24</v>
      </c>
      <c r="C71" s="421"/>
      <c r="D71" s="18">
        <f>D32-C32</f>
        <v>1.2000000000000028</v>
      </c>
      <c r="E71" s="18">
        <f t="shared" ref="E71:AF71" si="22">E32-D32</f>
        <v>-9.1000000000000085</v>
      </c>
      <c r="F71" s="10">
        <f t="shared" si="22"/>
        <v>1.3000000000000043</v>
      </c>
      <c r="G71" s="17">
        <f t="shared" si="22"/>
        <v>1.6999999999999957</v>
      </c>
      <c r="H71" s="18">
        <f t="shared" si="22"/>
        <v>3.2999999999999972</v>
      </c>
      <c r="I71" s="18">
        <f t="shared" si="22"/>
        <v>-5.1999999999999957</v>
      </c>
      <c r="J71" s="10">
        <f t="shared" si="22"/>
        <v>-1</v>
      </c>
      <c r="K71" s="17">
        <f t="shared" si="22"/>
        <v>4.2000000000000028</v>
      </c>
      <c r="L71" s="18">
        <f t="shared" si="22"/>
        <v>-0.5</v>
      </c>
      <c r="M71" s="18">
        <f t="shared" si="22"/>
        <v>1.4999999999999929</v>
      </c>
      <c r="N71" s="10">
        <f t="shared" si="22"/>
        <v>1.3000000000000114</v>
      </c>
      <c r="O71" s="17">
        <f t="shared" si="22"/>
        <v>1.0999999999999943</v>
      </c>
      <c r="P71" s="18">
        <f t="shared" si="22"/>
        <v>-1.0999999999999943</v>
      </c>
      <c r="Q71" s="18">
        <f t="shared" si="22"/>
        <v>1.1999999999999886</v>
      </c>
      <c r="R71" s="10">
        <f t="shared" si="22"/>
        <v>1</v>
      </c>
      <c r="S71" s="17">
        <f t="shared" si="22"/>
        <v>-0.29999999999999716</v>
      </c>
      <c r="T71" s="18">
        <f t="shared" si="22"/>
        <v>0.10000000000000853</v>
      </c>
      <c r="U71" s="18">
        <f t="shared" si="22"/>
        <v>-1.6000000000000085</v>
      </c>
      <c r="V71" s="10">
        <f t="shared" si="22"/>
        <v>0.10000000000000853</v>
      </c>
      <c r="W71" s="17">
        <f t="shared" si="22"/>
        <v>-0.30000000000001137</v>
      </c>
      <c r="X71" s="18">
        <f t="shared" si="22"/>
        <v>0.20000000000000284</v>
      </c>
      <c r="Y71" s="18">
        <f t="shared" si="22"/>
        <v>0.5</v>
      </c>
      <c r="Z71" s="10">
        <f t="shared" si="22"/>
        <v>0.10000000000000853</v>
      </c>
      <c r="AA71" s="17">
        <f t="shared" si="22"/>
        <v>0.5</v>
      </c>
      <c r="AB71" s="18">
        <f t="shared" si="22"/>
        <v>0.19999999999998863</v>
      </c>
      <c r="AC71" s="18">
        <f t="shared" si="22"/>
        <v>-0.39999999999999147</v>
      </c>
      <c r="AD71" s="10">
        <f t="shared" si="22"/>
        <v>-0.79999999999999716</v>
      </c>
      <c r="AE71" s="17">
        <f t="shared" si="22"/>
        <v>-0.10000000000000853</v>
      </c>
      <c r="AF71" s="10">
        <f t="shared" si="22"/>
        <v>-9.9999999999994316E-2</v>
      </c>
    </row>
    <row r="72" spans="1:32" ht="35.25" customHeight="1" x14ac:dyDescent="0.5">
      <c r="A72" s="24" t="s">
        <v>30</v>
      </c>
      <c r="B72" s="6" t="s">
        <v>24</v>
      </c>
      <c r="C72" s="421"/>
      <c r="D72" s="18">
        <f>D33-C33</f>
        <v>-1.6000000000000005</v>
      </c>
      <c r="E72" s="18">
        <f t="shared" ref="E72:AF72" si="23">E33-D33</f>
        <v>-1.5999999999999996</v>
      </c>
      <c r="F72" s="10">
        <f t="shared" si="23"/>
        <v>0.10000000000000009</v>
      </c>
      <c r="G72" s="17">
        <f t="shared" si="23"/>
        <v>1.1999999999999997</v>
      </c>
      <c r="H72" s="18">
        <f t="shared" si="23"/>
        <v>-0.20000000000000018</v>
      </c>
      <c r="I72" s="18">
        <f t="shared" si="23"/>
        <v>-1.9999999999999996</v>
      </c>
      <c r="J72" s="10">
        <f t="shared" si="23"/>
        <v>1.6</v>
      </c>
      <c r="K72" s="17">
        <f t="shared" si="23"/>
        <v>-1.7000000000000002</v>
      </c>
      <c r="L72" s="18">
        <f t="shared" si="23"/>
        <v>3.9000000000000004</v>
      </c>
      <c r="M72" s="18">
        <f t="shared" si="23"/>
        <v>-0.70000000000000018</v>
      </c>
      <c r="N72" s="10">
        <f t="shared" si="23"/>
        <v>2.4999999999999991</v>
      </c>
      <c r="O72" s="17">
        <f t="shared" si="23"/>
        <v>0.80000000000000071</v>
      </c>
      <c r="P72" s="18">
        <f t="shared" si="23"/>
        <v>-0.19999999999999929</v>
      </c>
      <c r="Q72" s="18">
        <f t="shared" si="23"/>
        <v>-0.60000000000000142</v>
      </c>
      <c r="R72" s="10">
        <f t="shared" si="23"/>
        <v>-0.59999999999999964</v>
      </c>
      <c r="S72" s="17">
        <f t="shared" si="23"/>
        <v>-0.69999999999999929</v>
      </c>
      <c r="T72" s="18">
        <f t="shared" si="23"/>
        <v>0.29999999999999982</v>
      </c>
      <c r="U72" s="18">
        <f t="shared" si="23"/>
        <v>-0.29999999999999982</v>
      </c>
      <c r="V72" s="10">
        <f t="shared" si="23"/>
        <v>-2.38721071863581</v>
      </c>
      <c r="W72" s="17">
        <f t="shared" si="23"/>
        <v>0.88721071863581003</v>
      </c>
      <c r="X72" s="18">
        <f t="shared" si="23"/>
        <v>1.8999999999999995</v>
      </c>
      <c r="Y72" s="18">
        <f t="shared" si="23"/>
        <v>0</v>
      </c>
      <c r="Z72" s="10">
        <f t="shared" si="23"/>
        <v>-0.29999999999999982</v>
      </c>
      <c r="AA72" s="17">
        <f t="shared" si="23"/>
        <v>-9.9999999999999645E-2</v>
      </c>
      <c r="AB72" s="18">
        <f t="shared" si="23"/>
        <v>-1.1000000000000005</v>
      </c>
      <c r="AC72" s="18">
        <f t="shared" si="23"/>
        <v>0.5</v>
      </c>
      <c r="AD72" s="10">
        <f t="shared" si="23"/>
        <v>-0.5</v>
      </c>
      <c r="AE72" s="17">
        <f t="shared" si="23"/>
        <v>-0.79999999999999982</v>
      </c>
      <c r="AF72" s="10">
        <f t="shared" si="23"/>
        <v>-0.29999999999999982</v>
      </c>
    </row>
    <row r="73" spans="1:32" ht="39.9" customHeight="1" x14ac:dyDescent="0.5">
      <c r="A73" s="165" t="s">
        <v>194</v>
      </c>
      <c r="B73" s="166"/>
      <c r="C73" s="421"/>
      <c r="D73" s="168"/>
      <c r="E73" s="168"/>
      <c r="F73" s="169"/>
      <c r="G73" s="167"/>
      <c r="H73" s="168"/>
      <c r="I73" s="168"/>
      <c r="J73" s="169"/>
      <c r="K73" s="167"/>
      <c r="L73" s="168"/>
      <c r="M73" s="168"/>
      <c r="N73" s="169"/>
      <c r="O73" s="167"/>
      <c r="P73" s="168"/>
      <c r="Q73" s="168"/>
      <c r="R73" s="169"/>
      <c r="S73" s="167"/>
      <c r="T73" s="168"/>
      <c r="U73" s="168"/>
      <c r="V73" s="169"/>
      <c r="W73" s="167"/>
      <c r="X73" s="168"/>
      <c r="Y73" s="168"/>
      <c r="Z73" s="169"/>
      <c r="AA73" s="167"/>
      <c r="AB73" s="168"/>
      <c r="AC73" s="168"/>
      <c r="AD73" s="169"/>
      <c r="AE73" s="167"/>
      <c r="AF73" s="169"/>
    </row>
    <row r="74" spans="1:32" ht="35.25" customHeight="1" x14ac:dyDescent="0.5">
      <c r="A74" s="24" t="s">
        <v>36</v>
      </c>
      <c r="B74" s="6" t="s">
        <v>24</v>
      </c>
      <c r="C74" s="421"/>
      <c r="D74" s="18">
        <f>(D35/C35-1)*100</f>
        <v>0.52219321148825326</v>
      </c>
      <c r="E74" s="18">
        <f t="shared" ref="E74:AF74" si="24">(E35/D35-1)*100</f>
        <v>-6.4935064935064961</v>
      </c>
      <c r="F74" s="10">
        <f t="shared" si="24"/>
        <v>6.1111111111111116</v>
      </c>
      <c r="G74" s="17">
        <f t="shared" si="24"/>
        <v>-2.6178010471204161</v>
      </c>
      <c r="H74" s="18">
        <f t="shared" si="24"/>
        <v>1.612903225806428</v>
      </c>
      <c r="I74" s="18">
        <f t="shared" si="24"/>
        <v>-2.6455026455026509</v>
      </c>
      <c r="J74" s="10">
        <f t="shared" si="24"/>
        <v>1.0869565217391353</v>
      </c>
      <c r="K74" s="17">
        <f t="shared" si="24"/>
        <v>3.4946236559139754</v>
      </c>
      <c r="L74" s="18">
        <f t="shared" si="24"/>
        <v>-4.9350649350649363</v>
      </c>
      <c r="M74" s="18">
        <f t="shared" si="24"/>
        <v>2.732240437158473</v>
      </c>
      <c r="N74" s="10">
        <f t="shared" si="24"/>
        <v>-8.7765957446808596</v>
      </c>
      <c r="O74" s="17">
        <f t="shared" si="24"/>
        <v>5.8309037900874605</v>
      </c>
      <c r="P74" s="18">
        <f t="shared" si="24"/>
        <v>-6.8870523415977996</v>
      </c>
      <c r="Q74" s="18">
        <f t="shared" si="24"/>
        <v>4.1420118343195478</v>
      </c>
      <c r="R74" s="10">
        <f t="shared" si="24"/>
        <v>2.8409090909090828</v>
      </c>
      <c r="S74" s="17">
        <f t="shared" si="24"/>
        <v>0.82872928176793703</v>
      </c>
      <c r="T74" s="18">
        <f t="shared" si="24"/>
        <v>-0.54794520547946091</v>
      </c>
      <c r="U74" s="18">
        <f t="shared" si="24"/>
        <v>0.27548209366392573</v>
      </c>
      <c r="V74" s="10">
        <f t="shared" si="24"/>
        <v>7.6923076923077094</v>
      </c>
      <c r="W74" s="17">
        <f t="shared" si="24"/>
        <v>-0.76530612244899432</v>
      </c>
      <c r="X74" s="18">
        <f t="shared" si="24"/>
        <v>-0.51413881748071377</v>
      </c>
      <c r="Y74" s="18">
        <f t="shared" si="24"/>
        <v>-0.51679586563307955</v>
      </c>
      <c r="Z74" s="10">
        <f t="shared" si="24"/>
        <v>-0.25974025974025983</v>
      </c>
      <c r="AA74" s="17">
        <f t="shared" si="24"/>
        <v>57.291666666666671</v>
      </c>
      <c r="AB74" s="18">
        <f t="shared" si="24"/>
        <v>2.6490066225165476</v>
      </c>
      <c r="AC74" s="18">
        <f t="shared" si="24"/>
        <v>-1.7741935483871041</v>
      </c>
      <c r="AD74" s="10">
        <f t="shared" si="24"/>
        <v>-1.6420361247947435</v>
      </c>
      <c r="AE74" s="17">
        <f t="shared" si="24"/>
        <v>2.17028380634392</v>
      </c>
      <c r="AF74" s="10">
        <f t="shared" si="24"/>
        <v>0.98039215686274161</v>
      </c>
    </row>
    <row r="75" spans="1:32" ht="35.25" customHeight="1" x14ac:dyDescent="0.5">
      <c r="A75" s="119" t="s">
        <v>35</v>
      </c>
      <c r="B75" s="6" t="s">
        <v>24</v>
      </c>
      <c r="C75" s="421"/>
      <c r="D75" s="18">
        <f t="shared" ref="D75:AF75" si="25">(D36/C36-1)*100</f>
        <v>0</v>
      </c>
      <c r="E75" s="18">
        <f t="shared" si="25"/>
        <v>-6.0686015831134537</v>
      </c>
      <c r="F75" s="10">
        <f t="shared" si="25"/>
        <v>5.8988764044943798</v>
      </c>
      <c r="G75" s="17">
        <f t="shared" si="25"/>
        <v>-2.9177718832891331</v>
      </c>
      <c r="H75" s="18">
        <f t="shared" si="25"/>
        <v>2.1857923497267784</v>
      </c>
      <c r="I75" s="18">
        <f t="shared" si="25"/>
        <v>-2.6737967914438499</v>
      </c>
      <c r="J75" s="10">
        <f t="shared" si="25"/>
        <v>1.6483516483516425</v>
      </c>
      <c r="K75" s="17">
        <f t="shared" si="25"/>
        <v>4.0540540540540571</v>
      </c>
      <c r="L75" s="18">
        <f t="shared" si="25"/>
        <v>-6.7532467532467555</v>
      </c>
      <c r="M75" s="18">
        <f t="shared" si="25"/>
        <v>3.3426183844011303</v>
      </c>
      <c r="N75" s="10">
        <f t="shared" si="25"/>
        <v>-9.4339622641509422</v>
      </c>
      <c r="O75" s="17">
        <f t="shared" si="25"/>
        <v>5.3571428571428381</v>
      </c>
      <c r="P75" s="18">
        <f t="shared" si="25"/>
        <v>-6.2146892655367107</v>
      </c>
      <c r="Q75" s="18">
        <f t="shared" si="25"/>
        <v>4.8192771084337283</v>
      </c>
      <c r="R75" s="10">
        <f t="shared" si="25"/>
        <v>2.2988505747126631</v>
      </c>
      <c r="S75" s="17">
        <f t="shared" si="25"/>
        <v>1.6853932584269593</v>
      </c>
      <c r="T75" s="18">
        <f t="shared" si="25"/>
        <v>-0.55248618784531356</v>
      </c>
      <c r="U75" s="18">
        <f t="shared" si="25"/>
        <v>0.27777777777777679</v>
      </c>
      <c r="V75" s="10">
        <f t="shared" si="25"/>
        <v>6.9252077562326875</v>
      </c>
      <c r="W75" s="17">
        <f t="shared" si="25"/>
        <v>0</v>
      </c>
      <c r="X75" s="18">
        <f t="shared" si="25"/>
        <v>-0.25906735751295429</v>
      </c>
      <c r="Y75" s="18">
        <f t="shared" si="25"/>
        <v>-0.51948051948053076</v>
      </c>
      <c r="Z75" s="10">
        <f t="shared" si="25"/>
        <v>-1.3054830287206221</v>
      </c>
      <c r="AA75" s="17">
        <f t="shared" si="25"/>
        <v>56.878306878306887</v>
      </c>
      <c r="AB75" s="18">
        <f t="shared" si="25"/>
        <v>2.6981450252951067</v>
      </c>
      <c r="AC75" s="18">
        <f t="shared" si="25"/>
        <v>-1.4778325123152691</v>
      </c>
      <c r="AD75" s="10">
        <f t="shared" si="25"/>
        <v>-2.0000000000000018</v>
      </c>
      <c r="AE75" s="17">
        <f t="shared" si="25"/>
        <v>2.2108843537415046</v>
      </c>
      <c r="AF75" s="10">
        <f t="shared" si="25"/>
        <v>1.3311148086522451</v>
      </c>
    </row>
    <row r="76" spans="1:32" ht="35.25" customHeight="1" x14ac:dyDescent="0.5">
      <c r="A76" s="119" t="s">
        <v>34</v>
      </c>
      <c r="B76" s="6" t="s">
        <v>24</v>
      </c>
      <c r="C76" s="421"/>
      <c r="D76" s="18">
        <f t="shared" ref="D76:AF76" si="26">(D37/C37-1)*100</f>
        <v>49.999999999999979</v>
      </c>
      <c r="E76" s="18">
        <f t="shared" si="26"/>
        <v>-33.333333333333329</v>
      </c>
      <c r="F76" s="10">
        <f t="shared" si="26"/>
        <v>25</v>
      </c>
      <c r="G76" s="17">
        <f t="shared" si="26"/>
        <v>19.999999999999996</v>
      </c>
      <c r="H76" s="18">
        <f t="shared" si="26"/>
        <v>-50</v>
      </c>
      <c r="I76" s="18">
        <f t="shared" si="26"/>
        <v>33.33333333333335</v>
      </c>
      <c r="J76" s="10">
        <f t="shared" si="26"/>
        <v>-50</v>
      </c>
      <c r="K76" s="17">
        <f t="shared" si="26"/>
        <v>-50</v>
      </c>
      <c r="L76" s="18">
        <f t="shared" si="26"/>
        <v>700</v>
      </c>
      <c r="M76" s="18">
        <f t="shared" si="26"/>
        <v>-50</v>
      </c>
      <c r="N76" s="10">
        <f t="shared" si="26"/>
        <v>74.999999999999972</v>
      </c>
      <c r="O76" s="17">
        <f t="shared" si="26"/>
        <v>28.57142857142858</v>
      </c>
      <c r="P76" s="18">
        <f t="shared" si="26"/>
        <v>-33.333333333333336</v>
      </c>
      <c r="Q76" s="18">
        <f t="shared" si="26"/>
        <v>-33.333333333333329</v>
      </c>
      <c r="R76" s="10">
        <f t="shared" si="26"/>
        <v>49.999999999999979</v>
      </c>
      <c r="S76" s="17">
        <f t="shared" si="26"/>
        <v>-50</v>
      </c>
      <c r="T76" s="18">
        <f t="shared" si="26"/>
        <v>0</v>
      </c>
      <c r="U76" s="18">
        <f t="shared" si="26"/>
        <v>0</v>
      </c>
      <c r="V76" s="10">
        <f t="shared" si="26"/>
        <v>100</v>
      </c>
      <c r="W76" s="17">
        <f t="shared" si="26"/>
        <v>-50</v>
      </c>
      <c r="X76" s="18">
        <f t="shared" si="26"/>
        <v>-33.333333333333329</v>
      </c>
      <c r="Y76" s="18">
        <f t="shared" si="26"/>
        <v>0</v>
      </c>
      <c r="Z76" s="10">
        <f t="shared" si="26"/>
        <v>199.99999999999994</v>
      </c>
      <c r="AA76" s="17">
        <f t="shared" si="26"/>
        <v>83.333333333333343</v>
      </c>
      <c r="AB76" s="18">
        <f t="shared" si="26"/>
        <v>0</v>
      </c>
      <c r="AC76" s="18">
        <f t="shared" si="26"/>
        <v>-18.181818181818187</v>
      </c>
      <c r="AD76" s="10">
        <f t="shared" si="26"/>
        <v>22.222222222222232</v>
      </c>
      <c r="AE76" s="17">
        <f t="shared" si="26"/>
        <v>0</v>
      </c>
      <c r="AF76" s="10">
        <f t="shared" si="26"/>
        <v>-18.181818181818187</v>
      </c>
    </row>
    <row r="77" spans="1:32" ht="35.25" customHeight="1" x14ac:dyDescent="0.5">
      <c r="A77" s="24" t="s">
        <v>31</v>
      </c>
      <c r="B77" s="6" t="s">
        <v>24</v>
      </c>
      <c r="C77" s="421"/>
      <c r="D77" s="18">
        <f t="shared" ref="D77:AF77" si="27">(D38/C38-1)*100</f>
        <v>-1.5503875968992276</v>
      </c>
      <c r="E77" s="18">
        <f t="shared" si="27"/>
        <v>19.685039370078748</v>
      </c>
      <c r="F77" s="10">
        <f t="shared" si="27"/>
        <v>-13.157894736842103</v>
      </c>
      <c r="G77" s="17">
        <f t="shared" si="27"/>
        <v>3.0303030303030276</v>
      </c>
      <c r="H77" s="18">
        <f t="shared" si="27"/>
        <v>0</v>
      </c>
      <c r="I77" s="18">
        <f t="shared" si="27"/>
        <v>8.0882352941176414</v>
      </c>
      <c r="J77" s="10">
        <f t="shared" si="27"/>
        <v>-2.0408163265306034</v>
      </c>
      <c r="K77" s="17">
        <f t="shared" si="27"/>
        <v>-12.5</v>
      </c>
      <c r="L77" s="18">
        <f t="shared" si="27"/>
        <v>12.698412698412698</v>
      </c>
      <c r="M77" s="18">
        <f t="shared" si="27"/>
        <v>-5.6338028169014009</v>
      </c>
      <c r="N77" s="10">
        <f t="shared" si="27"/>
        <v>21.641791044776127</v>
      </c>
      <c r="O77" s="17">
        <f t="shared" si="27"/>
        <v>-4.2944785276073709</v>
      </c>
      <c r="P77" s="18">
        <f t="shared" si="27"/>
        <v>-1.9230769230769162</v>
      </c>
      <c r="Q77" s="18">
        <f t="shared" si="27"/>
        <v>-2.6143790849673221</v>
      </c>
      <c r="R77" s="10">
        <f t="shared" si="27"/>
        <v>0</v>
      </c>
      <c r="S77" s="17">
        <f t="shared" si="27"/>
        <v>3.3557046979865834</v>
      </c>
      <c r="T77" s="18">
        <f t="shared" si="27"/>
        <v>-1.9480519480519543</v>
      </c>
      <c r="U77" s="18">
        <f t="shared" si="27"/>
        <v>-4.6357615894039643</v>
      </c>
      <c r="V77" s="10">
        <f t="shared" si="27"/>
        <v>-21.527777777777779</v>
      </c>
      <c r="W77" s="17">
        <f t="shared" si="27"/>
        <v>5.3097345132743223</v>
      </c>
      <c r="X77" s="18">
        <f t="shared" si="27"/>
        <v>-1.6806722689075682</v>
      </c>
      <c r="Y77" s="18">
        <f t="shared" si="27"/>
        <v>5.9829059829059839</v>
      </c>
      <c r="Z77" s="10">
        <f t="shared" si="27"/>
        <v>6.4516129032258007</v>
      </c>
      <c r="AA77" s="17">
        <f t="shared" si="27"/>
        <v>19.696969696969703</v>
      </c>
      <c r="AB77" s="18">
        <f t="shared" si="27"/>
        <v>-3.7974683544303889</v>
      </c>
      <c r="AC77" s="18">
        <f t="shared" si="27"/>
        <v>7.8947368421052655</v>
      </c>
      <c r="AD77" s="10">
        <f t="shared" si="27"/>
        <v>9.7560975609756184</v>
      </c>
      <c r="AE77" s="17">
        <f t="shared" si="27"/>
        <v>-2.2222222222222143</v>
      </c>
      <c r="AF77" s="10">
        <f t="shared" si="27"/>
        <v>1.7045454545454364</v>
      </c>
    </row>
    <row r="78" spans="1:32" ht="60" customHeight="1" x14ac:dyDescent="0.5">
      <c r="A78" s="24" t="s">
        <v>253</v>
      </c>
      <c r="B78" s="6" t="s">
        <v>24</v>
      </c>
      <c r="C78" s="421"/>
      <c r="D78" s="18">
        <f>D39-C39</f>
        <v>0.40000000000000568</v>
      </c>
      <c r="E78" s="18">
        <f t="shared" ref="E78:AF78" si="28">E39-D39</f>
        <v>-4.9000000000000057</v>
      </c>
      <c r="F78" s="10">
        <f t="shared" si="28"/>
        <v>4</v>
      </c>
      <c r="G78" s="17">
        <f t="shared" si="28"/>
        <v>-1.0999999999999943</v>
      </c>
      <c r="H78" s="18">
        <f t="shared" si="28"/>
        <v>0.39999999999999147</v>
      </c>
      <c r="I78" s="18">
        <f t="shared" si="28"/>
        <v>-2.1999999999999886</v>
      </c>
      <c r="J78" s="10">
        <f t="shared" si="28"/>
        <v>0.69999999999998863</v>
      </c>
      <c r="K78" s="17">
        <f t="shared" si="28"/>
        <v>3.2000000000000028</v>
      </c>
      <c r="L78" s="18">
        <f t="shared" si="28"/>
        <v>-3.2000000000000028</v>
      </c>
      <c r="M78" s="18">
        <f t="shared" si="28"/>
        <v>1.6000000000000085</v>
      </c>
      <c r="N78" s="10">
        <f t="shared" si="28"/>
        <v>-5.7999999999999972</v>
      </c>
      <c r="O78" s="17">
        <f t="shared" si="28"/>
        <v>2.0999999999999943</v>
      </c>
      <c r="P78" s="18">
        <f t="shared" si="28"/>
        <v>-1.2000000000000028</v>
      </c>
      <c r="Q78" s="18">
        <f t="shared" si="28"/>
        <v>1.4000000000000057</v>
      </c>
      <c r="R78" s="10">
        <f t="shared" si="28"/>
        <v>0.70000000000000284</v>
      </c>
      <c r="S78" s="17">
        <f t="shared" si="28"/>
        <v>-0.60000000000000853</v>
      </c>
      <c r="T78" s="18">
        <f t="shared" si="28"/>
        <v>0.40000000000000568</v>
      </c>
      <c r="U78" s="18">
        <f t="shared" si="28"/>
        <v>1</v>
      </c>
      <c r="V78" s="10">
        <f t="shared" si="28"/>
        <v>5.8999999999999915</v>
      </c>
      <c r="W78" s="17">
        <f t="shared" si="28"/>
        <v>-1.0999999999999943</v>
      </c>
      <c r="X78" s="18">
        <f t="shared" si="28"/>
        <v>0.29999999999999716</v>
      </c>
      <c r="Y78" s="18">
        <f t="shared" si="28"/>
        <v>-1.2000000000000028</v>
      </c>
      <c r="Z78" s="10">
        <f t="shared" si="28"/>
        <v>-1.1999999999999886</v>
      </c>
      <c r="AA78" s="17">
        <f t="shared" si="28"/>
        <v>4.8999999999999915</v>
      </c>
      <c r="AB78" s="18">
        <f t="shared" si="28"/>
        <v>1</v>
      </c>
      <c r="AC78" s="18">
        <f t="shared" si="28"/>
        <v>-1.5999999999999943</v>
      </c>
      <c r="AD78" s="10">
        <f t="shared" si="28"/>
        <v>-1.7999999999999972</v>
      </c>
      <c r="AE78" s="17">
        <f t="shared" si="28"/>
        <v>0.69999999999998863</v>
      </c>
      <c r="AF78" s="10">
        <f t="shared" si="28"/>
        <v>0</v>
      </c>
    </row>
    <row r="79" spans="1:32" ht="35.25" customHeight="1" x14ac:dyDescent="0.5">
      <c r="A79" s="268" t="s">
        <v>30</v>
      </c>
      <c r="B79" s="267" t="s">
        <v>24</v>
      </c>
      <c r="C79" s="422"/>
      <c r="D79" s="437">
        <f>D40-C40</f>
        <v>0.5</v>
      </c>
      <c r="E79" s="426">
        <f t="shared" ref="E79:AF79" si="29">E40-D40</f>
        <v>-0.40000000000000013</v>
      </c>
      <c r="F79" s="427">
        <f t="shared" si="29"/>
        <v>0.10000000000000009</v>
      </c>
      <c r="G79" s="428">
        <f t="shared" si="29"/>
        <v>0.19999999999999996</v>
      </c>
      <c r="H79" s="426">
        <f t="shared" si="29"/>
        <v>-0.6</v>
      </c>
      <c r="I79" s="426">
        <f t="shared" si="29"/>
        <v>0.20000000000000007</v>
      </c>
      <c r="J79" s="427">
        <f t="shared" si="29"/>
        <v>-0.70000000000000007</v>
      </c>
      <c r="K79" s="428">
        <f t="shared" si="29"/>
        <v>-0.2</v>
      </c>
      <c r="L79" s="426">
        <f t="shared" si="29"/>
        <v>1.9000000000000001</v>
      </c>
      <c r="M79" s="426">
        <f t="shared" si="29"/>
        <v>-0.90000000000000013</v>
      </c>
      <c r="N79" s="427">
        <f t="shared" si="29"/>
        <v>0.90000000000000013</v>
      </c>
      <c r="O79" s="428">
        <f t="shared" si="29"/>
        <v>0.29999999999999982</v>
      </c>
      <c r="P79" s="426">
        <f t="shared" si="29"/>
        <v>-0.7</v>
      </c>
      <c r="Q79" s="426">
        <f t="shared" si="29"/>
        <v>-0.7</v>
      </c>
      <c r="R79" s="427">
        <f t="shared" si="29"/>
        <v>0.60000000000000009</v>
      </c>
      <c r="S79" s="428">
        <f t="shared" si="29"/>
        <v>-0.60000000000000009</v>
      </c>
      <c r="T79" s="426">
        <f t="shared" si="29"/>
        <v>-9.9999999999999978E-2</v>
      </c>
      <c r="U79" s="426">
        <f t="shared" si="29"/>
        <v>9.9999999999999978E-2</v>
      </c>
      <c r="V79" s="427">
        <f t="shared" si="29"/>
        <v>0.55145576564852372</v>
      </c>
      <c r="W79" s="428">
        <f t="shared" si="29"/>
        <v>-0.75145576564852368</v>
      </c>
      <c r="X79" s="426">
        <f t="shared" si="29"/>
        <v>-0.30000000000000004</v>
      </c>
      <c r="Y79" s="426">
        <f t="shared" si="29"/>
        <v>0</v>
      </c>
      <c r="Z79" s="427">
        <f t="shared" si="29"/>
        <v>1</v>
      </c>
      <c r="AA79" s="428">
        <f t="shared" si="29"/>
        <v>0.30000000000000004</v>
      </c>
      <c r="AB79" s="426">
        <f t="shared" si="29"/>
        <v>0</v>
      </c>
      <c r="AC79" s="426">
        <f t="shared" si="29"/>
        <v>-0.30000000000000004</v>
      </c>
      <c r="AD79" s="427">
        <f t="shared" si="29"/>
        <v>0.30000000000000004</v>
      </c>
      <c r="AE79" s="428">
        <f t="shared" si="29"/>
        <v>0</v>
      </c>
      <c r="AF79" s="427">
        <f t="shared" si="29"/>
        <v>-0.40000000000000013</v>
      </c>
    </row>
    <row r="81" spans="1:32" s="414" customFormat="1" ht="35.25" customHeight="1" x14ac:dyDescent="0.35">
      <c r="A81" s="414" t="s">
        <v>429</v>
      </c>
      <c r="B81" s="499"/>
      <c r="C81" s="499"/>
      <c r="D81" s="499"/>
      <c r="E81" s="499"/>
    </row>
    <row r="82" spans="1:32" ht="35.25" customHeight="1" x14ac:dyDescent="0.5">
      <c r="A82" s="755" t="s">
        <v>42</v>
      </c>
      <c r="B82" s="747" t="s">
        <v>41</v>
      </c>
      <c r="C82" s="749">
        <v>2018</v>
      </c>
      <c r="D82" s="750"/>
      <c r="E82" s="750"/>
      <c r="F82" s="751"/>
      <c r="G82" s="749">
        <v>2019</v>
      </c>
      <c r="H82" s="750"/>
      <c r="I82" s="750"/>
      <c r="J82" s="751"/>
      <c r="K82" s="749">
        <v>2020</v>
      </c>
      <c r="L82" s="750"/>
      <c r="M82" s="750"/>
      <c r="N82" s="751"/>
      <c r="O82" s="749">
        <v>2021</v>
      </c>
      <c r="P82" s="750"/>
      <c r="Q82" s="750"/>
      <c r="R82" s="751"/>
      <c r="S82" s="749">
        <v>2022</v>
      </c>
      <c r="T82" s="750"/>
      <c r="U82" s="750"/>
      <c r="V82" s="751"/>
      <c r="W82" s="749">
        <v>2023</v>
      </c>
      <c r="X82" s="750"/>
      <c r="Y82" s="750"/>
      <c r="Z82" s="751"/>
      <c r="AA82" s="753">
        <v>2024</v>
      </c>
      <c r="AB82" s="754"/>
      <c r="AC82" s="754"/>
      <c r="AD82" s="754"/>
      <c r="AE82" s="753">
        <v>2025</v>
      </c>
      <c r="AF82" s="754"/>
    </row>
    <row r="83" spans="1:32" ht="35.25" customHeight="1" x14ac:dyDescent="0.5">
      <c r="A83" s="756"/>
      <c r="B83" s="748"/>
      <c r="C83" s="390" t="s">
        <v>37</v>
      </c>
      <c r="D83" s="391" t="s">
        <v>40</v>
      </c>
      <c r="E83" s="391" t="s">
        <v>39</v>
      </c>
      <c r="F83" s="392" t="s">
        <v>38</v>
      </c>
      <c r="G83" s="390" t="s">
        <v>37</v>
      </c>
      <c r="H83" s="391" t="s">
        <v>40</v>
      </c>
      <c r="I83" s="391" t="s">
        <v>39</v>
      </c>
      <c r="J83" s="392" t="s">
        <v>38</v>
      </c>
      <c r="K83" s="390" t="s">
        <v>37</v>
      </c>
      <c r="L83" s="391" t="s">
        <v>40</v>
      </c>
      <c r="M83" s="391" t="s">
        <v>39</v>
      </c>
      <c r="N83" s="392" t="s">
        <v>38</v>
      </c>
      <c r="O83" s="390" t="s">
        <v>37</v>
      </c>
      <c r="P83" s="391" t="s">
        <v>40</v>
      </c>
      <c r="Q83" s="391" t="s">
        <v>39</v>
      </c>
      <c r="R83" s="392" t="s">
        <v>38</v>
      </c>
      <c r="S83" s="390" t="s">
        <v>37</v>
      </c>
      <c r="T83" s="391" t="s">
        <v>40</v>
      </c>
      <c r="U83" s="391" t="s">
        <v>39</v>
      </c>
      <c r="V83" s="392" t="s">
        <v>38</v>
      </c>
      <c r="W83" s="390" t="s">
        <v>37</v>
      </c>
      <c r="X83" s="391" t="s">
        <v>40</v>
      </c>
      <c r="Y83" s="391" t="s">
        <v>39</v>
      </c>
      <c r="Z83" s="392" t="s">
        <v>38</v>
      </c>
      <c r="AA83" s="390" t="s">
        <v>379</v>
      </c>
      <c r="AB83" s="391" t="s">
        <v>377</v>
      </c>
      <c r="AC83" s="391" t="s">
        <v>378</v>
      </c>
      <c r="AD83" s="392" t="s">
        <v>352</v>
      </c>
      <c r="AE83" s="390" t="s">
        <v>37</v>
      </c>
      <c r="AF83" s="391" t="s">
        <v>40</v>
      </c>
    </row>
    <row r="84" spans="1:32" ht="39.9" customHeight="1" x14ac:dyDescent="0.5">
      <c r="A84" s="155" t="s">
        <v>140</v>
      </c>
      <c r="B84" s="156"/>
      <c r="C84" s="402"/>
      <c r="D84" s="403"/>
      <c r="E84" s="403"/>
      <c r="F84" s="434"/>
      <c r="G84" s="158"/>
      <c r="H84" s="158"/>
      <c r="I84" s="158"/>
      <c r="J84" s="159"/>
      <c r="K84" s="157"/>
      <c r="L84" s="158"/>
      <c r="M84" s="158"/>
      <c r="N84" s="159"/>
      <c r="O84" s="157"/>
      <c r="P84" s="158"/>
      <c r="Q84" s="158"/>
      <c r="R84" s="159"/>
      <c r="S84" s="157"/>
      <c r="T84" s="158"/>
      <c r="U84" s="158"/>
      <c r="V84" s="159"/>
      <c r="W84" s="157"/>
      <c r="X84" s="158"/>
      <c r="Y84" s="158"/>
      <c r="Z84" s="159"/>
      <c r="AA84" s="157"/>
      <c r="AB84" s="158"/>
      <c r="AC84" s="158"/>
      <c r="AD84" s="159"/>
      <c r="AE84" s="157"/>
      <c r="AF84" s="159"/>
    </row>
    <row r="85" spans="1:32" ht="35.25" customHeight="1" x14ac:dyDescent="0.5">
      <c r="A85" s="24" t="s">
        <v>36</v>
      </c>
      <c r="B85" s="6" t="s">
        <v>24</v>
      </c>
      <c r="C85" s="395"/>
      <c r="D85" s="397"/>
      <c r="E85" s="397"/>
      <c r="F85" s="435"/>
      <c r="G85" s="18">
        <f>(G7/C7-1)*100</f>
        <v>3.8241601143674142</v>
      </c>
      <c r="H85" s="18">
        <f t="shared" ref="H85:AF85" si="30">(H7/D7-1)*100</f>
        <v>3.0960707673318044</v>
      </c>
      <c r="I85" s="18">
        <f t="shared" si="30"/>
        <v>7.9877598396116856</v>
      </c>
      <c r="J85" s="10">
        <f t="shared" si="30"/>
        <v>4.0915805022156526</v>
      </c>
      <c r="K85" s="17">
        <f t="shared" si="30"/>
        <v>4.9373002212933503</v>
      </c>
      <c r="L85" s="18">
        <f t="shared" si="30"/>
        <v>6.3703481991419952</v>
      </c>
      <c r="M85" s="18">
        <f t="shared" si="30"/>
        <v>0.28825483681844677</v>
      </c>
      <c r="N85" s="10">
        <f t="shared" si="30"/>
        <v>-6.1255380540182536</v>
      </c>
      <c r="O85" s="17">
        <f t="shared" si="30"/>
        <v>-5.3563897089835555</v>
      </c>
      <c r="P85" s="18">
        <f t="shared" si="30"/>
        <v>-5.9982178867889147</v>
      </c>
      <c r="Q85" s="18">
        <f t="shared" si="30"/>
        <v>-3.4393725337360515</v>
      </c>
      <c r="R85" s="10">
        <f t="shared" si="30"/>
        <v>3.0887836339816621</v>
      </c>
      <c r="S85" s="17">
        <f t="shared" si="30"/>
        <v>1.9756387403446318</v>
      </c>
      <c r="T85" s="18">
        <f t="shared" si="30"/>
        <v>2.918579125922971</v>
      </c>
      <c r="U85" s="18">
        <f t="shared" si="30"/>
        <v>7.0783512436304985</v>
      </c>
      <c r="V85" s="10">
        <f t="shared" si="30"/>
        <v>6.3834987047265201</v>
      </c>
      <c r="W85" s="17">
        <f t="shared" si="30"/>
        <v>6.7249332362223857</v>
      </c>
      <c r="X85" s="18">
        <f t="shared" si="30"/>
        <v>6.8253429637888274</v>
      </c>
      <c r="Y85" s="18">
        <f t="shared" si="30"/>
        <v>4.1980776479457083</v>
      </c>
      <c r="Z85" s="10">
        <f t="shared" si="30"/>
        <v>2.3156443831840123</v>
      </c>
      <c r="AA85" s="17">
        <f t="shared" si="30"/>
        <v>-17.256596906278432</v>
      </c>
      <c r="AB85" s="18">
        <f t="shared" si="30"/>
        <v>-16.063892544357206</v>
      </c>
      <c r="AC85" s="18">
        <f t="shared" si="30"/>
        <v>-15.844449468686417</v>
      </c>
      <c r="AD85" s="10">
        <f t="shared" si="30"/>
        <v>-15.249898962683561</v>
      </c>
      <c r="AE85" s="17">
        <f t="shared" si="30"/>
        <v>4.6021883763127436</v>
      </c>
      <c r="AF85" s="10">
        <f t="shared" si="30"/>
        <v>4.5250581175325655</v>
      </c>
    </row>
    <row r="86" spans="1:32" ht="35.25" customHeight="1" x14ac:dyDescent="0.5">
      <c r="A86" s="119" t="s">
        <v>35</v>
      </c>
      <c r="B86" s="6" t="s">
        <v>24</v>
      </c>
      <c r="C86" s="395"/>
      <c r="D86" s="397"/>
      <c r="E86" s="397"/>
      <c r="F86" s="435"/>
      <c r="G86" s="18">
        <f t="shared" ref="G86:AF86" si="31">(G8/C8-1)*100</f>
        <v>5.2510791760013165</v>
      </c>
      <c r="H86" s="18">
        <f t="shared" si="31"/>
        <v>2.2321186118503311</v>
      </c>
      <c r="I86" s="18">
        <f t="shared" si="31"/>
        <v>7.8477868112014404</v>
      </c>
      <c r="J86" s="10">
        <f t="shared" si="31"/>
        <v>4.0099859572476193</v>
      </c>
      <c r="K86" s="17">
        <f t="shared" si="31"/>
        <v>3.3589450732011139</v>
      </c>
      <c r="L86" s="18">
        <f t="shared" si="31"/>
        <v>2.9589885252868653</v>
      </c>
      <c r="M86" s="18">
        <f t="shared" si="31"/>
        <v>-1.743272955711439</v>
      </c>
      <c r="N86" s="10">
        <f t="shared" si="31"/>
        <v>-9.1009100910090961</v>
      </c>
      <c r="O86" s="17">
        <f t="shared" si="31"/>
        <v>-7.6096237882364743</v>
      </c>
      <c r="P86" s="18">
        <f t="shared" si="31"/>
        <v>-5.6137454207729203</v>
      </c>
      <c r="Q86" s="18">
        <f t="shared" si="31"/>
        <v>-3.9107038201289357</v>
      </c>
      <c r="R86" s="10">
        <f t="shared" si="31"/>
        <v>2.4150071515018245</v>
      </c>
      <c r="S86" s="17">
        <f t="shared" si="31"/>
        <v>1.7233880613243269</v>
      </c>
      <c r="T86" s="18">
        <f t="shared" si="31"/>
        <v>3.0940797026185018</v>
      </c>
      <c r="U86" s="18">
        <f t="shared" si="31"/>
        <v>8.0232880510119351</v>
      </c>
      <c r="V86" s="10">
        <f t="shared" si="31"/>
        <v>7.4179513348015202</v>
      </c>
      <c r="W86" s="17">
        <f t="shared" si="31"/>
        <v>8.3961306183528492</v>
      </c>
      <c r="X86" s="18">
        <f t="shared" si="31"/>
        <v>8.0704173073863785</v>
      </c>
      <c r="Y86" s="18">
        <f t="shared" si="31"/>
        <v>4.9789549327584393</v>
      </c>
      <c r="Z86" s="10">
        <f t="shared" si="31"/>
        <v>3.0703070307030567</v>
      </c>
      <c r="AA86" s="17">
        <f t="shared" si="31"/>
        <v>-17.453900009860956</v>
      </c>
      <c r="AB86" s="18">
        <f t="shared" si="31"/>
        <v>-16.093420342475838</v>
      </c>
      <c r="AC86" s="18">
        <f t="shared" si="31"/>
        <v>-15.890866418932138</v>
      </c>
      <c r="AD86" s="10">
        <f t="shared" si="31"/>
        <v>-15.064040364836007</v>
      </c>
      <c r="AE86" s="17">
        <f t="shared" si="31"/>
        <v>6.0685700633138051</v>
      </c>
      <c r="AF86" s="10">
        <f t="shared" si="31"/>
        <v>6.0230395883281718</v>
      </c>
    </row>
    <row r="87" spans="1:32" ht="35.25" customHeight="1" x14ac:dyDescent="0.5">
      <c r="A87" s="119" t="s">
        <v>34</v>
      </c>
      <c r="B87" s="6" t="s">
        <v>24</v>
      </c>
      <c r="C87" s="395"/>
      <c r="D87" s="397"/>
      <c r="E87" s="397"/>
      <c r="F87" s="435"/>
      <c r="G87" s="18">
        <f t="shared" ref="G87:AF87" si="32">(G9/C9-1)*100</f>
        <v>-16.575875486381321</v>
      </c>
      <c r="H87" s="18">
        <f t="shared" si="32"/>
        <v>18.525703200775958</v>
      </c>
      <c r="I87" s="18">
        <f t="shared" si="32"/>
        <v>9.9033816425120769</v>
      </c>
      <c r="J87" s="10">
        <f t="shared" si="32"/>
        <v>5.5401662049861411</v>
      </c>
      <c r="K87" s="17">
        <f t="shared" si="32"/>
        <v>33.395522388059696</v>
      </c>
      <c r="L87" s="18">
        <f t="shared" si="32"/>
        <v>58.919803600654653</v>
      </c>
      <c r="M87" s="18">
        <f t="shared" si="32"/>
        <v>28.791208791208799</v>
      </c>
      <c r="N87" s="10">
        <f t="shared" si="32"/>
        <v>45.844269466316703</v>
      </c>
      <c r="O87" s="17">
        <f t="shared" si="32"/>
        <v>26.013986013986013</v>
      </c>
      <c r="P87" s="18">
        <f t="shared" si="32"/>
        <v>-9.835221421215234</v>
      </c>
      <c r="Q87" s="18">
        <f t="shared" si="32"/>
        <v>1.5927189988623303</v>
      </c>
      <c r="R87" s="10">
        <f t="shared" si="32"/>
        <v>10.497900419916007</v>
      </c>
      <c r="S87" s="17">
        <f t="shared" si="32"/>
        <v>4.4950055493895746</v>
      </c>
      <c r="T87" s="18">
        <f t="shared" si="32"/>
        <v>1.0850942318675116</v>
      </c>
      <c r="U87" s="18">
        <f t="shared" si="32"/>
        <v>-2.4636058230683155</v>
      </c>
      <c r="V87" s="10">
        <f t="shared" si="32"/>
        <v>-4.0716612377850181</v>
      </c>
      <c r="W87" s="17">
        <f t="shared" si="32"/>
        <v>-9.824747742963357</v>
      </c>
      <c r="X87" s="18">
        <f t="shared" si="32"/>
        <v>-6.4406779661016937</v>
      </c>
      <c r="Y87" s="18">
        <f t="shared" si="32"/>
        <v>-4.5350172215843703</v>
      </c>
      <c r="Z87" s="10">
        <f t="shared" si="32"/>
        <v>-6.2818336162988047</v>
      </c>
      <c r="AA87" s="17">
        <f t="shared" si="32"/>
        <v>-14.899882214369853</v>
      </c>
      <c r="AB87" s="18">
        <f t="shared" si="32"/>
        <v>-15.640096618357491</v>
      </c>
      <c r="AC87" s="18">
        <f t="shared" si="32"/>
        <v>-15.273601924233315</v>
      </c>
      <c r="AD87" s="10">
        <f t="shared" si="32"/>
        <v>-17.512077294685991</v>
      </c>
      <c r="AE87" s="17">
        <f t="shared" si="32"/>
        <v>-12.387543252595156</v>
      </c>
      <c r="AF87" s="10">
        <f t="shared" si="32"/>
        <v>-13.886900501073729</v>
      </c>
    </row>
    <row r="88" spans="1:32" ht="35.25" customHeight="1" x14ac:dyDescent="0.5">
      <c r="A88" s="24" t="s">
        <v>31</v>
      </c>
      <c r="B88" s="6" t="s">
        <v>24</v>
      </c>
      <c r="C88" s="395"/>
      <c r="D88" s="397"/>
      <c r="E88" s="397"/>
      <c r="F88" s="435"/>
      <c r="G88" s="18">
        <f t="shared" ref="G88:AF88" si="33">(G10/C10-1)*100</f>
        <v>-2.406293382693192</v>
      </c>
      <c r="H88" s="18">
        <f t="shared" si="33"/>
        <v>-0.39290525370453411</v>
      </c>
      <c r="I88" s="18">
        <f t="shared" si="33"/>
        <v>-10.183342063907808</v>
      </c>
      <c r="J88" s="10">
        <f t="shared" si="33"/>
        <v>-3.0193672561048879</v>
      </c>
      <c r="K88" s="17">
        <f t="shared" si="33"/>
        <v>-5.1920341394025682</v>
      </c>
      <c r="L88" s="18">
        <f t="shared" si="33"/>
        <v>-8.0130733686464506</v>
      </c>
      <c r="M88" s="18">
        <f t="shared" si="33"/>
        <v>6.368832380730205</v>
      </c>
      <c r="N88" s="10">
        <f t="shared" si="33"/>
        <v>23.443314314065987</v>
      </c>
      <c r="O88" s="17">
        <f t="shared" si="33"/>
        <v>21.505376344086024</v>
      </c>
      <c r="P88" s="18">
        <f t="shared" si="33"/>
        <v>22.506738544474381</v>
      </c>
      <c r="Q88" s="18">
        <f t="shared" si="33"/>
        <v>12.709726943743838</v>
      </c>
      <c r="R88" s="10">
        <f t="shared" si="33"/>
        <v>-1.0148713826366618</v>
      </c>
      <c r="S88" s="17">
        <f t="shared" si="33"/>
        <v>1.2039514303354704</v>
      </c>
      <c r="T88" s="18">
        <f t="shared" si="33"/>
        <v>-0.60006000600060228</v>
      </c>
      <c r="U88" s="18">
        <f t="shared" si="33"/>
        <v>-7.3944347149250795</v>
      </c>
      <c r="V88" s="10">
        <f t="shared" si="33"/>
        <v>-7.8672216018678354</v>
      </c>
      <c r="W88" s="17">
        <f t="shared" si="33"/>
        <v>-7.0462633451957242</v>
      </c>
      <c r="X88" s="18">
        <f t="shared" si="33"/>
        <v>-8.5521682261797025</v>
      </c>
      <c r="Y88" s="18">
        <f t="shared" si="33"/>
        <v>-3.141416263920993</v>
      </c>
      <c r="Z88" s="10">
        <f t="shared" si="33"/>
        <v>1.5094755398854076</v>
      </c>
      <c r="AA88" s="17">
        <f t="shared" si="33"/>
        <v>-15.718661124480427</v>
      </c>
      <c r="AB88" s="18">
        <f t="shared" si="33"/>
        <v>-16.954560457696122</v>
      </c>
      <c r="AC88" s="18">
        <f t="shared" si="33"/>
        <v>-19.112702028419559</v>
      </c>
      <c r="AD88" s="10">
        <f t="shared" si="33"/>
        <v>-15.72777596873982</v>
      </c>
      <c r="AE88" s="17">
        <f t="shared" si="33"/>
        <v>3.7118754055808001</v>
      </c>
      <c r="AF88" s="10">
        <f t="shared" si="33"/>
        <v>7.8431372549019773</v>
      </c>
    </row>
    <row r="89" spans="1:32" ht="60" customHeight="1" x14ac:dyDescent="0.5">
      <c r="A89" s="24" t="s">
        <v>253</v>
      </c>
      <c r="B89" s="6" t="s">
        <v>24</v>
      </c>
      <c r="C89" s="395"/>
      <c r="D89" s="397"/>
      <c r="E89" s="397"/>
      <c r="F89" s="435"/>
      <c r="G89" s="18">
        <f>G11-C11</f>
        <v>1.2999999999999972</v>
      </c>
      <c r="H89" s="18">
        <f t="shared" ref="H89:AF89" si="34">H11-D11</f>
        <v>0.70000000000000284</v>
      </c>
      <c r="I89" s="18">
        <f t="shared" si="34"/>
        <v>4</v>
      </c>
      <c r="J89" s="10">
        <f t="shared" si="34"/>
        <v>1.4000000000000057</v>
      </c>
      <c r="K89" s="17">
        <f t="shared" si="34"/>
        <v>2</v>
      </c>
      <c r="L89" s="18">
        <f t="shared" si="34"/>
        <v>3</v>
      </c>
      <c r="M89" s="18">
        <f t="shared" si="34"/>
        <v>-1.2999999999999972</v>
      </c>
      <c r="N89" s="10">
        <f t="shared" si="34"/>
        <v>-5.8000000000000114</v>
      </c>
      <c r="O89" s="17">
        <f t="shared" si="34"/>
        <v>-5.2000000000000028</v>
      </c>
      <c r="P89" s="18">
        <f t="shared" si="34"/>
        <v>-5.5999999999999943</v>
      </c>
      <c r="Q89" s="18">
        <f t="shared" si="34"/>
        <v>-3.2999999999999972</v>
      </c>
      <c r="R89" s="10">
        <f t="shared" si="34"/>
        <v>0.90000000000000568</v>
      </c>
      <c r="S89" s="17">
        <f t="shared" si="34"/>
        <v>0.20000000000000284</v>
      </c>
      <c r="T89" s="18">
        <f t="shared" si="34"/>
        <v>0.79999999999999716</v>
      </c>
      <c r="U89" s="18">
        <f t="shared" si="34"/>
        <v>3.0999999999999943</v>
      </c>
      <c r="V89" s="10">
        <f t="shared" si="34"/>
        <v>3.0999999999999943</v>
      </c>
      <c r="W89" s="17">
        <f t="shared" si="34"/>
        <v>2.8999999999999915</v>
      </c>
      <c r="X89" s="18">
        <f t="shared" si="34"/>
        <v>3.2999999999999972</v>
      </c>
      <c r="Y89" s="18">
        <f t="shared" si="34"/>
        <v>1.5999999999999943</v>
      </c>
      <c r="Z89" s="10">
        <f t="shared" si="34"/>
        <v>0.10000000000000853</v>
      </c>
      <c r="AA89" s="17">
        <f t="shared" si="34"/>
        <v>-0.39999999999999147</v>
      </c>
      <c r="AB89" s="18">
        <f t="shared" si="34"/>
        <v>0.20000000000000284</v>
      </c>
      <c r="AC89" s="18">
        <f t="shared" si="34"/>
        <v>0.80000000000001137</v>
      </c>
      <c r="AD89" s="10">
        <f t="shared" si="34"/>
        <v>0.20000000000000284</v>
      </c>
      <c r="AE89" s="17">
        <f t="shared" si="34"/>
        <v>0.20000000000000284</v>
      </c>
      <c r="AF89" s="10">
        <f t="shared" si="34"/>
        <v>-0.59999999999999432</v>
      </c>
    </row>
    <row r="90" spans="1:32" ht="35.25" customHeight="1" x14ac:dyDescent="0.5">
      <c r="A90" s="24" t="s">
        <v>30</v>
      </c>
      <c r="B90" s="6" t="s">
        <v>24</v>
      </c>
      <c r="C90" s="395"/>
      <c r="D90" s="397"/>
      <c r="E90" s="397"/>
      <c r="F90" s="435"/>
      <c r="G90" s="18">
        <f t="shared" ref="G90:AF90" si="35">G12-C12</f>
        <v>-1.2999999999999998</v>
      </c>
      <c r="H90" s="18">
        <f t="shared" si="35"/>
        <v>0.79999999999999982</v>
      </c>
      <c r="I90" s="18">
        <f t="shared" si="35"/>
        <v>0.10000000000000053</v>
      </c>
      <c r="J90" s="10">
        <f t="shared" si="35"/>
        <v>0.10000000000000053</v>
      </c>
      <c r="K90" s="17">
        <f t="shared" si="35"/>
        <v>1.4000000000000004</v>
      </c>
      <c r="L90" s="18">
        <f t="shared" si="35"/>
        <v>3</v>
      </c>
      <c r="M90" s="18">
        <f t="shared" si="35"/>
        <v>1.8999999999999995</v>
      </c>
      <c r="N90" s="10">
        <f t="shared" si="35"/>
        <v>3</v>
      </c>
      <c r="O90" s="17">
        <f t="shared" si="35"/>
        <v>2.2000000000000002</v>
      </c>
      <c r="P90" s="18">
        <f t="shared" si="35"/>
        <v>-0.40000000000000036</v>
      </c>
      <c r="Q90" s="18">
        <f t="shared" si="35"/>
        <v>0.40000000000000036</v>
      </c>
      <c r="R90" s="10">
        <f t="shared" si="35"/>
        <v>0.59999999999999964</v>
      </c>
      <c r="S90" s="17">
        <f t="shared" si="35"/>
        <v>0.19999999999999929</v>
      </c>
      <c r="T90" s="18">
        <f t="shared" si="35"/>
        <v>-9.9999999999999645E-2</v>
      </c>
      <c r="U90" s="18">
        <f t="shared" si="35"/>
        <v>-0.80000000000000071</v>
      </c>
      <c r="V90" s="10">
        <f t="shared" si="35"/>
        <v>-0.88033854244438459</v>
      </c>
      <c r="W90" s="17">
        <f t="shared" si="35"/>
        <v>-1.3999999999999995</v>
      </c>
      <c r="X90" s="18">
        <f t="shared" si="35"/>
        <v>-1.0999999999999996</v>
      </c>
      <c r="Y90" s="18">
        <f t="shared" si="35"/>
        <v>-0.69999999999999929</v>
      </c>
      <c r="Z90" s="10">
        <f t="shared" si="35"/>
        <v>-0.71966145755561506</v>
      </c>
      <c r="AA90" s="17">
        <f t="shared" si="35"/>
        <v>0.20000000000000018</v>
      </c>
      <c r="AB90" s="18">
        <f t="shared" si="35"/>
        <v>0</v>
      </c>
      <c r="AC90" s="18">
        <f t="shared" si="35"/>
        <v>9.9999999999999645E-2</v>
      </c>
      <c r="AD90" s="10">
        <f t="shared" si="35"/>
        <v>-0.20000000000000018</v>
      </c>
      <c r="AE90" s="17">
        <f t="shared" si="35"/>
        <v>-1.2000000000000002</v>
      </c>
      <c r="AF90" s="10">
        <f t="shared" si="35"/>
        <v>-1.2999999999999998</v>
      </c>
    </row>
    <row r="91" spans="1:32" ht="39.9" customHeight="1" x14ac:dyDescent="0.5">
      <c r="A91" s="165" t="s">
        <v>139</v>
      </c>
      <c r="B91" s="166"/>
      <c r="C91" s="395"/>
      <c r="D91" s="397"/>
      <c r="E91" s="397"/>
      <c r="F91" s="435"/>
      <c r="G91" s="168"/>
      <c r="H91" s="168"/>
      <c r="I91" s="168"/>
      <c r="J91" s="169"/>
      <c r="K91" s="167"/>
      <c r="L91" s="168"/>
      <c r="M91" s="168"/>
      <c r="N91" s="169"/>
      <c r="O91" s="167"/>
      <c r="P91" s="168"/>
      <c r="Q91" s="168"/>
      <c r="R91" s="169"/>
      <c r="S91" s="167"/>
      <c r="T91" s="168"/>
      <c r="U91" s="168"/>
      <c r="V91" s="169"/>
      <c r="W91" s="167"/>
      <c r="X91" s="168"/>
      <c r="Y91" s="168"/>
      <c r="Z91" s="169"/>
      <c r="AA91" s="167"/>
      <c r="AB91" s="168"/>
      <c r="AC91" s="168"/>
      <c r="AD91" s="169"/>
      <c r="AE91" s="167"/>
      <c r="AF91" s="169"/>
    </row>
    <row r="92" spans="1:32" ht="35.25" customHeight="1" x14ac:dyDescent="0.5">
      <c r="A92" s="24" t="s">
        <v>36</v>
      </c>
      <c r="B92" s="6" t="s">
        <v>24</v>
      </c>
      <c r="C92" s="395"/>
      <c r="D92" s="397"/>
      <c r="E92" s="397"/>
      <c r="F92" s="435"/>
      <c r="G92" s="18">
        <f t="shared" ref="G92:P95" si="36">(G14/C14-1)*100</f>
        <v>7.1583850931677073</v>
      </c>
      <c r="H92" s="18">
        <f t="shared" si="36"/>
        <v>1.5607069084232261</v>
      </c>
      <c r="I92" s="18">
        <f t="shared" si="36"/>
        <v>-1.1626162616261593</v>
      </c>
      <c r="J92" s="10">
        <f t="shared" si="36"/>
        <v>-1.3793606772734002</v>
      </c>
      <c r="K92" s="17">
        <f t="shared" si="36"/>
        <v>-1.912766265758592</v>
      </c>
      <c r="L92" s="18">
        <f t="shared" si="36"/>
        <v>1.1073446327683589</v>
      </c>
      <c r="M92" s="18">
        <f t="shared" si="36"/>
        <v>3.0811262047506949</v>
      </c>
      <c r="N92" s="10">
        <f t="shared" si="36"/>
        <v>0.17760674905646923</v>
      </c>
      <c r="O92" s="17">
        <f t="shared" si="36"/>
        <v>0.87900723888314491</v>
      </c>
      <c r="P92" s="18">
        <f t="shared" si="36"/>
        <v>5.707048129935921</v>
      </c>
      <c r="Q92" s="18">
        <f t="shared" ref="Q92:Z95" si="37">(Q14/M14-1)*100</f>
        <v>4.4761834646249055</v>
      </c>
      <c r="R92" s="10">
        <f t="shared" si="37"/>
        <v>6.5007017803058176</v>
      </c>
      <c r="S92" s="17">
        <f t="shared" si="37"/>
        <v>5.4990114959361458</v>
      </c>
      <c r="T92" s="18">
        <f t="shared" si="37"/>
        <v>2.4175359458697532</v>
      </c>
      <c r="U92" s="18">
        <f t="shared" si="37"/>
        <v>1.6841660207173703</v>
      </c>
      <c r="V92" s="10">
        <f t="shared" si="37"/>
        <v>0.56183672053824463</v>
      </c>
      <c r="W92" s="17">
        <f t="shared" si="37"/>
        <v>0.11799000555248185</v>
      </c>
      <c r="X92" s="18">
        <f t="shared" si="37"/>
        <v>0.22021884247471757</v>
      </c>
      <c r="Y92" s="18">
        <f t="shared" si="37"/>
        <v>1.4553014553014609</v>
      </c>
      <c r="Z92" s="10">
        <f t="shared" si="37"/>
        <v>2.0140709063319218</v>
      </c>
      <c r="AA92" s="17">
        <f t="shared" ref="AA92:AF95" si="38">(AA14/W14-1)*100</f>
        <v>-14.100519930675915</v>
      </c>
      <c r="AB92" s="18">
        <f t="shared" si="38"/>
        <v>-13.170363249330496</v>
      </c>
      <c r="AC92" s="18">
        <f t="shared" si="38"/>
        <v>-13.94808743169399</v>
      </c>
      <c r="AD92" s="10">
        <f t="shared" si="38"/>
        <v>-14.969574036511158</v>
      </c>
      <c r="AE92" s="17">
        <f t="shared" si="38"/>
        <v>1.2266967960616659</v>
      </c>
      <c r="AF92" s="10">
        <f t="shared" si="38"/>
        <v>-0.33214709371293116</v>
      </c>
    </row>
    <row r="93" spans="1:32" ht="35.25" customHeight="1" x14ac:dyDescent="0.5">
      <c r="A93" s="119" t="s">
        <v>35</v>
      </c>
      <c r="B93" s="6" t="s">
        <v>24</v>
      </c>
      <c r="C93" s="395"/>
      <c r="D93" s="397"/>
      <c r="E93" s="397"/>
      <c r="F93" s="435"/>
      <c r="G93" s="18">
        <f t="shared" si="36"/>
        <v>7.096411656096957</v>
      </c>
      <c r="H93" s="18">
        <f t="shared" si="36"/>
        <v>2.3434407410339642</v>
      </c>
      <c r="I93" s="18">
        <f t="shared" si="36"/>
        <v>-1.6151468315301454</v>
      </c>
      <c r="J93" s="10">
        <f t="shared" si="36"/>
        <v>-1.8750000000000044</v>
      </c>
      <c r="K93" s="17">
        <f t="shared" si="36"/>
        <v>-1.8739224945656274</v>
      </c>
      <c r="L93" s="18">
        <f t="shared" si="36"/>
        <v>-2.0499729248859011</v>
      </c>
      <c r="M93" s="18">
        <f t="shared" si="36"/>
        <v>2.5528238158824879</v>
      </c>
      <c r="N93" s="10">
        <f t="shared" si="36"/>
        <v>-0.7443787890414999</v>
      </c>
      <c r="O93" s="17">
        <f t="shared" si="36"/>
        <v>-0.58055152394774767</v>
      </c>
      <c r="P93" s="18">
        <f t="shared" si="36"/>
        <v>7.0999842047069883</v>
      </c>
      <c r="Q93" s="18">
        <f t="shared" si="37"/>
        <v>3.7300857843137303</v>
      </c>
      <c r="R93" s="10">
        <f t="shared" si="37"/>
        <v>7.0125251275707345</v>
      </c>
      <c r="S93" s="17">
        <f t="shared" si="37"/>
        <v>7.1840184402612417</v>
      </c>
      <c r="T93" s="18">
        <f t="shared" si="37"/>
        <v>3.598554678858501</v>
      </c>
      <c r="U93" s="18">
        <f t="shared" si="37"/>
        <v>3.3818208668684901</v>
      </c>
      <c r="V93" s="10">
        <f t="shared" si="37"/>
        <v>1.5316812369048582</v>
      </c>
      <c r="W93" s="17">
        <f t="shared" si="37"/>
        <v>-0.10752688172043223</v>
      </c>
      <c r="X93" s="18">
        <f t="shared" si="37"/>
        <v>-0.12812299807817285</v>
      </c>
      <c r="Y93" s="18">
        <f t="shared" si="37"/>
        <v>1.0570673523319973</v>
      </c>
      <c r="Z93" s="10">
        <f t="shared" si="37"/>
        <v>1.6295452928200449</v>
      </c>
      <c r="AA93" s="17">
        <f t="shared" si="38"/>
        <v>-14.230355220667379</v>
      </c>
      <c r="AB93" s="18">
        <f t="shared" si="38"/>
        <v>-12.771719763381073</v>
      </c>
      <c r="AC93" s="18">
        <f t="shared" si="38"/>
        <v>-13.661742879355444</v>
      </c>
      <c r="AD93" s="10">
        <f t="shared" si="38"/>
        <v>-14.941884890071421</v>
      </c>
      <c r="AE93" s="17">
        <f t="shared" si="38"/>
        <v>1.2801204819277157</v>
      </c>
      <c r="AF93" s="10">
        <f t="shared" si="38"/>
        <v>-0.44938311953590659</v>
      </c>
    </row>
    <row r="94" spans="1:32" ht="35.25" customHeight="1" x14ac:dyDescent="0.5">
      <c r="A94" s="119" t="s">
        <v>34</v>
      </c>
      <c r="B94" s="6" t="s">
        <v>24</v>
      </c>
      <c r="C94" s="395"/>
      <c r="D94" s="397"/>
      <c r="E94" s="397"/>
      <c r="F94" s="435"/>
      <c r="G94" s="18">
        <f t="shared" si="36"/>
        <v>9.2417061611374418</v>
      </c>
      <c r="H94" s="18">
        <f t="shared" si="36"/>
        <v>-20.90909090909091</v>
      </c>
      <c r="I94" s="18">
        <f t="shared" si="36"/>
        <v>13.77551020408163</v>
      </c>
      <c r="J94" s="10">
        <f t="shared" si="36"/>
        <v>14.454976303317512</v>
      </c>
      <c r="K94" s="17">
        <f t="shared" si="36"/>
        <v>-3.0368763557483747</v>
      </c>
      <c r="L94" s="18">
        <f t="shared" si="36"/>
        <v>118.39080459770118</v>
      </c>
      <c r="M94" s="18">
        <f t="shared" si="36"/>
        <v>18.385650224215233</v>
      </c>
      <c r="N94" s="10">
        <f t="shared" si="36"/>
        <v>24.844720496894411</v>
      </c>
      <c r="O94" s="17">
        <f t="shared" si="36"/>
        <v>43.624161073825498</v>
      </c>
      <c r="P94" s="18">
        <f t="shared" si="36"/>
        <v>-17.631578947368421</v>
      </c>
      <c r="Q94" s="18">
        <f t="shared" si="37"/>
        <v>22.537878787878807</v>
      </c>
      <c r="R94" s="10">
        <f t="shared" si="37"/>
        <v>-4.4776119402984982</v>
      </c>
      <c r="S94" s="17">
        <f t="shared" si="37"/>
        <v>-28.81619937694704</v>
      </c>
      <c r="T94" s="18">
        <f t="shared" si="37"/>
        <v>-23.003194888178914</v>
      </c>
      <c r="U94" s="18">
        <f t="shared" si="37"/>
        <v>-33.693972179289034</v>
      </c>
      <c r="V94" s="10">
        <f t="shared" si="37"/>
        <v>-22.743055555555557</v>
      </c>
      <c r="W94" s="17">
        <f t="shared" si="37"/>
        <v>7.2210065645514243</v>
      </c>
      <c r="X94" s="18">
        <f t="shared" si="37"/>
        <v>10.165975103734425</v>
      </c>
      <c r="Y94" s="18">
        <f t="shared" si="37"/>
        <v>14.452214452214452</v>
      </c>
      <c r="Z94" s="10">
        <f t="shared" si="37"/>
        <v>13.932584269662929</v>
      </c>
      <c r="AA94" s="17">
        <f t="shared" si="38"/>
        <v>-10.408163265306126</v>
      </c>
      <c r="AB94" s="18">
        <f t="shared" si="38"/>
        <v>-23.540489642184561</v>
      </c>
      <c r="AC94" s="18">
        <f t="shared" si="38"/>
        <v>-22.403258655804482</v>
      </c>
      <c r="AD94" s="10">
        <f t="shared" si="38"/>
        <v>-15.384615384615397</v>
      </c>
      <c r="AE94" s="17">
        <f t="shared" si="38"/>
        <v>-0.2277904328018221</v>
      </c>
      <c r="AF94" s="10">
        <f t="shared" si="38"/>
        <v>2.9556650246305383</v>
      </c>
    </row>
    <row r="95" spans="1:32" ht="35.25" customHeight="1" x14ac:dyDescent="0.5">
      <c r="A95" s="24" t="s">
        <v>31</v>
      </c>
      <c r="B95" s="6" t="s">
        <v>24</v>
      </c>
      <c r="C95" s="395"/>
      <c r="D95" s="397"/>
      <c r="E95" s="397"/>
      <c r="F95" s="435"/>
      <c r="G95" s="18">
        <f t="shared" si="36"/>
        <v>-7.4331804523169343</v>
      </c>
      <c r="H95" s="18">
        <f t="shared" si="36"/>
        <v>2.4764339351334153</v>
      </c>
      <c r="I95" s="18">
        <f t="shared" si="36"/>
        <v>8.5704885671985522</v>
      </c>
      <c r="J95" s="10">
        <f t="shared" si="36"/>
        <v>6.427730102641771</v>
      </c>
      <c r="K95" s="17">
        <f t="shared" si="36"/>
        <v>8.3034341363403374</v>
      </c>
      <c r="L95" s="18">
        <f t="shared" si="36"/>
        <v>4.1939507327720671</v>
      </c>
      <c r="M95" s="18">
        <f t="shared" si="36"/>
        <v>-0.4090909090909145</v>
      </c>
      <c r="N95" s="10">
        <f t="shared" si="36"/>
        <v>4.743083003952564</v>
      </c>
      <c r="O95" s="17">
        <f t="shared" si="36"/>
        <v>3.786086133459543</v>
      </c>
      <c r="P95" s="18">
        <f t="shared" si="36"/>
        <v>-6.4491994613197541</v>
      </c>
      <c r="Q95" s="18">
        <f t="shared" si="37"/>
        <v>-6.3289213448957771</v>
      </c>
      <c r="R95" s="10">
        <f t="shared" si="37"/>
        <v>-8.935849056603784</v>
      </c>
      <c r="S95" s="17">
        <f t="shared" si="37"/>
        <v>-8.3599331205350342</v>
      </c>
      <c r="T95" s="18">
        <f t="shared" si="37"/>
        <v>-4.2546385156749906</v>
      </c>
      <c r="U95" s="18">
        <f t="shared" si="37"/>
        <v>1.1694006821503899</v>
      </c>
      <c r="V95" s="10">
        <f t="shared" si="37"/>
        <v>4.0609978451848106</v>
      </c>
      <c r="W95" s="17">
        <f t="shared" si="37"/>
        <v>5.6228230220600306</v>
      </c>
      <c r="X95" s="18">
        <f t="shared" si="37"/>
        <v>5.2622786501837604</v>
      </c>
      <c r="Y95" s="18">
        <f t="shared" si="37"/>
        <v>1.2040455931931371</v>
      </c>
      <c r="Z95" s="10">
        <f t="shared" si="37"/>
        <v>-1.2424338961452674</v>
      </c>
      <c r="AA95" s="17">
        <f t="shared" si="38"/>
        <v>-14.038944723618085</v>
      </c>
      <c r="AB95" s="18">
        <f t="shared" si="38"/>
        <v>-15.949849230280911</v>
      </c>
      <c r="AC95" s="18">
        <f t="shared" si="38"/>
        <v>-15.561548223350263</v>
      </c>
      <c r="AD95" s="10">
        <f t="shared" si="38"/>
        <v>-13.290322580645153</v>
      </c>
      <c r="AE95" s="17">
        <f t="shared" si="38"/>
        <v>-0.31055900621116406</v>
      </c>
      <c r="AF95" s="10">
        <f t="shared" si="38"/>
        <v>3.3610271903323108</v>
      </c>
    </row>
    <row r="96" spans="1:32" ht="60" customHeight="1" x14ac:dyDescent="0.5">
      <c r="A96" s="24" t="s">
        <v>253</v>
      </c>
      <c r="B96" s="6" t="s">
        <v>24</v>
      </c>
      <c r="C96" s="395"/>
      <c r="D96" s="397"/>
      <c r="E96" s="397"/>
      <c r="F96" s="435"/>
      <c r="G96" s="18">
        <f t="shared" ref="G96:P97" si="39">G18-C18</f>
        <v>3.1000000000000085</v>
      </c>
      <c r="H96" s="18">
        <f t="shared" si="39"/>
        <v>-0.19999999999998863</v>
      </c>
      <c r="I96" s="18">
        <f t="shared" si="39"/>
        <v>-2.1000000000000085</v>
      </c>
      <c r="J96" s="10">
        <f t="shared" si="39"/>
        <v>-1.6000000000000085</v>
      </c>
      <c r="K96" s="17">
        <f t="shared" si="39"/>
        <v>-2.1000000000000085</v>
      </c>
      <c r="L96" s="18">
        <f t="shared" si="39"/>
        <v>-0.60000000000000853</v>
      </c>
      <c r="M96" s="18">
        <f t="shared" si="39"/>
        <v>0.80000000000001137</v>
      </c>
      <c r="N96" s="10">
        <f t="shared" si="39"/>
        <v>-1</v>
      </c>
      <c r="O96" s="17">
        <f t="shared" si="39"/>
        <v>-0.59999999999999432</v>
      </c>
      <c r="P96" s="18">
        <f t="shared" si="39"/>
        <v>2.6000000000000085</v>
      </c>
      <c r="Q96" s="18">
        <f t="shared" ref="Q96:Z97" si="40">Q18-M18</f>
        <v>2.2999999999999972</v>
      </c>
      <c r="R96" s="10">
        <f t="shared" si="40"/>
        <v>3.4000000000000057</v>
      </c>
      <c r="S96" s="17">
        <f t="shared" si="40"/>
        <v>3</v>
      </c>
      <c r="T96" s="18">
        <f t="shared" si="40"/>
        <v>1.3999999999999915</v>
      </c>
      <c r="U96" s="18">
        <f t="shared" si="40"/>
        <v>9.9999999999994316E-2</v>
      </c>
      <c r="V96" s="10">
        <f t="shared" si="40"/>
        <v>-0.70000000000000284</v>
      </c>
      <c r="W96" s="17">
        <f t="shared" si="40"/>
        <v>-1.0999999999999943</v>
      </c>
      <c r="X96" s="18">
        <f t="shared" si="40"/>
        <v>-1</v>
      </c>
      <c r="Y96" s="18">
        <f t="shared" si="40"/>
        <v>0.10000000000000853</v>
      </c>
      <c r="Z96" s="10">
        <f t="shared" si="40"/>
        <v>0.70000000000000284</v>
      </c>
      <c r="AA96" s="17">
        <f t="shared" ref="AA96:AF97" si="41">AA18-W18</f>
        <v>0</v>
      </c>
      <c r="AB96" s="18">
        <f t="shared" si="41"/>
        <v>0.70000000000000284</v>
      </c>
      <c r="AC96" s="18">
        <f t="shared" si="41"/>
        <v>0.39999999999999147</v>
      </c>
      <c r="AD96" s="10">
        <f t="shared" si="41"/>
        <v>-0.40000000000000568</v>
      </c>
      <c r="AE96" s="17">
        <f t="shared" si="41"/>
        <v>0.29999999999999716</v>
      </c>
      <c r="AF96" s="10">
        <f t="shared" si="41"/>
        <v>-0.79999999999999716</v>
      </c>
    </row>
    <row r="97" spans="1:32" ht="35.25" customHeight="1" x14ac:dyDescent="0.5">
      <c r="A97" s="24" t="s">
        <v>30</v>
      </c>
      <c r="B97" s="6" t="s">
        <v>24</v>
      </c>
      <c r="C97" s="395"/>
      <c r="D97" s="397"/>
      <c r="E97" s="397"/>
      <c r="F97" s="435"/>
      <c r="G97" s="18">
        <f t="shared" si="39"/>
        <v>0</v>
      </c>
      <c r="H97" s="18">
        <f t="shared" si="39"/>
        <v>-0.79999999999999982</v>
      </c>
      <c r="I97" s="18">
        <f t="shared" si="39"/>
        <v>0.5</v>
      </c>
      <c r="J97" s="10">
        <f t="shared" si="39"/>
        <v>0.5</v>
      </c>
      <c r="K97" s="17">
        <f t="shared" si="39"/>
        <v>0</v>
      </c>
      <c r="L97" s="18">
        <f t="shared" si="39"/>
        <v>3.1</v>
      </c>
      <c r="M97" s="18">
        <f t="shared" si="39"/>
        <v>0.5</v>
      </c>
      <c r="N97" s="10">
        <f t="shared" si="39"/>
        <v>0.89999999999999991</v>
      </c>
      <c r="O97" s="17">
        <f t="shared" si="39"/>
        <v>1.4000000000000004</v>
      </c>
      <c r="P97" s="18">
        <f t="shared" si="39"/>
        <v>-1.2999999999999998</v>
      </c>
      <c r="Q97" s="18">
        <f t="shared" si="40"/>
        <v>0.69999999999999973</v>
      </c>
      <c r="R97" s="10">
        <f t="shared" si="40"/>
        <v>-0.5</v>
      </c>
      <c r="S97" s="17">
        <f t="shared" si="40"/>
        <v>-1.5</v>
      </c>
      <c r="T97" s="18">
        <f t="shared" si="40"/>
        <v>-1.1000000000000005</v>
      </c>
      <c r="U97" s="18">
        <f t="shared" si="40"/>
        <v>-1.5999999999999996</v>
      </c>
      <c r="V97" s="10">
        <f t="shared" si="40"/>
        <v>-0.92852068230571305</v>
      </c>
      <c r="W97" s="17">
        <f t="shared" si="40"/>
        <v>0.19999999999999973</v>
      </c>
      <c r="X97" s="18">
        <f t="shared" si="40"/>
        <v>0.30000000000000027</v>
      </c>
      <c r="Y97" s="18">
        <f t="shared" si="40"/>
        <v>0.39999999999999991</v>
      </c>
      <c r="Z97" s="10">
        <f t="shared" si="40"/>
        <v>0.32852068230571296</v>
      </c>
      <c r="AA97" s="17">
        <f t="shared" si="41"/>
        <v>0.10000000000000009</v>
      </c>
      <c r="AB97" s="18">
        <f t="shared" si="41"/>
        <v>-0.39999999999999991</v>
      </c>
      <c r="AC97" s="18">
        <f t="shared" si="41"/>
        <v>-0.39999999999999991</v>
      </c>
      <c r="AD97" s="10">
        <f t="shared" si="41"/>
        <v>0</v>
      </c>
      <c r="AE97" s="17">
        <f t="shared" si="41"/>
        <v>0</v>
      </c>
      <c r="AF97" s="10">
        <f t="shared" si="41"/>
        <v>9.9999999999999645E-2</v>
      </c>
    </row>
    <row r="98" spans="1:32" ht="39.9" customHeight="1" x14ac:dyDescent="0.5">
      <c r="A98" s="165" t="s">
        <v>192</v>
      </c>
      <c r="B98" s="166"/>
      <c r="C98" s="395"/>
      <c r="D98" s="397"/>
      <c r="E98" s="397"/>
      <c r="F98" s="435"/>
      <c r="G98" s="168"/>
      <c r="H98" s="168"/>
      <c r="I98" s="168"/>
      <c r="J98" s="169"/>
      <c r="K98" s="167"/>
      <c r="L98" s="168"/>
      <c r="M98" s="168"/>
      <c r="N98" s="169"/>
      <c r="O98" s="167"/>
      <c r="P98" s="168"/>
      <c r="Q98" s="168"/>
      <c r="R98" s="169"/>
      <c r="S98" s="167"/>
      <c r="T98" s="168"/>
      <c r="U98" s="168"/>
      <c r="V98" s="169"/>
      <c r="W98" s="167"/>
      <c r="X98" s="168"/>
      <c r="Y98" s="168"/>
      <c r="Z98" s="169"/>
      <c r="AA98" s="167"/>
      <c r="AB98" s="168"/>
      <c r="AC98" s="168"/>
      <c r="AD98" s="169"/>
      <c r="AE98" s="167"/>
      <c r="AF98" s="169"/>
    </row>
    <row r="99" spans="1:32" ht="35.25" customHeight="1" x14ac:dyDescent="0.5">
      <c r="A99" s="24" t="s">
        <v>36</v>
      </c>
      <c r="B99" s="6" t="s">
        <v>24</v>
      </c>
      <c r="C99" s="395"/>
      <c r="D99" s="397"/>
      <c r="E99" s="397"/>
      <c r="F99" s="435"/>
      <c r="G99" s="18">
        <f t="shared" ref="G99:P102" si="42">(G21/C21-1)*100</f>
        <v>-1.0906137602970101</v>
      </c>
      <c r="H99" s="18">
        <f t="shared" si="42"/>
        <v>6.4382896015549029</v>
      </c>
      <c r="I99" s="18">
        <f t="shared" si="42"/>
        <v>6.420488385944001</v>
      </c>
      <c r="J99" s="10">
        <f t="shared" si="42"/>
        <v>1.6079912291387499</v>
      </c>
      <c r="K99" s="17">
        <f t="shared" si="42"/>
        <v>5.6070381231671407</v>
      </c>
      <c r="L99" s="18">
        <f t="shared" si="42"/>
        <v>0.89020771513352859</v>
      </c>
      <c r="M99" s="18">
        <f t="shared" si="42"/>
        <v>-0.1119319453772083</v>
      </c>
      <c r="N99" s="10">
        <f t="shared" si="42"/>
        <v>6.9416137153818447</v>
      </c>
      <c r="O99" s="17">
        <f t="shared" si="42"/>
        <v>2.143729867821853</v>
      </c>
      <c r="P99" s="18">
        <f t="shared" si="42"/>
        <v>3.9140271493212753</v>
      </c>
      <c r="Q99" s="18">
        <f t="shared" ref="Q99:Z102" si="43">(Q21/M21-1)*100</f>
        <v>0.93007619901390726</v>
      </c>
      <c r="R99" s="10">
        <f t="shared" si="43"/>
        <v>2.9372197309416981</v>
      </c>
      <c r="S99" s="17">
        <f t="shared" si="43"/>
        <v>-1.8703784254023526</v>
      </c>
      <c r="T99" s="18">
        <f t="shared" si="43"/>
        <v>-2.1554539516655868</v>
      </c>
      <c r="U99" s="18">
        <f t="shared" si="43"/>
        <v>-1.3433995781059194</v>
      </c>
      <c r="V99" s="10">
        <f t="shared" si="43"/>
        <v>-6.4473970812459207</v>
      </c>
      <c r="W99" s="17">
        <f t="shared" si="43"/>
        <v>-1.8173758865248191</v>
      </c>
      <c r="X99" s="18">
        <f t="shared" si="43"/>
        <v>-2.7926123720516172</v>
      </c>
      <c r="Y99" s="18">
        <f t="shared" si="43"/>
        <v>-1.4742291244654537</v>
      </c>
      <c r="Z99" s="10">
        <f t="shared" si="43"/>
        <v>1.8160651920838156</v>
      </c>
      <c r="AA99" s="17">
        <f t="shared" ref="AA99:AF102" si="44">(AA21/W21-1)*100</f>
        <v>31.455981941309254</v>
      </c>
      <c r="AB99" s="18">
        <f t="shared" si="44"/>
        <v>36.580061806111928</v>
      </c>
      <c r="AC99" s="18">
        <f t="shared" si="44"/>
        <v>35.20274129069103</v>
      </c>
      <c r="AD99" s="10">
        <f t="shared" si="44"/>
        <v>38.120283558198032</v>
      </c>
      <c r="AE99" s="17">
        <f t="shared" si="44"/>
        <v>5.2545719927878487</v>
      </c>
      <c r="AF99" s="10">
        <f t="shared" si="44"/>
        <v>3.4945110198608909</v>
      </c>
    </row>
    <row r="100" spans="1:32" ht="35.25" customHeight="1" x14ac:dyDescent="0.5">
      <c r="A100" s="119" t="s">
        <v>35</v>
      </c>
      <c r="B100" s="6" t="s">
        <v>24</v>
      </c>
      <c r="C100" s="395"/>
      <c r="D100" s="397"/>
      <c r="E100" s="397"/>
      <c r="F100" s="435"/>
      <c r="G100" s="18">
        <f t="shared" si="42"/>
        <v>-0.5253731343283552</v>
      </c>
      <c r="H100" s="18">
        <f t="shared" si="42"/>
        <v>5.3141296250310388</v>
      </c>
      <c r="I100" s="18">
        <f t="shared" si="42"/>
        <v>6.1647173489278728</v>
      </c>
      <c r="J100" s="10">
        <f t="shared" si="42"/>
        <v>1.5476784822765932</v>
      </c>
      <c r="K100" s="17">
        <f t="shared" si="42"/>
        <v>5.2934821750090011</v>
      </c>
      <c r="L100" s="18">
        <f t="shared" si="42"/>
        <v>0.29474180617778956</v>
      </c>
      <c r="M100" s="18">
        <f t="shared" si="42"/>
        <v>-1.3656185448703173</v>
      </c>
      <c r="N100" s="10">
        <f t="shared" si="42"/>
        <v>4.3141592920354022</v>
      </c>
      <c r="O100" s="17">
        <f t="shared" si="42"/>
        <v>-0.35339717282262262</v>
      </c>
      <c r="P100" s="18">
        <f t="shared" si="42"/>
        <v>2.8564711414129418</v>
      </c>
      <c r="Q100" s="18">
        <f t="shared" si="43"/>
        <v>-0.23269342641070168</v>
      </c>
      <c r="R100" s="10">
        <f t="shared" si="43"/>
        <v>2.8160716389772578</v>
      </c>
      <c r="S100" s="17">
        <f t="shared" si="43"/>
        <v>-1.6702894405674407</v>
      </c>
      <c r="T100" s="18">
        <f t="shared" si="43"/>
        <v>-1.725714285714286</v>
      </c>
      <c r="U100" s="18">
        <f t="shared" si="43"/>
        <v>-3.4985422740518857E-2</v>
      </c>
      <c r="V100" s="10">
        <f t="shared" si="43"/>
        <v>-4.6986018794407558</v>
      </c>
      <c r="W100" s="17">
        <f t="shared" si="43"/>
        <v>-0.25596276905177628</v>
      </c>
      <c r="X100" s="18">
        <f t="shared" si="43"/>
        <v>-1.8025351785091237</v>
      </c>
      <c r="Y100" s="18">
        <f t="shared" si="43"/>
        <v>-1.3065795613625864</v>
      </c>
      <c r="Z100" s="10">
        <f t="shared" si="43"/>
        <v>1.7075517075517022</v>
      </c>
      <c r="AA100" s="17">
        <f t="shared" si="44"/>
        <v>31.680858509273314</v>
      </c>
      <c r="AB100" s="18">
        <f t="shared" si="44"/>
        <v>37.16248223590717</v>
      </c>
      <c r="AC100" s="18">
        <f t="shared" si="44"/>
        <v>36.323877068557906</v>
      </c>
      <c r="AD100" s="10">
        <f t="shared" si="44"/>
        <v>38.531567746512188</v>
      </c>
      <c r="AE100" s="17">
        <f t="shared" si="44"/>
        <v>5.6249446363716871</v>
      </c>
      <c r="AF100" s="10">
        <f t="shared" si="44"/>
        <v>3.4795372129165836</v>
      </c>
    </row>
    <row r="101" spans="1:32" ht="35.25" customHeight="1" x14ac:dyDescent="0.5">
      <c r="A101" s="119" t="s">
        <v>34</v>
      </c>
      <c r="B101" s="6" t="s">
        <v>24</v>
      </c>
      <c r="C101" s="395"/>
      <c r="D101" s="397"/>
      <c r="E101" s="397"/>
      <c r="F101" s="435"/>
      <c r="G101" s="18">
        <f t="shared" si="42"/>
        <v>-20.164609053497951</v>
      </c>
      <c r="H101" s="18">
        <f t="shared" si="42"/>
        <v>57.303370786516837</v>
      </c>
      <c r="I101" s="18">
        <f t="shared" si="42"/>
        <v>17.647058823529417</v>
      </c>
      <c r="J101" s="10">
        <f t="shared" si="42"/>
        <v>4.0609137055837685</v>
      </c>
      <c r="K101" s="17">
        <f t="shared" si="42"/>
        <v>19.072164948453629</v>
      </c>
      <c r="L101" s="18">
        <f t="shared" si="42"/>
        <v>18.571428571428573</v>
      </c>
      <c r="M101" s="18">
        <f t="shared" si="42"/>
        <v>49.090909090909072</v>
      </c>
      <c r="N101" s="10">
        <f t="shared" si="42"/>
        <v>111.21951219512192</v>
      </c>
      <c r="O101" s="17">
        <f t="shared" si="42"/>
        <v>96.969696969696955</v>
      </c>
      <c r="P101" s="18">
        <f t="shared" si="42"/>
        <v>31.325301204819269</v>
      </c>
      <c r="Q101" s="18">
        <f t="shared" si="43"/>
        <v>31.70731707317076</v>
      </c>
      <c r="R101" s="10">
        <f t="shared" si="43"/>
        <v>5.3117782909930744</v>
      </c>
      <c r="S101" s="17">
        <f t="shared" si="43"/>
        <v>-5.7142857142857162</v>
      </c>
      <c r="T101" s="18">
        <f t="shared" si="43"/>
        <v>-10.779816513761475</v>
      </c>
      <c r="U101" s="18">
        <f t="shared" si="43"/>
        <v>-27.546296296296301</v>
      </c>
      <c r="V101" s="10">
        <f t="shared" si="43"/>
        <v>-39.912280701754391</v>
      </c>
      <c r="W101" s="17">
        <f t="shared" si="43"/>
        <v>-33.100233100233098</v>
      </c>
      <c r="X101" s="18">
        <f t="shared" si="43"/>
        <v>-24.421593830334189</v>
      </c>
      <c r="Y101" s="18">
        <f t="shared" si="43"/>
        <v>-5.7507987220447259</v>
      </c>
      <c r="Z101" s="10">
        <f t="shared" si="43"/>
        <v>5.1094890510948954</v>
      </c>
      <c r="AA101" s="17">
        <f t="shared" si="44"/>
        <v>24.73867595818815</v>
      </c>
      <c r="AB101" s="18">
        <f t="shared" si="44"/>
        <v>19.047619047619047</v>
      </c>
      <c r="AC101" s="18">
        <f t="shared" si="44"/>
        <v>3.3898305084745672</v>
      </c>
      <c r="AD101" s="10">
        <f t="shared" si="44"/>
        <v>26.04166666666665</v>
      </c>
      <c r="AE101" s="17">
        <f t="shared" si="44"/>
        <v>-6.7039106145251326</v>
      </c>
      <c r="AF101" s="10">
        <f t="shared" si="44"/>
        <v>4.2857142857142927</v>
      </c>
    </row>
    <row r="102" spans="1:32" ht="35.25" customHeight="1" x14ac:dyDescent="0.5">
      <c r="A102" s="24" t="s">
        <v>31</v>
      </c>
      <c r="B102" s="6" t="s">
        <v>24</v>
      </c>
      <c r="C102" s="395"/>
      <c r="D102" s="397"/>
      <c r="E102" s="397"/>
      <c r="F102" s="435"/>
      <c r="G102" s="18">
        <f t="shared" si="42"/>
        <v>2.4306472919418676</v>
      </c>
      <c r="H102" s="18">
        <f t="shared" si="42"/>
        <v>-13.180169286577993</v>
      </c>
      <c r="I102" s="18">
        <f t="shared" si="42"/>
        <v>-16.413894324853228</v>
      </c>
      <c r="J102" s="10">
        <f t="shared" si="42"/>
        <v>-5.5421103581800519</v>
      </c>
      <c r="K102" s="17">
        <f t="shared" si="42"/>
        <v>-11.839050812483876</v>
      </c>
      <c r="L102" s="18">
        <f t="shared" si="42"/>
        <v>-3.6211699164345412</v>
      </c>
      <c r="M102" s="18">
        <f t="shared" si="42"/>
        <v>-1.4340064383962514</v>
      </c>
      <c r="N102" s="10">
        <f t="shared" si="42"/>
        <v>-17.166282346912631</v>
      </c>
      <c r="O102" s="17">
        <f t="shared" si="42"/>
        <v>-9.3036863662960823</v>
      </c>
      <c r="P102" s="18">
        <f t="shared" si="42"/>
        <v>-3.9884393063583823</v>
      </c>
      <c r="Q102" s="18">
        <f t="shared" si="43"/>
        <v>-4.2161520190023722</v>
      </c>
      <c r="R102" s="10">
        <f t="shared" si="43"/>
        <v>-3.8045159294772701</v>
      </c>
      <c r="S102" s="17">
        <f t="shared" si="43"/>
        <v>-0.58064516129032739</v>
      </c>
      <c r="T102" s="18">
        <f t="shared" si="43"/>
        <v>-7.0740517760385258</v>
      </c>
      <c r="U102" s="18">
        <f t="shared" si="43"/>
        <v>-2.4488530688158816</v>
      </c>
      <c r="V102" s="10">
        <f t="shared" si="43"/>
        <v>8.42443729903537</v>
      </c>
      <c r="W102" s="17">
        <f t="shared" si="43"/>
        <v>5.9701492537313605</v>
      </c>
      <c r="X102" s="18">
        <f t="shared" si="43"/>
        <v>4.1464204729510845</v>
      </c>
      <c r="Y102" s="18">
        <f t="shared" si="43"/>
        <v>0.63552589768032242</v>
      </c>
      <c r="Z102" s="10">
        <f t="shared" si="43"/>
        <v>-7.4436536180308321</v>
      </c>
      <c r="AA102" s="17">
        <f t="shared" si="44"/>
        <v>17.942437232088171</v>
      </c>
      <c r="AB102" s="18">
        <f t="shared" si="44"/>
        <v>16.671850699844491</v>
      </c>
      <c r="AC102" s="18">
        <f t="shared" si="44"/>
        <v>22.608146510893601</v>
      </c>
      <c r="AD102" s="10">
        <f t="shared" si="44"/>
        <v>29.093239346363319</v>
      </c>
      <c r="AE102" s="17">
        <f t="shared" si="44"/>
        <v>3.7642782969885769</v>
      </c>
      <c r="AF102" s="10">
        <f t="shared" si="44"/>
        <v>6.6915489202879153</v>
      </c>
    </row>
    <row r="103" spans="1:32" ht="60" customHeight="1" x14ac:dyDescent="0.5">
      <c r="A103" s="24" t="s">
        <v>253</v>
      </c>
      <c r="B103" s="6" t="s">
        <v>24</v>
      </c>
      <c r="C103" s="395"/>
      <c r="D103" s="397"/>
      <c r="E103" s="397"/>
      <c r="F103" s="435"/>
      <c r="G103" s="18">
        <f t="shared" ref="G103:P104" si="45">G25-C25</f>
        <v>-0.79999999999999716</v>
      </c>
      <c r="H103" s="18">
        <f t="shared" si="45"/>
        <v>4.3000000000000114</v>
      </c>
      <c r="I103" s="18">
        <f t="shared" si="45"/>
        <v>5</v>
      </c>
      <c r="J103" s="10">
        <f t="shared" si="45"/>
        <v>1.5999999999999943</v>
      </c>
      <c r="K103" s="17">
        <f t="shared" si="45"/>
        <v>3.7999999999999972</v>
      </c>
      <c r="L103" s="18">
        <f t="shared" si="45"/>
        <v>1</v>
      </c>
      <c r="M103" s="18">
        <f t="shared" si="45"/>
        <v>0.29999999999999716</v>
      </c>
      <c r="N103" s="10">
        <f t="shared" si="45"/>
        <v>5.3000000000000114</v>
      </c>
      <c r="O103" s="17">
        <f t="shared" si="45"/>
        <v>2.2999999999999972</v>
      </c>
      <c r="P103" s="18">
        <f t="shared" si="45"/>
        <v>1.5</v>
      </c>
      <c r="Q103" s="18">
        <f t="shared" ref="Q103:Z104" si="46">Q25-M25</f>
        <v>1</v>
      </c>
      <c r="R103" s="10">
        <f t="shared" si="46"/>
        <v>1.2999999999999972</v>
      </c>
      <c r="S103" s="17">
        <f t="shared" si="46"/>
        <v>-0.29999999999999716</v>
      </c>
      <c r="T103" s="18">
        <f t="shared" si="46"/>
        <v>1</v>
      </c>
      <c r="U103" s="18">
        <f t="shared" si="46"/>
        <v>0.20000000000000284</v>
      </c>
      <c r="V103" s="10">
        <f t="shared" si="46"/>
        <v>-2.9000000000000057</v>
      </c>
      <c r="W103" s="17">
        <f t="shared" si="46"/>
        <v>-1.4000000000000057</v>
      </c>
      <c r="X103" s="18">
        <f t="shared" si="46"/>
        <v>-1.3000000000000114</v>
      </c>
      <c r="Y103" s="18">
        <f t="shared" si="46"/>
        <v>-0.39999999999999147</v>
      </c>
      <c r="Z103" s="10">
        <f t="shared" si="46"/>
        <v>1.9000000000000057</v>
      </c>
      <c r="AA103" s="17">
        <f t="shared" ref="AA103:AF104" si="47">AA25-W25</f>
        <v>2</v>
      </c>
      <c r="AB103" s="18">
        <f t="shared" si="47"/>
        <v>3</v>
      </c>
      <c r="AC103" s="18">
        <f t="shared" si="47"/>
        <v>1.8999999999999915</v>
      </c>
      <c r="AD103" s="10">
        <f t="shared" si="47"/>
        <v>1.2999999999999972</v>
      </c>
      <c r="AE103" s="17">
        <f t="shared" si="47"/>
        <v>0.30000000000001137</v>
      </c>
      <c r="AF103" s="10">
        <f t="shared" si="47"/>
        <v>-0.59999999999999432</v>
      </c>
    </row>
    <row r="104" spans="1:32" ht="35.25" customHeight="1" x14ac:dyDescent="0.5">
      <c r="A104" s="24" t="s">
        <v>30</v>
      </c>
      <c r="B104" s="6" t="s">
        <v>24</v>
      </c>
      <c r="C104" s="395"/>
      <c r="D104" s="397"/>
      <c r="E104" s="397"/>
      <c r="F104" s="435"/>
      <c r="G104" s="18">
        <f t="shared" si="45"/>
        <v>-0.5</v>
      </c>
      <c r="H104" s="18">
        <f t="shared" si="45"/>
        <v>1</v>
      </c>
      <c r="I104" s="18">
        <f t="shared" si="45"/>
        <v>0.29999999999999982</v>
      </c>
      <c r="J104" s="10">
        <f t="shared" si="45"/>
        <v>0.10000000000000009</v>
      </c>
      <c r="K104" s="17">
        <f t="shared" si="45"/>
        <v>0.30000000000000027</v>
      </c>
      <c r="L104" s="18">
        <f t="shared" si="45"/>
        <v>0.59999999999999964</v>
      </c>
      <c r="M104" s="18">
        <f t="shared" si="45"/>
        <v>1.2000000000000002</v>
      </c>
      <c r="N104" s="10">
        <f t="shared" si="45"/>
        <v>2.4000000000000004</v>
      </c>
      <c r="O104" s="17">
        <f t="shared" si="45"/>
        <v>2.3000000000000003</v>
      </c>
      <c r="P104" s="18">
        <f t="shared" si="45"/>
        <v>0.90000000000000036</v>
      </c>
      <c r="Q104" s="18">
        <f t="shared" si="46"/>
        <v>1.0999999999999996</v>
      </c>
      <c r="R104" s="10">
        <f t="shared" si="46"/>
        <v>9.9999999999999645E-2</v>
      </c>
      <c r="S104" s="17">
        <f t="shared" si="46"/>
        <v>-0.10000000000000053</v>
      </c>
      <c r="T104" s="18">
        <f t="shared" si="46"/>
        <v>-0.40000000000000036</v>
      </c>
      <c r="U104" s="18">
        <f t="shared" si="46"/>
        <v>-1.2999999999999998</v>
      </c>
      <c r="V104" s="10">
        <f t="shared" si="46"/>
        <v>-1.8116340201024919</v>
      </c>
      <c r="W104" s="17">
        <f t="shared" si="46"/>
        <v>-1.5999999999999996</v>
      </c>
      <c r="X104" s="18">
        <f t="shared" si="46"/>
        <v>-0.89999999999999991</v>
      </c>
      <c r="Y104" s="18">
        <f t="shared" si="46"/>
        <v>-0.10000000000000009</v>
      </c>
      <c r="Z104" s="10">
        <f t="shared" si="46"/>
        <v>0.11163402010249168</v>
      </c>
      <c r="AA104" s="17">
        <f t="shared" si="47"/>
        <v>-0.10000000000000009</v>
      </c>
      <c r="AB104" s="18">
        <f t="shared" si="47"/>
        <v>-0.5</v>
      </c>
      <c r="AC104" s="18">
        <f t="shared" si="47"/>
        <v>-0.79999999999999982</v>
      </c>
      <c r="AD104" s="10">
        <f t="shared" si="47"/>
        <v>-0.29999999999999982</v>
      </c>
      <c r="AE104" s="17">
        <f t="shared" si="47"/>
        <v>-0.39999999999999991</v>
      </c>
      <c r="AF104" s="10">
        <f t="shared" si="47"/>
        <v>0.10000000000000009</v>
      </c>
    </row>
    <row r="105" spans="1:32" ht="39.9" customHeight="1" x14ac:dyDescent="0.5">
      <c r="A105" s="165" t="s">
        <v>193</v>
      </c>
      <c r="B105" s="166"/>
      <c r="C105" s="395"/>
      <c r="D105" s="397"/>
      <c r="E105" s="397"/>
      <c r="F105" s="435"/>
      <c r="G105" s="168"/>
      <c r="H105" s="168"/>
      <c r="I105" s="168"/>
      <c r="J105" s="169"/>
      <c r="K105" s="167"/>
      <c r="L105" s="168"/>
      <c r="M105" s="168"/>
      <c r="N105" s="169"/>
      <c r="O105" s="167"/>
      <c r="P105" s="168"/>
      <c r="Q105" s="168"/>
      <c r="R105" s="169"/>
      <c r="S105" s="167"/>
      <c r="T105" s="168"/>
      <c r="U105" s="168"/>
      <c r="V105" s="169"/>
      <c r="W105" s="167"/>
      <c r="X105" s="168"/>
      <c r="Y105" s="168"/>
      <c r="Z105" s="169"/>
      <c r="AA105" s="167"/>
      <c r="AB105" s="168"/>
      <c r="AC105" s="168"/>
      <c r="AD105" s="169"/>
      <c r="AE105" s="167"/>
      <c r="AF105" s="169"/>
    </row>
    <row r="106" spans="1:32" ht="35.25" customHeight="1" x14ac:dyDescent="0.5">
      <c r="A106" s="24" t="s">
        <v>36</v>
      </c>
      <c r="B106" s="6" t="s">
        <v>24</v>
      </c>
      <c r="C106" s="395"/>
      <c r="D106" s="397"/>
      <c r="E106" s="397"/>
      <c r="F106" s="435"/>
      <c r="G106" s="18">
        <f t="shared" ref="G106:P109" si="48">(G28/C28-1)*100</f>
        <v>-4.8888888888888982</v>
      </c>
      <c r="H106" s="18">
        <f t="shared" si="48"/>
        <v>-3.6016949152542388</v>
      </c>
      <c r="I106" s="18">
        <f t="shared" si="48"/>
        <v>3.9215686274509887</v>
      </c>
      <c r="J106" s="10">
        <f t="shared" si="48"/>
        <v>-1.9093078758949833</v>
      </c>
      <c r="K106" s="17">
        <f t="shared" si="48"/>
        <v>6.308411214953269</v>
      </c>
      <c r="L106" s="18">
        <f t="shared" si="48"/>
        <v>0</v>
      </c>
      <c r="M106" s="18">
        <f t="shared" si="48"/>
        <v>12.735849056603765</v>
      </c>
      <c r="N106" s="10">
        <f t="shared" si="48"/>
        <v>14.355231143552306</v>
      </c>
      <c r="O106" s="17">
        <f t="shared" si="48"/>
        <v>9.8901098901098994</v>
      </c>
      <c r="P106" s="18">
        <f t="shared" si="48"/>
        <v>7.0329670329670302</v>
      </c>
      <c r="Q106" s="18">
        <f t="shared" ref="Q106:Z109" si="49">(Q28/M28-1)*100</f>
        <v>7.1129707112970841</v>
      </c>
      <c r="R106" s="10">
        <f t="shared" si="49"/>
        <v>8.7234042553191458</v>
      </c>
      <c r="S106" s="17">
        <f t="shared" si="49"/>
        <v>1.0000000000000009</v>
      </c>
      <c r="T106" s="18">
        <f t="shared" si="49"/>
        <v>2.2587268993839782</v>
      </c>
      <c r="U106" s="18">
        <f t="shared" si="49"/>
        <v>-3.7109375000000111</v>
      </c>
      <c r="V106" s="10">
        <f t="shared" si="49"/>
        <v>-3.522504892367917</v>
      </c>
      <c r="W106" s="17">
        <f t="shared" si="49"/>
        <v>-2.1782178217821802</v>
      </c>
      <c r="X106" s="18">
        <f t="shared" si="49"/>
        <v>3.8152610441767099</v>
      </c>
      <c r="Y106" s="18">
        <f t="shared" si="49"/>
        <v>0.20283975659229903</v>
      </c>
      <c r="Z106" s="10">
        <f t="shared" si="49"/>
        <v>0.20283975659229903</v>
      </c>
      <c r="AA106" s="17">
        <f t="shared" ref="AA106:AF109" si="50">(AA28/W28-1)*100</f>
        <v>-4.0485829959514223</v>
      </c>
      <c r="AB106" s="18">
        <f t="shared" si="50"/>
        <v>-8.1237911025145095</v>
      </c>
      <c r="AC106" s="18">
        <f t="shared" si="50"/>
        <v>-6.0728744939271273</v>
      </c>
      <c r="AD106" s="10">
        <f t="shared" si="50"/>
        <v>-5.0607287449392686</v>
      </c>
      <c r="AE106" s="17">
        <f t="shared" si="50"/>
        <v>-1.4767932489451407</v>
      </c>
      <c r="AF106" s="10">
        <f t="shared" si="50"/>
        <v>0.21052631578948322</v>
      </c>
    </row>
    <row r="107" spans="1:32" ht="35.25" customHeight="1" x14ac:dyDescent="0.5">
      <c r="A107" s="119" t="s">
        <v>35</v>
      </c>
      <c r="B107" s="6" t="s">
        <v>24</v>
      </c>
      <c r="C107" s="395"/>
      <c r="D107" s="397"/>
      <c r="E107" s="397"/>
      <c r="F107" s="435"/>
      <c r="G107" s="18">
        <f t="shared" si="48"/>
        <v>-3.0952380952380842</v>
      </c>
      <c r="H107" s="18">
        <f t="shared" si="48"/>
        <v>-3.125</v>
      </c>
      <c r="I107" s="18">
        <f t="shared" si="48"/>
        <v>4.5685279187817285</v>
      </c>
      <c r="J107" s="10">
        <f t="shared" si="48"/>
        <v>-2.4752475247524774</v>
      </c>
      <c r="K107" s="17">
        <f t="shared" si="48"/>
        <v>9.0909090909090828</v>
      </c>
      <c r="L107" s="18">
        <f t="shared" si="48"/>
        <v>-1.6129032258064391</v>
      </c>
      <c r="M107" s="18">
        <f t="shared" si="48"/>
        <v>9.4660194174757351</v>
      </c>
      <c r="N107" s="10">
        <f t="shared" si="48"/>
        <v>9.6446700507614391</v>
      </c>
      <c r="O107" s="17">
        <f t="shared" si="48"/>
        <v>2.4774774774774855</v>
      </c>
      <c r="P107" s="18">
        <f t="shared" si="48"/>
        <v>3.9812646370023241</v>
      </c>
      <c r="Q107" s="18">
        <f t="shared" si="49"/>
        <v>4.2128603104212736</v>
      </c>
      <c r="R107" s="10">
        <f t="shared" si="49"/>
        <v>9.259259259259256</v>
      </c>
      <c r="S107" s="17">
        <f t="shared" si="49"/>
        <v>3.2967032967033072</v>
      </c>
      <c r="T107" s="18">
        <f t="shared" si="49"/>
        <v>4.0540540540540571</v>
      </c>
      <c r="U107" s="18">
        <f t="shared" si="49"/>
        <v>-2.3404255319148914</v>
      </c>
      <c r="V107" s="10">
        <f t="shared" si="49"/>
        <v>-0.42372881355933201</v>
      </c>
      <c r="W107" s="17">
        <f t="shared" si="49"/>
        <v>-0.6382978723404209</v>
      </c>
      <c r="X107" s="18">
        <f t="shared" si="49"/>
        <v>3.8961038961038863</v>
      </c>
      <c r="Y107" s="18">
        <f t="shared" si="49"/>
        <v>-0.21786492374727962</v>
      </c>
      <c r="Z107" s="10">
        <f t="shared" si="49"/>
        <v>-2.3404255319148914</v>
      </c>
      <c r="AA107" s="17">
        <f t="shared" si="50"/>
        <v>-5.5674518201284773</v>
      </c>
      <c r="AB107" s="18">
        <f t="shared" si="50"/>
        <v>-6.8749999999999982</v>
      </c>
      <c r="AC107" s="18">
        <f t="shared" si="50"/>
        <v>-5.0218340611353662</v>
      </c>
      <c r="AD107" s="10">
        <f t="shared" si="50"/>
        <v>-3.7037037037036979</v>
      </c>
      <c r="AE107" s="17">
        <f t="shared" si="50"/>
        <v>0.68027210884353817</v>
      </c>
      <c r="AF107" s="10">
        <f t="shared" si="50"/>
        <v>1.3422818791946289</v>
      </c>
    </row>
    <row r="108" spans="1:32" ht="35.25" customHeight="1" x14ac:dyDescent="0.5">
      <c r="A108" s="119" t="s">
        <v>34</v>
      </c>
      <c r="B108" s="6" t="s">
        <v>24</v>
      </c>
      <c r="C108" s="395"/>
      <c r="D108" s="397"/>
      <c r="E108" s="397"/>
      <c r="F108" s="435"/>
      <c r="G108" s="18">
        <f t="shared" si="48"/>
        <v>-33.333333333333336</v>
      </c>
      <c r="H108" s="18">
        <f t="shared" si="48"/>
        <v>-12.499999999999989</v>
      </c>
      <c r="I108" s="18">
        <f t="shared" si="48"/>
        <v>-21.42857142857142</v>
      </c>
      <c r="J108" s="10">
        <f t="shared" si="48"/>
        <v>13.33333333333333</v>
      </c>
      <c r="K108" s="17">
        <f t="shared" si="48"/>
        <v>-44.999999999999993</v>
      </c>
      <c r="L108" s="18">
        <f t="shared" si="48"/>
        <v>38.095238095238095</v>
      </c>
      <c r="M108" s="18">
        <f t="shared" si="48"/>
        <v>145.45454545454547</v>
      </c>
      <c r="N108" s="10">
        <f t="shared" si="48"/>
        <v>129.41176470588235</v>
      </c>
      <c r="O108" s="17">
        <f t="shared" si="48"/>
        <v>309.09090909090907</v>
      </c>
      <c r="P108" s="18">
        <f t="shared" si="48"/>
        <v>48.275862068965523</v>
      </c>
      <c r="Q108" s="18">
        <f t="shared" si="49"/>
        <v>55.555555555555557</v>
      </c>
      <c r="R108" s="10">
        <f t="shared" si="49"/>
        <v>0</v>
      </c>
      <c r="S108" s="17">
        <f t="shared" si="49"/>
        <v>-22.222222222222221</v>
      </c>
      <c r="T108" s="18">
        <f t="shared" si="49"/>
        <v>-16.279069767441857</v>
      </c>
      <c r="U108" s="18">
        <f t="shared" si="49"/>
        <v>-19.047619047619058</v>
      </c>
      <c r="V108" s="10">
        <f t="shared" si="49"/>
        <v>-43.589743589743577</v>
      </c>
      <c r="W108" s="17">
        <f t="shared" si="49"/>
        <v>-22.857142857142854</v>
      </c>
      <c r="X108" s="18">
        <f t="shared" si="49"/>
        <v>5.555555555555558</v>
      </c>
      <c r="Y108" s="18">
        <f t="shared" si="49"/>
        <v>5.8823529411764719</v>
      </c>
      <c r="Z108" s="10">
        <f t="shared" si="49"/>
        <v>59.090909090909079</v>
      </c>
      <c r="AA108" s="17">
        <f t="shared" si="50"/>
        <v>22.222222222222211</v>
      </c>
      <c r="AB108" s="18">
        <f t="shared" si="50"/>
        <v>-26.315789473684216</v>
      </c>
      <c r="AC108" s="18">
        <f t="shared" si="50"/>
        <v>-19.444444444444454</v>
      </c>
      <c r="AD108" s="10">
        <f t="shared" si="50"/>
        <v>-22.857142857142854</v>
      </c>
      <c r="AE108" s="17">
        <f t="shared" si="50"/>
        <v>-30.303030303030308</v>
      </c>
      <c r="AF108" s="10">
        <f t="shared" si="50"/>
        <v>-17.857142857142861</v>
      </c>
    </row>
    <row r="109" spans="1:32" ht="35.25" customHeight="1" x14ac:dyDescent="0.5">
      <c r="A109" s="24" t="s">
        <v>31</v>
      </c>
      <c r="B109" s="6" t="s">
        <v>24</v>
      </c>
      <c r="C109" s="395"/>
      <c r="D109" s="397"/>
      <c r="E109" s="397"/>
      <c r="F109" s="435"/>
      <c r="G109" s="18">
        <f t="shared" si="48"/>
        <v>18.264840182648399</v>
      </c>
      <c r="H109" s="18">
        <f t="shared" si="48"/>
        <v>9.1324200913241995</v>
      </c>
      <c r="I109" s="18">
        <f t="shared" si="48"/>
        <v>-1.067615658362997</v>
      </c>
      <c r="J109" s="10">
        <f t="shared" si="48"/>
        <v>3.3088235294117752</v>
      </c>
      <c r="K109" s="17">
        <f t="shared" si="48"/>
        <v>0.77220077220079286</v>
      </c>
      <c r="L109" s="18">
        <f t="shared" si="48"/>
        <v>11.297071129707126</v>
      </c>
      <c r="M109" s="18">
        <f t="shared" si="48"/>
        <v>-5.755395683453246</v>
      </c>
      <c r="N109" s="10">
        <f t="shared" si="48"/>
        <v>-13.523131672597867</v>
      </c>
      <c r="O109" s="17">
        <f t="shared" si="48"/>
        <v>-5.7471264367816133</v>
      </c>
      <c r="P109" s="18">
        <f t="shared" si="48"/>
        <v>-5.2631578947368478</v>
      </c>
      <c r="Q109" s="18">
        <f t="shared" si="49"/>
        <v>-4.1984732824427384</v>
      </c>
      <c r="R109" s="10">
        <f t="shared" si="49"/>
        <v>-1.2345679012345734</v>
      </c>
      <c r="S109" s="17">
        <f t="shared" si="49"/>
        <v>-2.4390243902439046</v>
      </c>
      <c r="T109" s="18">
        <f t="shared" si="49"/>
        <v>-6.3492063492063373</v>
      </c>
      <c r="U109" s="18">
        <f t="shared" si="49"/>
        <v>0</v>
      </c>
      <c r="V109" s="10">
        <f t="shared" si="49"/>
        <v>3.7499999999999867</v>
      </c>
      <c r="W109" s="17">
        <f t="shared" si="49"/>
        <v>5.4166666666666696</v>
      </c>
      <c r="X109" s="18">
        <f t="shared" si="49"/>
        <v>11.440677966101687</v>
      </c>
      <c r="Y109" s="18">
        <f t="shared" si="49"/>
        <v>-1.9920318725099584</v>
      </c>
      <c r="Z109" s="10">
        <f t="shared" si="49"/>
        <v>-1.6064257028112428</v>
      </c>
      <c r="AA109" s="17">
        <f t="shared" si="50"/>
        <v>-9.4861660079051511</v>
      </c>
      <c r="AB109" s="18">
        <f t="shared" si="50"/>
        <v>-13.307984790874528</v>
      </c>
      <c r="AC109" s="18">
        <f t="shared" si="50"/>
        <v>-7.7235772357723604</v>
      </c>
      <c r="AD109" s="10">
        <f t="shared" si="50"/>
        <v>-2.8571428571428581</v>
      </c>
      <c r="AE109" s="17">
        <f t="shared" si="50"/>
        <v>3.9301310043668325</v>
      </c>
      <c r="AF109" s="10">
        <f t="shared" si="50"/>
        <v>6.1403508771929793</v>
      </c>
    </row>
    <row r="110" spans="1:32" ht="60" customHeight="1" x14ac:dyDescent="0.5">
      <c r="A110" s="24" t="s">
        <v>253</v>
      </c>
      <c r="B110" s="6" t="s">
        <v>24</v>
      </c>
      <c r="C110" s="395"/>
      <c r="D110" s="397"/>
      <c r="E110" s="397"/>
      <c r="F110" s="435"/>
      <c r="G110" s="18">
        <f t="shared" ref="G110:P111" si="51">G32-C32</f>
        <v>-4.9000000000000057</v>
      </c>
      <c r="H110" s="18">
        <f t="shared" si="51"/>
        <v>-2.8000000000000114</v>
      </c>
      <c r="I110" s="18">
        <f t="shared" si="51"/>
        <v>1.1000000000000014</v>
      </c>
      <c r="J110" s="10">
        <f t="shared" si="51"/>
        <v>-1.2000000000000028</v>
      </c>
      <c r="K110" s="17">
        <f t="shared" si="51"/>
        <v>1.3000000000000043</v>
      </c>
      <c r="L110" s="18">
        <f t="shared" si="51"/>
        <v>-2.4999999999999929</v>
      </c>
      <c r="M110" s="18">
        <f t="shared" si="51"/>
        <v>4.1999999999999957</v>
      </c>
      <c r="N110" s="10">
        <f t="shared" si="51"/>
        <v>6.5000000000000071</v>
      </c>
      <c r="O110" s="17">
        <f t="shared" si="51"/>
        <v>3.3999999999999986</v>
      </c>
      <c r="P110" s="18">
        <f t="shared" si="51"/>
        <v>2.8000000000000043</v>
      </c>
      <c r="Q110" s="18">
        <f t="shared" ref="Q110:Z111" si="52">Q32-M32</f>
        <v>2.5</v>
      </c>
      <c r="R110" s="10">
        <f t="shared" si="52"/>
        <v>2.1999999999999886</v>
      </c>
      <c r="S110" s="17">
        <f t="shared" si="52"/>
        <v>0.79999999999999716</v>
      </c>
      <c r="T110" s="18">
        <f t="shared" si="52"/>
        <v>2</v>
      </c>
      <c r="U110" s="18">
        <f t="shared" si="52"/>
        <v>-0.79999999999999716</v>
      </c>
      <c r="V110" s="10">
        <f t="shared" si="52"/>
        <v>-1.6999999999999886</v>
      </c>
      <c r="W110" s="17">
        <f t="shared" si="52"/>
        <v>-1.7000000000000028</v>
      </c>
      <c r="X110" s="18">
        <f t="shared" si="52"/>
        <v>-1.6000000000000085</v>
      </c>
      <c r="Y110" s="18">
        <f t="shared" si="52"/>
        <v>0.5</v>
      </c>
      <c r="Z110" s="10">
        <f t="shared" si="52"/>
        <v>0.5</v>
      </c>
      <c r="AA110" s="17">
        <f t="shared" ref="AA110:AF111" si="53">AA32-W32</f>
        <v>1.3000000000000114</v>
      </c>
      <c r="AB110" s="18">
        <f t="shared" si="53"/>
        <v>1.2999999999999972</v>
      </c>
      <c r="AC110" s="18">
        <f t="shared" si="53"/>
        <v>0.40000000000000568</v>
      </c>
      <c r="AD110" s="10">
        <f t="shared" si="53"/>
        <v>-0.5</v>
      </c>
      <c r="AE110" s="17">
        <f t="shared" si="53"/>
        <v>-1.1000000000000085</v>
      </c>
      <c r="AF110" s="10">
        <f t="shared" si="53"/>
        <v>-1.3999999999999915</v>
      </c>
    </row>
    <row r="111" spans="1:32" ht="35.25" customHeight="1" x14ac:dyDescent="0.5">
      <c r="A111" s="24" t="s">
        <v>30</v>
      </c>
      <c r="B111" s="6" t="s">
        <v>24</v>
      </c>
      <c r="C111" s="395"/>
      <c r="D111" s="397"/>
      <c r="E111" s="397"/>
      <c r="F111" s="435"/>
      <c r="G111" s="18">
        <f t="shared" si="51"/>
        <v>-1.9000000000000004</v>
      </c>
      <c r="H111" s="18">
        <f t="shared" si="51"/>
        <v>-0.5</v>
      </c>
      <c r="I111" s="18">
        <f t="shared" si="51"/>
        <v>-0.89999999999999991</v>
      </c>
      <c r="J111" s="10">
        <f t="shared" si="51"/>
        <v>0.60000000000000009</v>
      </c>
      <c r="K111" s="17">
        <f t="shared" si="51"/>
        <v>-2.2999999999999998</v>
      </c>
      <c r="L111" s="18">
        <f t="shared" si="51"/>
        <v>1.8000000000000007</v>
      </c>
      <c r="M111" s="18">
        <f t="shared" si="51"/>
        <v>3.1</v>
      </c>
      <c r="N111" s="10">
        <f t="shared" si="51"/>
        <v>3.9999999999999991</v>
      </c>
      <c r="O111" s="17">
        <f t="shared" si="51"/>
        <v>6.5</v>
      </c>
      <c r="P111" s="18">
        <f t="shared" si="51"/>
        <v>2.4000000000000004</v>
      </c>
      <c r="Q111" s="18">
        <f t="shared" si="52"/>
        <v>2.4999999999999991</v>
      </c>
      <c r="R111" s="10">
        <f t="shared" si="52"/>
        <v>-0.59999999999999964</v>
      </c>
      <c r="S111" s="17">
        <f t="shared" si="52"/>
        <v>-2.0999999999999996</v>
      </c>
      <c r="T111" s="18">
        <f t="shared" si="52"/>
        <v>-1.6000000000000005</v>
      </c>
      <c r="U111" s="18">
        <f t="shared" si="52"/>
        <v>-1.2999999999999989</v>
      </c>
      <c r="V111" s="10">
        <f t="shared" si="52"/>
        <v>-3.0872107186358093</v>
      </c>
      <c r="W111" s="17">
        <f t="shared" si="52"/>
        <v>-1.5</v>
      </c>
      <c r="X111" s="18">
        <f t="shared" si="52"/>
        <v>9.9999999999999645E-2</v>
      </c>
      <c r="Y111" s="18">
        <f t="shared" si="52"/>
        <v>0.39999999999999947</v>
      </c>
      <c r="Z111" s="10">
        <f t="shared" si="52"/>
        <v>2.4872107186358097</v>
      </c>
      <c r="AA111" s="17">
        <f t="shared" si="53"/>
        <v>1.5</v>
      </c>
      <c r="AB111" s="18">
        <f t="shared" si="53"/>
        <v>-1.5</v>
      </c>
      <c r="AC111" s="18">
        <f t="shared" si="53"/>
        <v>-1</v>
      </c>
      <c r="AD111" s="10">
        <f t="shared" si="53"/>
        <v>-1.2000000000000002</v>
      </c>
      <c r="AE111" s="17">
        <f t="shared" si="53"/>
        <v>-1.9000000000000004</v>
      </c>
      <c r="AF111" s="10">
        <f t="shared" si="53"/>
        <v>-1.0999999999999996</v>
      </c>
    </row>
    <row r="112" spans="1:32" ht="39.9" customHeight="1" x14ac:dyDescent="0.5">
      <c r="A112" s="165" t="s">
        <v>194</v>
      </c>
      <c r="B112" s="166"/>
      <c r="C112" s="395"/>
      <c r="D112" s="397"/>
      <c r="E112" s="397"/>
      <c r="F112" s="435"/>
      <c r="G112" s="168"/>
      <c r="H112" s="168"/>
      <c r="I112" s="168"/>
      <c r="J112" s="169"/>
      <c r="K112" s="167"/>
      <c r="L112" s="168"/>
      <c r="M112" s="168"/>
      <c r="N112" s="169"/>
      <c r="O112" s="167"/>
      <c r="P112" s="168"/>
      <c r="Q112" s="168"/>
      <c r="R112" s="169"/>
      <c r="S112" s="167"/>
      <c r="T112" s="168"/>
      <c r="U112" s="168"/>
      <c r="V112" s="169"/>
      <c r="W112" s="167"/>
      <c r="X112" s="168"/>
      <c r="Y112" s="168"/>
      <c r="Z112" s="169"/>
      <c r="AA112" s="167"/>
      <c r="AB112" s="168"/>
      <c r="AC112" s="168"/>
      <c r="AD112" s="169"/>
      <c r="AE112" s="167"/>
      <c r="AF112" s="169"/>
    </row>
    <row r="113" spans="1:32" ht="35.25" customHeight="1" x14ac:dyDescent="0.5">
      <c r="A113" s="24" t="s">
        <v>36</v>
      </c>
      <c r="B113" s="6" t="s">
        <v>24</v>
      </c>
      <c r="C113" s="395"/>
      <c r="D113" s="397"/>
      <c r="E113" s="397"/>
      <c r="F113" s="435"/>
      <c r="G113" s="18">
        <f t="shared" ref="G113:P116" si="54">(G35/C35-1)*100</f>
        <v>-2.8720626631853596</v>
      </c>
      <c r="H113" s="18">
        <f t="shared" si="54"/>
        <v>-1.8181818181818299</v>
      </c>
      <c r="I113" s="18">
        <f t="shared" si="54"/>
        <v>2.2222222222222143</v>
      </c>
      <c r="J113" s="10">
        <f t="shared" si="54"/>
        <v>-2.6178010471204161</v>
      </c>
      <c r="K113" s="17">
        <f t="shared" si="54"/>
        <v>3.4946236559139754</v>
      </c>
      <c r="L113" s="18">
        <f t="shared" si="54"/>
        <v>-3.1746031746031633</v>
      </c>
      <c r="M113" s="18">
        <f t="shared" si="54"/>
        <v>2.1739130434782705</v>
      </c>
      <c r="N113" s="10">
        <f t="shared" si="54"/>
        <v>-7.7956989247311981</v>
      </c>
      <c r="O113" s="17">
        <f t="shared" si="54"/>
        <v>-5.7142857142857162</v>
      </c>
      <c r="P113" s="18">
        <f t="shared" si="54"/>
        <v>-7.6502732240437243</v>
      </c>
      <c r="Q113" s="18">
        <f t="shared" ref="Q113:Z116" si="55">(Q35/M35-1)*100</f>
        <v>-6.3829787234042534</v>
      </c>
      <c r="R113" s="10">
        <f t="shared" si="55"/>
        <v>5.5393586005830997</v>
      </c>
      <c r="S113" s="17">
        <f t="shared" si="55"/>
        <v>0.55096418732782926</v>
      </c>
      <c r="T113" s="18">
        <f t="shared" si="55"/>
        <v>7.3964497041420163</v>
      </c>
      <c r="U113" s="18">
        <f t="shared" si="55"/>
        <v>3.409090909090895</v>
      </c>
      <c r="V113" s="10">
        <f t="shared" si="55"/>
        <v>8.287292817679548</v>
      </c>
      <c r="W113" s="17">
        <f t="shared" si="55"/>
        <v>6.5753424657534199</v>
      </c>
      <c r="X113" s="18">
        <f t="shared" si="55"/>
        <v>6.6115702479339067</v>
      </c>
      <c r="Y113" s="18">
        <f t="shared" si="55"/>
        <v>5.7692307692307709</v>
      </c>
      <c r="Z113" s="10">
        <f t="shared" si="55"/>
        <v>-2.0408163265306256</v>
      </c>
      <c r="AA113" s="17">
        <f t="shared" ref="AA113:AF116" si="56">(AA35/W35-1)*100</f>
        <v>55.269922879177379</v>
      </c>
      <c r="AB113" s="18">
        <f t="shared" si="56"/>
        <v>60.206718346253218</v>
      </c>
      <c r="AC113" s="18">
        <f t="shared" si="56"/>
        <v>58.18181818181818</v>
      </c>
      <c r="AD113" s="10">
        <f t="shared" si="56"/>
        <v>55.989583333333329</v>
      </c>
      <c r="AE113" s="17">
        <f t="shared" si="56"/>
        <v>1.3245033112582849</v>
      </c>
      <c r="AF113" s="10">
        <f t="shared" si="56"/>
        <v>-0.3225806451612967</v>
      </c>
    </row>
    <row r="114" spans="1:32" ht="35.25" customHeight="1" x14ac:dyDescent="0.5">
      <c r="A114" s="119" t="s">
        <v>35</v>
      </c>
      <c r="B114" s="6" t="s">
        <v>24</v>
      </c>
      <c r="C114" s="395"/>
      <c r="D114" s="397"/>
      <c r="E114" s="397"/>
      <c r="F114" s="435"/>
      <c r="G114" s="18">
        <f t="shared" si="54"/>
        <v>-3.4300791556728161</v>
      </c>
      <c r="H114" s="18">
        <f t="shared" si="54"/>
        <v>-1.319261213720313</v>
      </c>
      <c r="I114" s="18">
        <f t="shared" si="54"/>
        <v>2.2471910112359383</v>
      </c>
      <c r="J114" s="10">
        <f t="shared" si="54"/>
        <v>-1.8567639257294544</v>
      </c>
      <c r="K114" s="17">
        <f t="shared" si="54"/>
        <v>5.1912568306010876</v>
      </c>
      <c r="L114" s="18">
        <f t="shared" si="54"/>
        <v>-4.0106951871657799</v>
      </c>
      <c r="M114" s="18">
        <f t="shared" si="54"/>
        <v>1.9230769230769384</v>
      </c>
      <c r="N114" s="10">
        <f t="shared" si="54"/>
        <v>-9.1891891891891841</v>
      </c>
      <c r="O114" s="17">
        <f t="shared" si="54"/>
        <v>-8.0519480519480542</v>
      </c>
      <c r="P114" s="18">
        <f t="shared" si="54"/>
        <v>-7.5208913649024929</v>
      </c>
      <c r="Q114" s="18">
        <f t="shared" si="55"/>
        <v>-6.1994609164420567</v>
      </c>
      <c r="R114" s="10">
        <f t="shared" si="55"/>
        <v>5.9523809523809534</v>
      </c>
      <c r="S114" s="17">
        <f t="shared" si="55"/>
        <v>2.2598870056497189</v>
      </c>
      <c r="T114" s="18">
        <f t="shared" si="55"/>
        <v>8.4337349397590309</v>
      </c>
      <c r="U114" s="18">
        <f t="shared" si="55"/>
        <v>3.7356321839080664</v>
      </c>
      <c r="V114" s="10">
        <f t="shared" si="55"/>
        <v>8.4269662921348409</v>
      </c>
      <c r="W114" s="17">
        <f t="shared" si="55"/>
        <v>6.6298342541436517</v>
      </c>
      <c r="X114" s="18">
        <f t="shared" si="55"/>
        <v>6.944444444444442</v>
      </c>
      <c r="Y114" s="18">
        <f t="shared" si="55"/>
        <v>6.0941828254847508</v>
      </c>
      <c r="Z114" s="10">
        <f t="shared" si="55"/>
        <v>-2.0725388601036343</v>
      </c>
      <c r="AA114" s="17">
        <f t="shared" si="56"/>
        <v>53.626943005181339</v>
      </c>
      <c r="AB114" s="18">
        <f t="shared" si="56"/>
        <v>58.18181818181818</v>
      </c>
      <c r="AC114" s="18">
        <f t="shared" si="56"/>
        <v>56.6579634464752</v>
      </c>
      <c r="AD114" s="10">
        <f t="shared" si="56"/>
        <v>55.555555555555557</v>
      </c>
      <c r="AE114" s="17">
        <f t="shared" si="56"/>
        <v>1.3490725126475533</v>
      </c>
      <c r="AF114" s="10">
        <f t="shared" si="56"/>
        <v>0</v>
      </c>
    </row>
    <row r="115" spans="1:32" ht="35.25" customHeight="1" x14ac:dyDescent="0.5">
      <c r="A115" s="119" t="s">
        <v>34</v>
      </c>
      <c r="B115" s="6" t="s">
        <v>24</v>
      </c>
      <c r="C115" s="395"/>
      <c r="D115" s="397"/>
      <c r="E115" s="397"/>
      <c r="F115" s="435"/>
      <c r="G115" s="18">
        <f t="shared" si="54"/>
        <v>49.999999999999979</v>
      </c>
      <c r="H115" s="18">
        <f t="shared" si="54"/>
        <v>-50</v>
      </c>
      <c r="I115" s="18">
        <f t="shared" si="54"/>
        <v>0</v>
      </c>
      <c r="J115" s="10">
        <f t="shared" si="54"/>
        <v>-60</v>
      </c>
      <c r="K115" s="17">
        <f t="shared" si="54"/>
        <v>-83.333333333333329</v>
      </c>
      <c r="L115" s="18">
        <f t="shared" si="54"/>
        <v>166.66666666666669</v>
      </c>
      <c r="M115" s="18">
        <f t="shared" si="54"/>
        <v>0</v>
      </c>
      <c r="N115" s="10">
        <f t="shared" si="54"/>
        <v>249.99999999999994</v>
      </c>
      <c r="O115" s="17">
        <f t="shared" si="54"/>
        <v>800</v>
      </c>
      <c r="P115" s="18">
        <f t="shared" si="54"/>
        <v>-25.000000000000011</v>
      </c>
      <c r="Q115" s="18">
        <f t="shared" si="55"/>
        <v>0</v>
      </c>
      <c r="R115" s="10">
        <f t="shared" si="55"/>
        <v>-14.285714285714279</v>
      </c>
      <c r="S115" s="17">
        <f t="shared" si="55"/>
        <v>-66.666666666666671</v>
      </c>
      <c r="T115" s="18">
        <f t="shared" si="55"/>
        <v>-50</v>
      </c>
      <c r="U115" s="18">
        <f t="shared" si="55"/>
        <v>-25.000000000000011</v>
      </c>
      <c r="V115" s="10">
        <f t="shared" si="55"/>
        <v>0</v>
      </c>
      <c r="W115" s="17">
        <f t="shared" si="55"/>
        <v>0</v>
      </c>
      <c r="X115" s="18">
        <f t="shared" si="55"/>
        <v>-33.333333333333329</v>
      </c>
      <c r="Y115" s="18">
        <f t="shared" si="55"/>
        <v>-33.333333333333329</v>
      </c>
      <c r="Z115" s="10">
        <f t="shared" si="55"/>
        <v>0</v>
      </c>
      <c r="AA115" s="17">
        <f t="shared" si="56"/>
        <v>266.66666666666669</v>
      </c>
      <c r="AB115" s="18">
        <f t="shared" si="56"/>
        <v>450</v>
      </c>
      <c r="AC115" s="18">
        <f t="shared" si="56"/>
        <v>350</v>
      </c>
      <c r="AD115" s="10">
        <f t="shared" si="56"/>
        <v>83.333333333333343</v>
      </c>
      <c r="AE115" s="17">
        <f t="shared" si="56"/>
        <v>0</v>
      </c>
      <c r="AF115" s="10">
        <f t="shared" si="56"/>
        <v>-18.181818181818187</v>
      </c>
    </row>
    <row r="116" spans="1:32" ht="35.25" customHeight="1" x14ac:dyDescent="0.5">
      <c r="A116" s="24" t="s">
        <v>31</v>
      </c>
      <c r="B116" s="6" t="s">
        <v>24</v>
      </c>
      <c r="C116" s="395"/>
      <c r="D116" s="397"/>
      <c r="E116" s="397"/>
      <c r="F116" s="435"/>
      <c r="G116" s="18">
        <f t="shared" si="54"/>
        <v>5.4263565891472743</v>
      </c>
      <c r="H116" s="18">
        <f t="shared" si="54"/>
        <v>7.0866141732283561</v>
      </c>
      <c r="I116" s="18">
        <f t="shared" si="54"/>
        <v>-3.289473684210531</v>
      </c>
      <c r="J116" s="10">
        <f t="shared" si="54"/>
        <v>9.0909090909091042</v>
      </c>
      <c r="K116" s="17">
        <f t="shared" si="54"/>
        <v>-7.3529411764705843</v>
      </c>
      <c r="L116" s="18">
        <f t="shared" si="54"/>
        <v>4.4117647058823595</v>
      </c>
      <c r="M116" s="18">
        <f t="shared" si="54"/>
        <v>-8.8435374149659847</v>
      </c>
      <c r="N116" s="10">
        <f t="shared" si="54"/>
        <v>13.194444444444443</v>
      </c>
      <c r="O116" s="17">
        <f t="shared" si="54"/>
        <v>23.809523809523814</v>
      </c>
      <c r="P116" s="18">
        <f t="shared" si="54"/>
        <v>7.7464788732394485</v>
      </c>
      <c r="Q116" s="18">
        <f t="shared" si="55"/>
        <v>11.194029850746269</v>
      </c>
      <c r="R116" s="10">
        <f t="shared" si="55"/>
        <v>-8.5889570552147294</v>
      </c>
      <c r="S116" s="17">
        <f t="shared" si="55"/>
        <v>-1.2820512820512775</v>
      </c>
      <c r="T116" s="18">
        <f t="shared" si="55"/>
        <v>-1.3071895424836666</v>
      </c>
      <c r="U116" s="18">
        <f t="shared" si="55"/>
        <v>-3.3557046979865723</v>
      </c>
      <c r="V116" s="10">
        <f t="shared" si="55"/>
        <v>-24.161073825503355</v>
      </c>
      <c r="W116" s="17">
        <f t="shared" si="55"/>
        <v>-22.72727272727273</v>
      </c>
      <c r="X116" s="18">
        <f t="shared" si="55"/>
        <v>-22.516556291390732</v>
      </c>
      <c r="Y116" s="18">
        <f t="shared" si="55"/>
        <v>-13.888888888888884</v>
      </c>
      <c r="Z116" s="10">
        <f t="shared" si="55"/>
        <v>16.814159292035381</v>
      </c>
      <c r="AA116" s="17">
        <f t="shared" si="56"/>
        <v>32.773109243697476</v>
      </c>
      <c r="AB116" s="18">
        <f t="shared" si="56"/>
        <v>29.914529914529918</v>
      </c>
      <c r="AC116" s="18">
        <f t="shared" si="56"/>
        <v>32.258064516129025</v>
      </c>
      <c r="AD116" s="10">
        <f t="shared" si="56"/>
        <v>36.363636363636374</v>
      </c>
      <c r="AE116" s="17">
        <f t="shared" si="56"/>
        <v>11.392405063291132</v>
      </c>
      <c r="AF116" s="10">
        <f t="shared" si="56"/>
        <v>17.763157894736835</v>
      </c>
    </row>
    <row r="117" spans="1:32" ht="60" customHeight="1" x14ac:dyDescent="0.5">
      <c r="A117" s="24" t="s">
        <v>253</v>
      </c>
      <c r="B117" s="6" t="s">
        <v>24</v>
      </c>
      <c r="C117" s="395"/>
      <c r="D117" s="397"/>
      <c r="E117" s="397"/>
      <c r="F117" s="435"/>
      <c r="G117" s="18">
        <f t="shared" ref="G117:P118" si="57">G39-C39</f>
        <v>-1.5999999999999943</v>
      </c>
      <c r="H117" s="18">
        <f t="shared" si="57"/>
        <v>-1.6000000000000085</v>
      </c>
      <c r="I117" s="18">
        <f t="shared" si="57"/>
        <v>1.1000000000000085</v>
      </c>
      <c r="J117" s="10">
        <f t="shared" si="57"/>
        <v>-2.2000000000000028</v>
      </c>
      <c r="K117" s="17">
        <f t="shared" si="57"/>
        <v>2.0999999999999943</v>
      </c>
      <c r="L117" s="18">
        <f t="shared" si="57"/>
        <v>-1.5</v>
      </c>
      <c r="M117" s="18">
        <f t="shared" si="57"/>
        <v>2.2999999999999972</v>
      </c>
      <c r="N117" s="10">
        <f t="shared" si="57"/>
        <v>-4.1999999999999886</v>
      </c>
      <c r="O117" s="17">
        <f t="shared" si="57"/>
        <v>-5.2999999999999972</v>
      </c>
      <c r="P117" s="18">
        <f t="shared" si="57"/>
        <v>-3.2999999999999972</v>
      </c>
      <c r="Q117" s="18">
        <f t="shared" ref="Q117:Z118" si="58">Q39-M39</f>
        <v>-3.5</v>
      </c>
      <c r="R117" s="10">
        <f t="shared" si="58"/>
        <v>3</v>
      </c>
      <c r="S117" s="17">
        <f t="shared" si="58"/>
        <v>0.29999999999999716</v>
      </c>
      <c r="T117" s="18">
        <f t="shared" si="58"/>
        <v>1.9000000000000057</v>
      </c>
      <c r="U117" s="18">
        <f t="shared" si="58"/>
        <v>1.5</v>
      </c>
      <c r="V117" s="10">
        <f t="shared" si="58"/>
        <v>6.6999999999999886</v>
      </c>
      <c r="W117" s="17">
        <f t="shared" si="58"/>
        <v>6.2000000000000028</v>
      </c>
      <c r="X117" s="18">
        <f t="shared" si="58"/>
        <v>6.0999999999999943</v>
      </c>
      <c r="Y117" s="18">
        <f t="shared" si="58"/>
        <v>3.8999999999999915</v>
      </c>
      <c r="Z117" s="10">
        <f t="shared" si="58"/>
        <v>-3.1999999999999886</v>
      </c>
      <c r="AA117" s="17">
        <f t="shared" ref="AA117:AF118" si="59">AA39-W39</f>
        <v>2.7999999999999972</v>
      </c>
      <c r="AB117" s="18">
        <f t="shared" si="59"/>
        <v>3.5</v>
      </c>
      <c r="AC117" s="18">
        <f t="shared" si="59"/>
        <v>3.1000000000000085</v>
      </c>
      <c r="AD117" s="10">
        <f t="shared" si="59"/>
        <v>2.5</v>
      </c>
      <c r="AE117" s="17">
        <f t="shared" si="59"/>
        <v>-1.7000000000000028</v>
      </c>
      <c r="AF117" s="10">
        <f t="shared" si="59"/>
        <v>-2.7000000000000028</v>
      </c>
    </row>
    <row r="118" spans="1:32" ht="35.25" customHeight="1" x14ac:dyDescent="0.5">
      <c r="A118" s="268" t="s">
        <v>30</v>
      </c>
      <c r="B118" s="267" t="s">
        <v>24</v>
      </c>
      <c r="C118" s="396"/>
      <c r="D118" s="400"/>
      <c r="E118" s="400"/>
      <c r="F118" s="436"/>
      <c r="G118" s="437">
        <f t="shared" si="57"/>
        <v>0.39999999999999991</v>
      </c>
      <c r="H118" s="426">
        <f t="shared" si="57"/>
        <v>-0.70000000000000007</v>
      </c>
      <c r="I118" s="426">
        <f t="shared" si="57"/>
        <v>-9.9999999999999867E-2</v>
      </c>
      <c r="J118" s="427">
        <f t="shared" si="57"/>
        <v>-0.9</v>
      </c>
      <c r="K118" s="428">
        <f t="shared" si="57"/>
        <v>-1.3</v>
      </c>
      <c r="L118" s="426">
        <f t="shared" si="57"/>
        <v>1.2000000000000002</v>
      </c>
      <c r="M118" s="426">
        <f t="shared" si="57"/>
        <v>9.9999999999999867E-2</v>
      </c>
      <c r="N118" s="427">
        <f t="shared" si="57"/>
        <v>1.7000000000000002</v>
      </c>
      <c r="O118" s="428">
        <f t="shared" si="57"/>
        <v>2.1999999999999997</v>
      </c>
      <c r="P118" s="426">
        <f t="shared" si="57"/>
        <v>-0.40000000000000013</v>
      </c>
      <c r="Q118" s="426">
        <f t="shared" si="58"/>
        <v>-0.19999999999999996</v>
      </c>
      <c r="R118" s="427">
        <f t="shared" si="58"/>
        <v>-0.5</v>
      </c>
      <c r="S118" s="428">
        <f t="shared" si="58"/>
        <v>-1.4</v>
      </c>
      <c r="T118" s="426">
        <f t="shared" si="58"/>
        <v>-0.79999999999999993</v>
      </c>
      <c r="U118" s="426">
        <f t="shared" si="58"/>
        <v>0</v>
      </c>
      <c r="V118" s="427">
        <f t="shared" si="58"/>
        <v>-4.8544234351476367E-2</v>
      </c>
      <c r="W118" s="428">
        <f t="shared" si="58"/>
        <v>-0.19999999999999996</v>
      </c>
      <c r="X118" s="426">
        <f t="shared" si="58"/>
        <v>-0.4</v>
      </c>
      <c r="Y118" s="426">
        <f t="shared" si="58"/>
        <v>-0.5</v>
      </c>
      <c r="Z118" s="427">
        <f t="shared" si="58"/>
        <v>-5.1455765648523721E-2</v>
      </c>
      <c r="AA118" s="428">
        <f t="shared" si="59"/>
        <v>1</v>
      </c>
      <c r="AB118" s="426">
        <f t="shared" si="59"/>
        <v>1.3</v>
      </c>
      <c r="AC118" s="426">
        <f t="shared" si="59"/>
        <v>1</v>
      </c>
      <c r="AD118" s="427">
        <f t="shared" si="59"/>
        <v>0.30000000000000004</v>
      </c>
      <c r="AE118" s="428">
        <f t="shared" si="59"/>
        <v>0</v>
      </c>
      <c r="AF118" s="427">
        <f t="shared" si="59"/>
        <v>-0.40000000000000013</v>
      </c>
    </row>
    <row r="119" spans="1:32" x14ac:dyDescent="0.5">
      <c r="A119" s="389" t="s">
        <v>446</v>
      </c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</row>
    <row r="120" spans="1:32" x14ac:dyDescent="0.5">
      <c r="A120" s="757" t="s">
        <v>391</v>
      </c>
      <c r="B120" s="757"/>
      <c r="C120" s="757"/>
      <c r="D120" s="757"/>
      <c r="E120" s="757"/>
      <c r="F120" s="757"/>
      <c r="G120" s="757"/>
      <c r="H120" s="757"/>
      <c r="I120" s="757"/>
      <c r="J120" s="757"/>
      <c r="K120" s="757"/>
      <c r="L120" s="757"/>
      <c r="M120" s="757"/>
      <c r="N120" s="757"/>
      <c r="O120" s="757"/>
      <c r="P120" s="757"/>
      <c r="Q120" s="757"/>
      <c r="R120" s="757"/>
    </row>
  </sheetData>
  <mergeCells count="31">
    <mergeCell ref="A4:A5"/>
    <mergeCell ref="B4:B5"/>
    <mergeCell ref="G4:J4"/>
    <mergeCell ref="K4:N4"/>
    <mergeCell ref="C4:F4"/>
    <mergeCell ref="AE4:AF4"/>
    <mergeCell ref="AA4:AD4"/>
    <mergeCell ref="W4:Z4"/>
    <mergeCell ref="S4:V4"/>
    <mergeCell ref="O4:R4"/>
    <mergeCell ref="A43:A44"/>
    <mergeCell ref="B43:B44"/>
    <mergeCell ref="C43:F43"/>
    <mergeCell ref="G43:J43"/>
    <mergeCell ref="K43:N43"/>
    <mergeCell ref="O43:R43"/>
    <mergeCell ref="S43:V43"/>
    <mergeCell ref="W43:Z43"/>
    <mergeCell ref="AA43:AD43"/>
    <mergeCell ref="AE43:AF43"/>
    <mergeCell ref="AE82:AF82"/>
    <mergeCell ref="A82:A83"/>
    <mergeCell ref="B82:B83"/>
    <mergeCell ref="C82:F82"/>
    <mergeCell ref="G82:J82"/>
    <mergeCell ref="K82:N82"/>
    <mergeCell ref="A120:R120"/>
    <mergeCell ref="O82:R82"/>
    <mergeCell ref="S82:V82"/>
    <mergeCell ref="W82:Z82"/>
    <mergeCell ref="AA82:AD82"/>
  </mergeCells>
  <conditionalFormatting sqref="A40:F40">
    <cfRule type="expression" priority="23">
      <formula>$F$13:$N$16/1000</formula>
    </cfRule>
  </conditionalFormatting>
  <conditionalFormatting sqref="A118:F118">
    <cfRule type="expression" priority="8">
      <formula>$F$13:$N$16/1000</formula>
    </cfRule>
  </conditionalFormatting>
  <conditionalFormatting sqref="C53:C58">
    <cfRule type="expression" priority="13">
      <formula>$F$13:$N$16/1000</formula>
    </cfRule>
  </conditionalFormatting>
  <conditionalFormatting sqref="C62:C64">
    <cfRule type="expression" priority="14">
      <formula>$F$13:$N$16/1000</formula>
    </cfRule>
  </conditionalFormatting>
  <conditionalFormatting sqref="C67:C72">
    <cfRule type="expression" priority="12">
      <formula>$F$13:$N$16/1000</formula>
    </cfRule>
  </conditionalFormatting>
  <conditionalFormatting sqref="C74:C78">
    <cfRule type="expression" priority="16">
      <formula>$F$13:$N$16/1000</formula>
    </cfRule>
  </conditionalFormatting>
  <conditionalFormatting sqref="C35:F39">
    <cfRule type="expression" priority="24">
      <formula>$F$13:$N$16/1000</formula>
    </cfRule>
  </conditionalFormatting>
  <conditionalFormatting sqref="C92:F97">
    <cfRule type="expression" priority="6">
      <formula>$F$13:$N$16/1000</formula>
    </cfRule>
  </conditionalFormatting>
  <conditionalFormatting sqref="C101:F103">
    <cfRule type="expression" priority="7">
      <formula>$F$13:$N$16/1000</formula>
    </cfRule>
  </conditionalFormatting>
  <conditionalFormatting sqref="C106:F111">
    <cfRule type="expression" priority="5">
      <formula>$F$13:$N$16/1000</formula>
    </cfRule>
  </conditionalFormatting>
  <conditionalFormatting sqref="C113:F117">
    <cfRule type="expression" priority="9">
      <formula>$F$13:$N$16/1000</formula>
    </cfRule>
  </conditionalFormatting>
  <conditionalFormatting sqref="C7:AF12">
    <cfRule type="expression" priority="17">
      <formula>$F$6:$N$9/1000</formula>
    </cfRule>
  </conditionalFormatting>
  <conditionalFormatting sqref="C14:AF19">
    <cfRule type="expression" priority="20">
      <formula>$F$13:$N$16/1000</formula>
    </cfRule>
  </conditionalFormatting>
  <conditionalFormatting sqref="C23:AF25">
    <cfRule type="expression" priority="21">
      <formula>$F$13:$N$16/1000</formula>
    </cfRule>
  </conditionalFormatting>
  <conditionalFormatting sqref="C28:AF33">
    <cfRule type="expression" priority="19">
      <formula>$F$13:$N$16/1000</formula>
    </cfRule>
  </conditionalFormatting>
  <conditionalFormatting sqref="C46:AF51">
    <cfRule type="expression" priority="10">
      <formula>$F$6:$N$9/1000</formula>
    </cfRule>
  </conditionalFormatting>
  <conditionalFormatting sqref="C85:AF90">
    <cfRule type="expression" priority="3">
      <formula>$F$6:$N$9/1000</formula>
    </cfRule>
  </conditionalFormatting>
  <conditionalFormatting sqref="D53:AF58 D60:AF65 D67:AF72 D74:AF79">
    <cfRule type="expression" priority="2">
      <formula>$F$6:$N$9/1000</formula>
    </cfRule>
  </conditionalFormatting>
  <conditionalFormatting sqref="G35:AF40">
    <cfRule type="expression" priority="18">
      <formula>$F$13:$N$16/1000</formula>
    </cfRule>
  </conditionalFormatting>
  <conditionalFormatting sqref="G92:AF97 G99:AF104 G106:AF111 G113:AF118">
    <cfRule type="expression" priority="1">
      <formula>$F$6:$N$9/1000</formula>
    </cfRule>
  </conditionalFormatting>
  <conditionalFormatting sqref="T42:U42 AE42 A79:C79">
    <cfRule type="expression" priority="15">
      <formula>$F$13:$N$16/1000</formula>
    </cfRule>
  </conditionalFormatting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ED4E3-FAC0-4FBB-A75B-E7370A5A4261}">
  <dimension ref="A1:AO143"/>
  <sheetViews>
    <sheetView showGridLines="0" zoomScale="40" zoomScaleNormal="40" zoomScaleSheetLayoutView="47" workbookViewId="0">
      <pane xSplit="2" ySplit="6" topLeftCell="J135" activePane="bottomRight" state="frozen"/>
      <selection activeCell="G58" sqref="G58"/>
      <selection pane="topRight" activeCell="G58" sqref="G58"/>
      <selection pane="bottomLeft" activeCell="G58" sqref="G58"/>
      <selection pane="bottomRight" activeCell="U101" sqref="U101:AF142"/>
    </sheetView>
  </sheetViews>
  <sheetFormatPr defaultColWidth="9.08984375" defaultRowHeight="24" x14ac:dyDescent="0.5"/>
  <cols>
    <col min="1" max="1" width="45.6328125" style="19" customWidth="1"/>
    <col min="2" max="2" width="14.6328125" style="1" customWidth="1"/>
    <col min="3" max="5" width="15.6328125" style="1" customWidth="1"/>
    <col min="6" max="21" width="15.6328125" style="2" customWidth="1"/>
    <col min="22" max="23" width="15.36328125" style="2" customWidth="1"/>
    <col min="24" max="32" width="15.6328125" style="2" customWidth="1"/>
    <col min="33" max="16384" width="9.08984375" style="2"/>
  </cols>
  <sheetData>
    <row r="1" spans="1:32" s="52" customFormat="1" ht="35.15" customHeight="1" x14ac:dyDescent="0.35">
      <c r="A1" s="154" t="s">
        <v>392</v>
      </c>
    </row>
    <row r="2" spans="1:32" ht="20.149999999999999" customHeight="1" x14ac:dyDescent="0.5">
      <c r="A2" s="177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32" ht="35.15" customHeight="1" x14ac:dyDescent="0.5">
      <c r="A3" s="245" t="s">
        <v>153</v>
      </c>
      <c r="B3" s="3"/>
      <c r="C3" s="3"/>
      <c r="D3" s="3"/>
      <c r="E3" s="3"/>
      <c r="F3" s="4"/>
      <c r="G3" s="4"/>
      <c r="H3" s="4"/>
      <c r="I3" s="4"/>
      <c r="J3" s="4"/>
      <c r="K3" s="4"/>
      <c r="L3" s="4"/>
      <c r="M3" s="4"/>
      <c r="N3" s="4"/>
    </row>
    <row r="4" spans="1:32" ht="60" customHeight="1" x14ac:dyDescent="0.5">
      <c r="A4" s="755" t="s">
        <v>42</v>
      </c>
      <c r="B4" s="747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49">
        <v>2024</v>
      </c>
      <c r="AB4" s="750"/>
      <c r="AC4" s="750"/>
      <c r="AD4" s="751"/>
      <c r="AE4" s="753">
        <v>2025</v>
      </c>
      <c r="AF4" s="754"/>
    </row>
    <row r="5" spans="1:32" ht="39.9" customHeight="1" x14ac:dyDescent="0.5">
      <c r="A5" s="756"/>
      <c r="B5" s="748"/>
      <c r="C5" s="390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40</v>
      </c>
      <c r="M5" s="391" t="s">
        <v>39</v>
      </c>
      <c r="N5" s="392" t="s">
        <v>38</v>
      </c>
      <c r="O5" s="390" t="s">
        <v>37</v>
      </c>
      <c r="P5" s="391" t="s">
        <v>40</v>
      </c>
      <c r="Q5" s="391" t="s">
        <v>39</v>
      </c>
      <c r="R5" s="392" t="s">
        <v>38</v>
      </c>
      <c r="S5" s="390" t="s">
        <v>37</v>
      </c>
      <c r="T5" s="391" t="s">
        <v>40</v>
      </c>
      <c r="U5" s="391" t="s">
        <v>39</v>
      </c>
      <c r="V5" s="392" t="s">
        <v>352</v>
      </c>
      <c r="W5" s="390" t="s">
        <v>37</v>
      </c>
      <c r="X5" s="391" t="s">
        <v>40</v>
      </c>
      <c r="Y5" s="391" t="s">
        <v>39</v>
      </c>
      <c r="Z5" s="392" t="s">
        <v>38</v>
      </c>
      <c r="AA5" s="390" t="s">
        <v>37</v>
      </c>
      <c r="AB5" s="391" t="s">
        <v>40</v>
      </c>
      <c r="AC5" s="391" t="s">
        <v>39</v>
      </c>
      <c r="AD5" s="392" t="s">
        <v>38</v>
      </c>
      <c r="AE5" s="390" t="s">
        <v>37</v>
      </c>
      <c r="AF5" s="392" t="s">
        <v>40</v>
      </c>
    </row>
    <row r="6" spans="1:32" ht="60" customHeight="1" x14ac:dyDescent="0.5">
      <c r="A6" s="160" t="s">
        <v>69</v>
      </c>
      <c r="B6" s="161"/>
      <c r="C6" s="200"/>
      <c r="D6" s="201"/>
      <c r="E6" s="201"/>
      <c r="F6" s="202"/>
      <c r="G6" s="200"/>
      <c r="H6" s="201"/>
      <c r="I6" s="201"/>
      <c r="J6" s="202"/>
      <c r="K6" s="200"/>
      <c r="L6" s="201"/>
      <c r="M6" s="201"/>
      <c r="N6" s="202"/>
      <c r="O6" s="200"/>
      <c r="P6" s="201"/>
      <c r="Q6" s="201"/>
      <c r="R6" s="202"/>
      <c r="S6" s="200"/>
      <c r="T6" s="201"/>
      <c r="U6" s="201"/>
      <c r="V6" s="202"/>
      <c r="W6" s="200"/>
      <c r="X6" s="201"/>
      <c r="Y6" s="201"/>
      <c r="Z6" s="202"/>
      <c r="AA6" s="200"/>
      <c r="AB6" s="201"/>
      <c r="AC6" s="201"/>
      <c r="AD6" s="202"/>
      <c r="AE6" s="200"/>
      <c r="AF6" s="202"/>
    </row>
    <row r="7" spans="1:32" ht="35.15" customHeight="1" x14ac:dyDescent="0.5">
      <c r="A7" s="94" t="s">
        <v>43</v>
      </c>
      <c r="B7" s="243" t="s">
        <v>0</v>
      </c>
      <c r="C7" s="92">
        <v>8467.7999999999993</v>
      </c>
      <c r="D7" s="145">
        <v>8474.1</v>
      </c>
      <c r="E7" s="145">
        <v>8530.2000000000007</v>
      </c>
      <c r="F7" s="93">
        <v>8542.2000000000007</v>
      </c>
      <c r="G7" s="92">
        <v>8549.2999999999993</v>
      </c>
      <c r="H7" s="145">
        <v>8619.2999999999993</v>
      </c>
      <c r="I7" s="145">
        <v>8651.6</v>
      </c>
      <c r="J7" s="93">
        <v>8661.4</v>
      </c>
      <c r="K7" s="92">
        <v>8566.5</v>
      </c>
      <c r="L7" s="145">
        <v>8383.4</v>
      </c>
      <c r="M7" s="145">
        <v>8472.1</v>
      </c>
      <c r="N7" s="93">
        <v>8457.1</v>
      </c>
      <c r="O7" s="92">
        <v>8423.6</v>
      </c>
      <c r="P7" s="145">
        <v>8351.7999999999993</v>
      </c>
      <c r="Q7" s="145">
        <v>8405.6</v>
      </c>
      <c r="R7" s="93">
        <v>8530.7000000000007</v>
      </c>
      <c r="S7" s="92">
        <v>8572</v>
      </c>
      <c r="T7" s="145">
        <v>8618.7000000000007</v>
      </c>
      <c r="U7" s="145">
        <v>8675.4</v>
      </c>
      <c r="V7" s="93">
        <v>8755.6</v>
      </c>
      <c r="W7" s="92">
        <v>8805.7189999999991</v>
      </c>
      <c r="X7" s="145">
        <v>8827.1110000000008</v>
      </c>
      <c r="Y7" s="145">
        <v>8902.5330000000013</v>
      </c>
      <c r="Z7" s="344">
        <v>8935.1179999999986</v>
      </c>
      <c r="AA7" s="92">
        <v>8937.4000000000015</v>
      </c>
      <c r="AB7" s="145">
        <v>8955.0269999999982</v>
      </c>
      <c r="AC7" s="145">
        <v>9011.7330000000002</v>
      </c>
      <c r="AD7" s="344">
        <v>9054.2220000000016</v>
      </c>
      <c r="AE7" s="92">
        <v>9064.4120000000003</v>
      </c>
      <c r="AF7" s="344">
        <v>9097.2999999999993</v>
      </c>
    </row>
    <row r="8" spans="1:32" ht="35.15" customHeight="1" x14ac:dyDescent="0.5">
      <c r="A8" s="94" t="s">
        <v>46</v>
      </c>
      <c r="B8" s="243" t="s">
        <v>0</v>
      </c>
      <c r="C8" s="92">
        <v>8265.5</v>
      </c>
      <c r="D8" s="145">
        <v>8273.7999999999993</v>
      </c>
      <c r="E8" s="145">
        <v>8335.6</v>
      </c>
      <c r="F8" s="93">
        <v>8344.6</v>
      </c>
      <c r="G8" s="92">
        <v>8348.7999999999993</v>
      </c>
      <c r="H8" s="145">
        <v>8401.4</v>
      </c>
      <c r="I8" s="145">
        <v>8448.9</v>
      </c>
      <c r="J8" s="93">
        <v>8463.5</v>
      </c>
      <c r="K8" s="92">
        <v>8400.6</v>
      </c>
      <c r="L8" s="145">
        <v>8213.9</v>
      </c>
      <c r="M8" s="145">
        <v>8292.7999999999993</v>
      </c>
      <c r="N8" s="93">
        <v>8281.2000000000007</v>
      </c>
      <c r="O8" s="92">
        <v>8245.7000000000007</v>
      </c>
      <c r="P8" s="145">
        <v>8173.7</v>
      </c>
      <c r="Q8" s="145">
        <v>8231.6</v>
      </c>
      <c r="R8" s="93">
        <v>8347.1</v>
      </c>
      <c r="S8" s="92">
        <v>8387.7000000000007</v>
      </c>
      <c r="T8" s="145">
        <v>8427.4</v>
      </c>
      <c r="U8" s="145">
        <v>8484.2000000000007</v>
      </c>
      <c r="V8" s="93">
        <v>8563.2000000000007</v>
      </c>
      <c r="W8" s="92">
        <v>8613.1129999999994</v>
      </c>
      <c r="X8" s="145">
        <v>8637.2619999999988</v>
      </c>
      <c r="Y8" s="145">
        <v>8711.6099999999988</v>
      </c>
      <c r="Z8" s="93">
        <v>8744.8960000000006</v>
      </c>
      <c r="AA8" s="92">
        <v>8745.530999999999</v>
      </c>
      <c r="AB8" s="145">
        <v>8763.5730000000003</v>
      </c>
      <c r="AC8" s="145">
        <v>8819.9659999999985</v>
      </c>
      <c r="AD8" s="93">
        <v>8860.6550000000007</v>
      </c>
      <c r="AE8" s="92">
        <v>8870.3309999999983</v>
      </c>
      <c r="AF8" s="93">
        <v>8902.4</v>
      </c>
    </row>
    <row r="9" spans="1:32" ht="35.15" customHeight="1" x14ac:dyDescent="0.5">
      <c r="A9" s="377" t="s">
        <v>90</v>
      </c>
      <c r="B9" s="243" t="s">
        <v>24</v>
      </c>
      <c r="C9" s="92">
        <v>97.6</v>
      </c>
      <c r="D9" s="145">
        <v>97.6</v>
      </c>
      <c r="E9" s="145">
        <v>97.7</v>
      </c>
      <c r="F9" s="93">
        <v>97.7</v>
      </c>
      <c r="G9" s="92">
        <v>97.7</v>
      </c>
      <c r="H9" s="145">
        <v>97.5</v>
      </c>
      <c r="I9" s="145">
        <v>97.7</v>
      </c>
      <c r="J9" s="93">
        <v>97.7</v>
      </c>
      <c r="K9" s="92">
        <v>98.1</v>
      </c>
      <c r="L9" s="145">
        <v>98</v>
      </c>
      <c r="M9" s="145">
        <v>97.9</v>
      </c>
      <c r="N9" s="93">
        <v>97.9</v>
      </c>
      <c r="O9" s="92">
        <v>97.9</v>
      </c>
      <c r="P9" s="145">
        <v>97.9</v>
      </c>
      <c r="Q9" s="145">
        <v>97.9</v>
      </c>
      <c r="R9" s="93">
        <v>97.8</v>
      </c>
      <c r="S9" s="92">
        <v>97.8</v>
      </c>
      <c r="T9" s="145">
        <v>97.8</v>
      </c>
      <c r="U9" s="145">
        <v>97.8</v>
      </c>
      <c r="V9" s="93">
        <v>97.8</v>
      </c>
      <c r="W9" s="92">
        <v>97.8</v>
      </c>
      <c r="X9" s="145">
        <v>97.8</v>
      </c>
      <c r="Y9" s="145">
        <v>97.9</v>
      </c>
      <c r="Z9" s="93">
        <v>97.9</v>
      </c>
      <c r="AA9" s="92">
        <v>97.9</v>
      </c>
      <c r="AB9" s="145">
        <v>97.9</v>
      </c>
      <c r="AC9" s="145">
        <v>97.9</v>
      </c>
      <c r="AD9" s="93">
        <v>97.9</v>
      </c>
      <c r="AE9" s="92">
        <v>97.9</v>
      </c>
      <c r="AF9" s="93">
        <v>97.9</v>
      </c>
    </row>
    <row r="10" spans="1:32" ht="35.15" customHeight="1" x14ac:dyDescent="0.5">
      <c r="A10" s="94" t="s">
        <v>44</v>
      </c>
      <c r="B10" s="243" t="s">
        <v>0</v>
      </c>
      <c r="C10" s="92">
        <v>202.3</v>
      </c>
      <c r="D10" s="145">
        <v>200.4</v>
      </c>
      <c r="E10" s="145">
        <v>194.6</v>
      </c>
      <c r="F10" s="93">
        <v>197.6</v>
      </c>
      <c r="G10" s="92">
        <v>200.5</v>
      </c>
      <c r="H10" s="145">
        <v>217.9</v>
      </c>
      <c r="I10" s="145">
        <v>202.6</v>
      </c>
      <c r="J10" s="93">
        <v>198</v>
      </c>
      <c r="K10" s="92">
        <v>166</v>
      </c>
      <c r="L10" s="145">
        <v>169.5</v>
      </c>
      <c r="M10" s="145">
        <v>179.3</v>
      </c>
      <c r="N10" s="93">
        <v>175.9</v>
      </c>
      <c r="O10" s="92">
        <v>177.9</v>
      </c>
      <c r="P10" s="145">
        <v>178</v>
      </c>
      <c r="Q10" s="145">
        <v>174</v>
      </c>
      <c r="R10" s="93">
        <v>183.6</v>
      </c>
      <c r="S10" s="92">
        <v>184.3</v>
      </c>
      <c r="T10" s="145">
        <v>191.3</v>
      </c>
      <c r="U10" s="145">
        <v>191.3</v>
      </c>
      <c r="V10" s="93">
        <v>192.4</v>
      </c>
      <c r="W10" s="92">
        <v>192.60599999999999</v>
      </c>
      <c r="X10" s="145">
        <v>189.84899999999999</v>
      </c>
      <c r="Y10" s="145">
        <v>190.923</v>
      </c>
      <c r="Z10" s="93">
        <v>190.22199999999998</v>
      </c>
      <c r="AA10" s="92">
        <v>191.86899999999997</v>
      </c>
      <c r="AB10" s="145">
        <v>191.45400000000001</v>
      </c>
      <c r="AC10" s="145">
        <v>191.767</v>
      </c>
      <c r="AD10" s="93">
        <v>193.56700000000001</v>
      </c>
      <c r="AE10" s="92">
        <v>194.08100000000002</v>
      </c>
      <c r="AF10" s="93">
        <v>194.9</v>
      </c>
    </row>
    <row r="11" spans="1:32" ht="35.15" customHeight="1" x14ac:dyDescent="0.5">
      <c r="A11" s="377" t="s">
        <v>91</v>
      </c>
      <c r="B11" s="243" t="s">
        <v>24</v>
      </c>
      <c r="C11" s="92">
        <v>2.4</v>
      </c>
      <c r="D11" s="145">
        <v>2.4</v>
      </c>
      <c r="E11" s="145">
        <v>2.2999999999999998</v>
      </c>
      <c r="F11" s="93">
        <v>2.2999999999999998</v>
      </c>
      <c r="G11" s="92">
        <v>2.2999999999999998</v>
      </c>
      <c r="H11" s="145">
        <v>2.5</v>
      </c>
      <c r="I11" s="145">
        <v>2.2999999999999998</v>
      </c>
      <c r="J11" s="93">
        <v>2.2999999999999998</v>
      </c>
      <c r="K11" s="92">
        <v>1.9</v>
      </c>
      <c r="L11" s="145">
        <v>2</v>
      </c>
      <c r="M11" s="145">
        <v>2.1</v>
      </c>
      <c r="N11" s="93">
        <v>2.1</v>
      </c>
      <c r="O11" s="92">
        <v>2.1</v>
      </c>
      <c r="P11" s="145">
        <v>2.1</v>
      </c>
      <c r="Q11" s="145">
        <v>2.1</v>
      </c>
      <c r="R11" s="93">
        <v>2.2000000000000002</v>
      </c>
      <c r="S11" s="92">
        <v>2.2000000000000002</v>
      </c>
      <c r="T11" s="145">
        <v>2.2000000000000002</v>
      </c>
      <c r="U11" s="145">
        <v>2.2000000000000002</v>
      </c>
      <c r="V11" s="93">
        <v>2.2000000000000002</v>
      </c>
      <c r="W11" s="92">
        <v>2.2000000000000002</v>
      </c>
      <c r="X11" s="145">
        <v>2.2000000000000002</v>
      </c>
      <c r="Y11" s="145">
        <v>2.1</v>
      </c>
      <c r="Z11" s="93">
        <v>2.1</v>
      </c>
      <c r="AA11" s="92">
        <v>2.1</v>
      </c>
      <c r="AB11" s="145">
        <v>2.1</v>
      </c>
      <c r="AC11" s="145">
        <v>2.1</v>
      </c>
      <c r="AD11" s="93">
        <v>2.1</v>
      </c>
      <c r="AE11" s="92">
        <v>2.1</v>
      </c>
      <c r="AF11" s="93">
        <v>2.1</v>
      </c>
    </row>
    <row r="12" spans="1:32" ht="35.15" customHeight="1" x14ac:dyDescent="0.5">
      <c r="A12" s="94" t="s">
        <v>45</v>
      </c>
      <c r="B12" s="243" t="s">
        <v>0</v>
      </c>
      <c r="C12" s="146">
        <v>28.67</v>
      </c>
      <c r="D12" s="147">
        <v>27.32</v>
      </c>
      <c r="E12" s="147">
        <v>21.48</v>
      </c>
      <c r="F12" s="148">
        <v>23.64</v>
      </c>
      <c r="G12" s="146">
        <v>23.47</v>
      </c>
      <c r="H12" s="147">
        <v>27.15</v>
      </c>
      <c r="I12" s="147">
        <v>28.1</v>
      </c>
      <c r="J12" s="148">
        <v>25.24</v>
      </c>
      <c r="K12" s="146">
        <v>21.87</v>
      </c>
      <c r="L12" s="147">
        <v>13.67</v>
      </c>
      <c r="M12" s="147">
        <v>21.03</v>
      </c>
      <c r="N12" s="148">
        <v>16.72</v>
      </c>
      <c r="O12" s="146">
        <v>17.38</v>
      </c>
      <c r="P12" s="147">
        <v>16.18</v>
      </c>
      <c r="Q12" s="147">
        <v>15.04</v>
      </c>
      <c r="R12" s="148">
        <v>20.89</v>
      </c>
      <c r="S12" s="146">
        <v>25.84</v>
      </c>
      <c r="T12" s="147">
        <v>29.4</v>
      </c>
      <c r="U12" s="147">
        <v>30.53</v>
      </c>
      <c r="V12" s="148">
        <v>30.89</v>
      </c>
      <c r="W12" s="146">
        <v>31.712</v>
      </c>
      <c r="X12" s="147">
        <v>31.702999999999999</v>
      </c>
      <c r="Y12" s="147">
        <v>31.992000000000001</v>
      </c>
      <c r="Z12" s="148">
        <v>31.061</v>
      </c>
      <c r="AA12" s="146">
        <v>32.137</v>
      </c>
      <c r="AB12" s="147">
        <v>31.856999999999999</v>
      </c>
      <c r="AC12" s="147">
        <v>31.788</v>
      </c>
      <c r="AD12" s="148">
        <v>31.456999999999997</v>
      </c>
      <c r="AE12" s="146">
        <v>33.222999999999999</v>
      </c>
      <c r="AF12" s="148">
        <v>31.9</v>
      </c>
    </row>
    <row r="13" spans="1:32" ht="39.9" customHeight="1" x14ac:dyDescent="0.5">
      <c r="A13" s="195" t="s">
        <v>383</v>
      </c>
      <c r="B13" s="196"/>
      <c r="C13" s="197"/>
      <c r="D13" s="198"/>
      <c r="E13" s="198"/>
      <c r="F13" s="199"/>
      <c r="G13" s="197"/>
      <c r="H13" s="198"/>
      <c r="I13" s="198"/>
      <c r="J13" s="199"/>
      <c r="K13" s="197"/>
      <c r="L13" s="198"/>
      <c r="M13" s="198"/>
      <c r="N13" s="199"/>
      <c r="O13" s="197"/>
      <c r="P13" s="198"/>
      <c r="Q13" s="198"/>
      <c r="R13" s="199"/>
      <c r="S13" s="197"/>
      <c r="T13" s="198"/>
      <c r="U13" s="198"/>
      <c r="V13" s="199"/>
      <c r="W13" s="197"/>
      <c r="X13" s="198"/>
      <c r="Y13" s="198"/>
      <c r="Z13" s="199"/>
      <c r="AA13" s="197"/>
      <c r="AB13" s="198"/>
      <c r="AC13" s="198"/>
      <c r="AD13" s="199"/>
      <c r="AE13" s="197"/>
      <c r="AF13" s="199"/>
    </row>
    <row r="14" spans="1:32" ht="35.15" customHeight="1" x14ac:dyDescent="0.5">
      <c r="A14" s="246" t="s">
        <v>50</v>
      </c>
      <c r="B14" s="247"/>
      <c r="C14" s="149"/>
      <c r="D14" s="150"/>
      <c r="E14" s="150"/>
      <c r="F14" s="151"/>
      <c r="G14" s="149"/>
      <c r="H14" s="150"/>
      <c r="I14" s="150"/>
      <c r="J14" s="151"/>
      <c r="K14" s="149"/>
      <c r="L14" s="150"/>
      <c r="M14" s="150"/>
      <c r="N14" s="151"/>
      <c r="O14" s="149"/>
      <c r="P14" s="150"/>
      <c r="Q14" s="150"/>
      <c r="R14" s="151"/>
      <c r="S14" s="149"/>
      <c r="T14" s="150"/>
      <c r="U14" s="150"/>
      <c r="V14" s="151"/>
      <c r="W14" s="149"/>
      <c r="X14" s="150"/>
      <c r="Y14" s="150"/>
      <c r="Z14" s="151"/>
      <c r="AA14" s="149"/>
      <c r="AB14" s="150"/>
      <c r="AC14" s="150"/>
      <c r="AD14" s="151"/>
      <c r="AE14" s="149"/>
      <c r="AF14" s="151"/>
    </row>
    <row r="15" spans="1:32" ht="35.15" customHeight="1" x14ac:dyDescent="0.5">
      <c r="A15" s="5" t="s">
        <v>43</v>
      </c>
      <c r="B15" s="6" t="s">
        <v>0</v>
      </c>
      <c r="C15" s="17">
        <v>474.5</v>
      </c>
      <c r="D15" s="18">
        <v>486.6</v>
      </c>
      <c r="E15" s="18">
        <v>476.4</v>
      </c>
      <c r="F15" s="10">
        <v>481.5</v>
      </c>
      <c r="G15" s="17">
        <v>491.9</v>
      </c>
      <c r="H15" s="18">
        <v>505.2</v>
      </c>
      <c r="I15" s="18">
        <v>493.8</v>
      </c>
      <c r="J15" s="10">
        <v>487</v>
      </c>
      <c r="K15" s="17">
        <v>483.4</v>
      </c>
      <c r="L15" s="18">
        <v>478.2</v>
      </c>
      <c r="M15" s="18">
        <v>473.8</v>
      </c>
      <c r="N15" s="10">
        <v>472.6</v>
      </c>
      <c r="O15" s="17">
        <v>467.6</v>
      </c>
      <c r="P15" s="18">
        <v>465.5</v>
      </c>
      <c r="Q15" s="18">
        <v>468.1</v>
      </c>
      <c r="R15" s="10">
        <v>468.4</v>
      </c>
      <c r="S15" s="17">
        <v>466.8</v>
      </c>
      <c r="T15" s="18">
        <v>468.9</v>
      </c>
      <c r="U15" s="18">
        <v>470</v>
      </c>
      <c r="V15" s="10">
        <v>479.8</v>
      </c>
      <c r="W15" s="17">
        <v>481.1</v>
      </c>
      <c r="X15" s="18">
        <v>482</v>
      </c>
      <c r="Y15" s="18">
        <v>491.3</v>
      </c>
      <c r="Z15" s="10">
        <v>495.5</v>
      </c>
      <c r="AA15" s="17">
        <v>499.4</v>
      </c>
      <c r="AB15" s="18">
        <v>499.7</v>
      </c>
      <c r="AC15" s="18">
        <v>501</v>
      </c>
      <c r="AD15" s="10">
        <v>501.51900000000001</v>
      </c>
      <c r="AE15" s="17">
        <v>500.50900000000001</v>
      </c>
      <c r="AF15" s="10">
        <v>501</v>
      </c>
    </row>
    <row r="16" spans="1:32" ht="35.15" customHeight="1" x14ac:dyDescent="0.5">
      <c r="A16" s="5" t="s">
        <v>46</v>
      </c>
      <c r="B16" s="6" t="s">
        <v>0</v>
      </c>
      <c r="C16" s="17">
        <v>445</v>
      </c>
      <c r="D16" s="18">
        <v>457.1</v>
      </c>
      <c r="E16" s="18">
        <v>452.6</v>
      </c>
      <c r="F16" s="10">
        <v>455.6</v>
      </c>
      <c r="G16" s="17">
        <v>463.3</v>
      </c>
      <c r="H16" s="18">
        <v>475.1</v>
      </c>
      <c r="I16" s="18">
        <v>468.9</v>
      </c>
      <c r="J16" s="10">
        <v>458.7</v>
      </c>
      <c r="K16" s="17">
        <v>457</v>
      </c>
      <c r="L16" s="18">
        <v>450.1</v>
      </c>
      <c r="M16" s="18">
        <v>443.7</v>
      </c>
      <c r="N16" s="10">
        <v>443.1</v>
      </c>
      <c r="O16" s="17">
        <v>439.1</v>
      </c>
      <c r="P16" s="18">
        <v>436.3</v>
      </c>
      <c r="Q16" s="18">
        <v>439.4</v>
      </c>
      <c r="R16" s="10">
        <v>438.7</v>
      </c>
      <c r="S16" s="17">
        <v>436.7</v>
      </c>
      <c r="T16" s="18">
        <v>438.2</v>
      </c>
      <c r="U16" s="18">
        <v>439.2</v>
      </c>
      <c r="V16" s="10">
        <v>448.1</v>
      </c>
      <c r="W16" s="17">
        <v>449.3</v>
      </c>
      <c r="X16" s="18">
        <v>451.3</v>
      </c>
      <c r="Y16" s="18">
        <v>460.8</v>
      </c>
      <c r="Z16" s="10">
        <v>464.5</v>
      </c>
      <c r="AA16" s="17">
        <v>467.3</v>
      </c>
      <c r="AB16" s="18">
        <v>468</v>
      </c>
      <c r="AC16" s="18">
        <v>469</v>
      </c>
      <c r="AD16" s="10">
        <v>469.63299999999998</v>
      </c>
      <c r="AE16" s="17">
        <v>468.74299999999999</v>
      </c>
      <c r="AF16" s="10">
        <v>469.2</v>
      </c>
    </row>
    <row r="17" spans="1:32" ht="35.15" customHeight="1" x14ac:dyDescent="0.5">
      <c r="A17" s="119" t="s">
        <v>90</v>
      </c>
      <c r="B17" s="6" t="s">
        <v>24</v>
      </c>
      <c r="C17" s="17">
        <v>93.8</v>
      </c>
      <c r="D17" s="18">
        <v>93.9</v>
      </c>
      <c r="E17" s="18">
        <v>95</v>
      </c>
      <c r="F17" s="10">
        <v>94.6</v>
      </c>
      <c r="G17" s="17">
        <v>94.2</v>
      </c>
      <c r="H17" s="18">
        <v>94</v>
      </c>
      <c r="I17" s="18">
        <v>95</v>
      </c>
      <c r="J17" s="10">
        <v>94.2</v>
      </c>
      <c r="K17" s="17">
        <v>94.5</v>
      </c>
      <c r="L17" s="18">
        <v>94.1</v>
      </c>
      <c r="M17" s="18">
        <v>93.6</v>
      </c>
      <c r="N17" s="10">
        <v>93.8</v>
      </c>
      <c r="O17" s="17">
        <v>93.9</v>
      </c>
      <c r="P17" s="18">
        <v>93.7</v>
      </c>
      <c r="Q17" s="18">
        <v>93.9</v>
      </c>
      <c r="R17" s="10">
        <v>93.6</v>
      </c>
      <c r="S17" s="17">
        <v>93.5</v>
      </c>
      <c r="T17" s="18">
        <v>93.4</v>
      </c>
      <c r="U17" s="18">
        <v>93.4</v>
      </c>
      <c r="V17" s="10">
        <v>93.4</v>
      </c>
      <c r="W17" s="17">
        <v>93.4</v>
      </c>
      <c r="X17" s="18">
        <v>93.6</v>
      </c>
      <c r="Y17" s="18">
        <v>93.8</v>
      </c>
      <c r="Z17" s="10">
        <v>93.7</v>
      </c>
      <c r="AA17" s="17">
        <v>93.6</v>
      </c>
      <c r="AB17" s="18">
        <v>93.6</v>
      </c>
      <c r="AC17" s="18">
        <v>93.6</v>
      </c>
      <c r="AD17" s="10">
        <v>93.6</v>
      </c>
      <c r="AE17" s="17">
        <v>93.7</v>
      </c>
      <c r="AF17" s="10">
        <v>93.7</v>
      </c>
    </row>
    <row r="18" spans="1:32" ht="35.15" customHeight="1" x14ac:dyDescent="0.5">
      <c r="A18" s="5" t="s">
        <v>44</v>
      </c>
      <c r="B18" s="6" t="s">
        <v>0</v>
      </c>
      <c r="C18" s="17">
        <v>29.5</v>
      </c>
      <c r="D18" s="18">
        <v>29.5</v>
      </c>
      <c r="E18" s="18">
        <v>23.7</v>
      </c>
      <c r="F18" s="10">
        <v>25.9</v>
      </c>
      <c r="G18" s="17">
        <v>28.6</v>
      </c>
      <c r="H18" s="18">
        <v>30.2</v>
      </c>
      <c r="I18" s="18">
        <v>24.9</v>
      </c>
      <c r="J18" s="10">
        <v>28.4</v>
      </c>
      <c r="K18" s="17">
        <v>26.5</v>
      </c>
      <c r="L18" s="18">
        <v>28.2</v>
      </c>
      <c r="M18" s="18">
        <v>30.2</v>
      </c>
      <c r="N18" s="10">
        <v>29.5</v>
      </c>
      <c r="O18" s="17">
        <v>28.5</v>
      </c>
      <c r="P18" s="18">
        <v>29.2</v>
      </c>
      <c r="Q18" s="18">
        <v>28.7</v>
      </c>
      <c r="R18" s="10">
        <v>29.8</v>
      </c>
      <c r="S18" s="17">
        <v>30.1</v>
      </c>
      <c r="T18" s="18">
        <v>30.7</v>
      </c>
      <c r="U18" s="18">
        <v>30.8</v>
      </c>
      <c r="V18" s="10">
        <v>31.7</v>
      </c>
      <c r="W18" s="17">
        <v>31.8</v>
      </c>
      <c r="X18" s="18">
        <v>30.7</v>
      </c>
      <c r="Y18" s="18">
        <v>30.5</v>
      </c>
      <c r="Z18" s="10">
        <v>31.1</v>
      </c>
      <c r="AA18" s="17">
        <v>32.1</v>
      </c>
      <c r="AB18" s="18">
        <v>31.8</v>
      </c>
      <c r="AC18" s="18">
        <v>32</v>
      </c>
      <c r="AD18" s="10">
        <v>31.885999999999999</v>
      </c>
      <c r="AE18" s="17">
        <v>31.766000000000002</v>
      </c>
      <c r="AF18" s="10">
        <v>31.8</v>
      </c>
    </row>
    <row r="19" spans="1:32" s="378" customFormat="1" ht="35.15" customHeight="1" x14ac:dyDescent="0.5">
      <c r="A19" s="119" t="s">
        <v>91</v>
      </c>
      <c r="B19" s="6" t="s">
        <v>24</v>
      </c>
      <c r="C19" s="17">
        <v>6.2</v>
      </c>
      <c r="D19" s="18">
        <v>6.1</v>
      </c>
      <c r="E19" s="18">
        <v>5</v>
      </c>
      <c r="F19" s="10">
        <v>5.4</v>
      </c>
      <c r="G19" s="17">
        <v>5.8</v>
      </c>
      <c r="H19" s="18">
        <v>6</v>
      </c>
      <c r="I19" s="18">
        <v>5</v>
      </c>
      <c r="J19" s="10">
        <v>5.8</v>
      </c>
      <c r="K19" s="17">
        <v>5.5</v>
      </c>
      <c r="L19" s="18">
        <v>5.9</v>
      </c>
      <c r="M19" s="18">
        <v>6.4</v>
      </c>
      <c r="N19" s="10">
        <v>6.2</v>
      </c>
      <c r="O19" s="17">
        <v>6.1</v>
      </c>
      <c r="P19" s="18">
        <v>6.3</v>
      </c>
      <c r="Q19" s="18">
        <v>6.1</v>
      </c>
      <c r="R19" s="10">
        <v>6.4</v>
      </c>
      <c r="S19" s="17">
        <v>6.5</v>
      </c>
      <c r="T19" s="18">
        <v>6.6</v>
      </c>
      <c r="U19" s="18">
        <v>6.6</v>
      </c>
      <c r="V19" s="10">
        <v>6.6</v>
      </c>
      <c r="W19" s="17">
        <v>6.6</v>
      </c>
      <c r="X19" s="18">
        <v>6.4</v>
      </c>
      <c r="Y19" s="18">
        <v>6.2</v>
      </c>
      <c r="Z19" s="10">
        <v>6.3</v>
      </c>
      <c r="AA19" s="17">
        <v>6.4</v>
      </c>
      <c r="AB19" s="18">
        <v>6.4</v>
      </c>
      <c r="AC19" s="18">
        <v>6.4</v>
      </c>
      <c r="AD19" s="10">
        <v>6.4</v>
      </c>
      <c r="AE19" s="17">
        <v>6.3</v>
      </c>
      <c r="AF19" s="10">
        <v>6.3</v>
      </c>
    </row>
    <row r="20" spans="1:32" ht="35.15" customHeight="1" x14ac:dyDescent="0.5">
      <c r="A20" s="5" t="s">
        <v>45</v>
      </c>
      <c r="B20" s="6" t="s">
        <v>0</v>
      </c>
      <c r="C20" s="104">
        <v>2.48</v>
      </c>
      <c r="D20" s="102">
        <v>2.6</v>
      </c>
      <c r="E20" s="102">
        <v>1.54</v>
      </c>
      <c r="F20" s="103">
        <v>2.52</v>
      </c>
      <c r="G20" s="104">
        <v>2.16</v>
      </c>
      <c r="H20" s="102">
        <v>2.31</v>
      </c>
      <c r="I20" s="102">
        <v>3.22</v>
      </c>
      <c r="J20" s="103">
        <v>3.06</v>
      </c>
      <c r="K20" s="104">
        <v>1.1200000000000001</v>
      </c>
      <c r="L20" s="102">
        <v>0.4</v>
      </c>
      <c r="M20" s="102">
        <v>0.9</v>
      </c>
      <c r="N20" s="103">
        <v>0.73</v>
      </c>
      <c r="O20" s="104">
        <v>0.74</v>
      </c>
      <c r="P20" s="102">
        <v>0.7</v>
      </c>
      <c r="Q20" s="102">
        <v>0.74</v>
      </c>
      <c r="R20" s="103">
        <v>1.2</v>
      </c>
      <c r="S20" s="104">
        <v>1.51</v>
      </c>
      <c r="T20" s="102">
        <v>1.41</v>
      </c>
      <c r="U20" s="102">
        <v>1.39</v>
      </c>
      <c r="V20" s="103">
        <v>1.67</v>
      </c>
      <c r="W20" s="104">
        <v>1.67</v>
      </c>
      <c r="X20" s="102">
        <v>1.65</v>
      </c>
      <c r="Y20" s="102">
        <v>1.43</v>
      </c>
      <c r="Z20" s="103">
        <v>1.42</v>
      </c>
      <c r="AA20" s="104">
        <v>1.48</v>
      </c>
      <c r="AB20" s="102">
        <v>1.28</v>
      </c>
      <c r="AC20" s="102">
        <v>1.24</v>
      </c>
      <c r="AD20" s="103">
        <v>1.2069999999999999</v>
      </c>
      <c r="AE20" s="104">
        <v>1.3099999999999998</v>
      </c>
      <c r="AF20" s="103">
        <v>1.3</v>
      </c>
    </row>
    <row r="21" spans="1:32" ht="35.15" customHeight="1" x14ac:dyDescent="0.5">
      <c r="A21" s="246" t="s">
        <v>51</v>
      </c>
      <c r="B21" s="247"/>
      <c r="C21" s="149"/>
      <c r="D21" s="150"/>
      <c r="E21" s="150"/>
      <c r="F21" s="151"/>
      <c r="G21" s="149"/>
      <c r="H21" s="150"/>
      <c r="I21" s="150"/>
      <c r="J21" s="151"/>
      <c r="K21" s="149"/>
      <c r="L21" s="150"/>
      <c r="M21" s="150"/>
      <c r="N21" s="151"/>
      <c r="O21" s="149"/>
      <c r="P21" s="150"/>
      <c r="Q21" s="150"/>
      <c r="R21" s="151"/>
      <c r="S21" s="149"/>
      <c r="T21" s="150"/>
      <c r="U21" s="150"/>
      <c r="V21" s="151"/>
      <c r="W21" s="149"/>
      <c r="X21" s="150"/>
      <c r="Y21" s="150"/>
      <c r="Z21" s="151"/>
      <c r="AA21" s="149"/>
      <c r="AB21" s="150"/>
      <c r="AC21" s="150"/>
      <c r="AD21" s="151"/>
      <c r="AE21" s="149"/>
      <c r="AF21" s="151"/>
    </row>
    <row r="22" spans="1:32" ht="35.15" customHeight="1" x14ac:dyDescent="0.5">
      <c r="A22" s="5" t="s">
        <v>43</v>
      </c>
      <c r="B22" s="6" t="s">
        <v>0</v>
      </c>
      <c r="C22" s="17">
        <v>81.900000000000006</v>
      </c>
      <c r="D22" s="18">
        <v>82</v>
      </c>
      <c r="E22" s="18">
        <v>82</v>
      </c>
      <c r="F22" s="10">
        <v>82</v>
      </c>
      <c r="G22" s="17">
        <v>82.2</v>
      </c>
      <c r="H22" s="18">
        <v>84.1</v>
      </c>
      <c r="I22" s="18">
        <v>81.3</v>
      </c>
      <c r="J22" s="10">
        <v>82.5</v>
      </c>
      <c r="K22" s="17">
        <v>80.099999999999994</v>
      </c>
      <c r="L22" s="18">
        <v>79</v>
      </c>
      <c r="M22" s="18">
        <v>79.5</v>
      </c>
      <c r="N22" s="10">
        <v>79.400000000000006</v>
      </c>
      <c r="O22" s="17">
        <v>79.5</v>
      </c>
      <c r="P22" s="18">
        <v>78.8</v>
      </c>
      <c r="Q22" s="18">
        <v>78.3</v>
      </c>
      <c r="R22" s="10">
        <v>77.900000000000006</v>
      </c>
      <c r="S22" s="17">
        <v>77.599999999999994</v>
      </c>
      <c r="T22" s="18">
        <v>77.599999999999994</v>
      </c>
      <c r="U22" s="18">
        <v>78.400000000000006</v>
      </c>
      <c r="V22" s="10">
        <v>79.5</v>
      </c>
      <c r="W22" s="17">
        <v>80.099999999999994</v>
      </c>
      <c r="X22" s="18">
        <v>80.3</v>
      </c>
      <c r="Y22" s="18">
        <v>80.8</v>
      </c>
      <c r="Z22" s="10">
        <v>80.599999999999994</v>
      </c>
      <c r="AA22" s="17">
        <v>80.5</v>
      </c>
      <c r="AB22" s="18">
        <v>80.599999999999994</v>
      </c>
      <c r="AC22" s="18">
        <v>80.2</v>
      </c>
      <c r="AD22" s="10">
        <v>80.492999999999995</v>
      </c>
      <c r="AE22" s="17">
        <v>80.817999999999998</v>
      </c>
      <c r="AF22" s="10">
        <v>81</v>
      </c>
    </row>
    <row r="23" spans="1:32" ht="35.15" customHeight="1" x14ac:dyDescent="0.5">
      <c r="A23" s="5" t="s">
        <v>46</v>
      </c>
      <c r="B23" s="6" t="s">
        <v>0</v>
      </c>
      <c r="C23" s="17">
        <v>81.599999999999994</v>
      </c>
      <c r="D23" s="18">
        <v>81.599999999999994</v>
      </c>
      <c r="E23" s="18">
        <v>81.7</v>
      </c>
      <c r="F23" s="10">
        <v>81.7</v>
      </c>
      <c r="G23" s="17">
        <v>81.7</v>
      </c>
      <c r="H23" s="18">
        <v>83.7</v>
      </c>
      <c r="I23" s="18">
        <v>80.8</v>
      </c>
      <c r="J23" s="10">
        <v>82.2</v>
      </c>
      <c r="K23" s="17">
        <v>79.8</v>
      </c>
      <c r="L23" s="18">
        <v>78.7</v>
      </c>
      <c r="M23" s="18">
        <v>79.099999999999994</v>
      </c>
      <c r="N23" s="10">
        <v>78.900000000000006</v>
      </c>
      <c r="O23" s="17">
        <v>79.099999999999994</v>
      </c>
      <c r="P23" s="18">
        <v>78.400000000000006</v>
      </c>
      <c r="Q23" s="18">
        <v>77.900000000000006</v>
      </c>
      <c r="R23" s="10">
        <v>77.400000000000006</v>
      </c>
      <c r="S23" s="17">
        <v>77.099999999999994</v>
      </c>
      <c r="T23" s="18">
        <v>77.2</v>
      </c>
      <c r="U23" s="18">
        <v>77.900000000000006</v>
      </c>
      <c r="V23" s="10">
        <v>79.099999999999994</v>
      </c>
      <c r="W23" s="17">
        <v>79.7</v>
      </c>
      <c r="X23" s="18">
        <v>79.900000000000006</v>
      </c>
      <c r="Y23" s="18">
        <v>80.3</v>
      </c>
      <c r="Z23" s="10">
        <v>80.099999999999994</v>
      </c>
      <c r="AA23" s="17">
        <v>80</v>
      </c>
      <c r="AB23" s="18">
        <v>80</v>
      </c>
      <c r="AC23" s="18">
        <v>79.7</v>
      </c>
      <c r="AD23" s="10">
        <v>79.959999999999994</v>
      </c>
      <c r="AE23" s="17">
        <v>80.304000000000002</v>
      </c>
      <c r="AF23" s="10">
        <v>80.400000000000006</v>
      </c>
    </row>
    <row r="24" spans="1:32" ht="35.15" customHeight="1" x14ac:dyDescent="0.5">
      <c r="A24" s="119" t="s">
        <v>90</v>
      </c>
      <c r="B24" s="6" t="s">
        <v>24</v>
      </c>
      <c r="C24" s="17">
        <v>99.6</v>
      </c>
      <c r="D24" s="18">
        <v>99.6</v>
      </c>
      <c r="E24" s="18">
        <v>99.6</v>
      </c>
      <c r="F24" s="10">
        <v>99.7</v>
      </c>
      <c r="G24" s="17">
        <v>99.5</v>
      </c>
      <c r="H24" s="18">
        <v>99.6</v>
      </c>
      <c r="I24" s="18">
        <v>99.4</v>
      </c>
      <c r="J24" s="10">
        <v>99.7</v>
      </c>
      <c r="K24" s="17">
        <v>99.6</v>
      </c>
      <c r="L24" s="18">
        <v>99.6</v>
      </c>
      <c r="M24" s="18">
        <v>99.5</v>
      </c>
      <c r="N24" s="10">
        <v>99.4</v>
      </c>
      <c r="O24" s="17">
        <v>99.5</v>
      </c>
      <c r="P24" s="18">
        <v>99.5</v>
      </c>
      <c r="Q24" s="18">
        <v>99.5</v>
      </c>
      <c r="R24" s="10">
        <v>99.5</v>
      </c>
      <c r="S24" s="17">
        <v>99.4</v>
      </c>
      <c r="T24" s="18">
        <v>99.4</v>
      </c>
      <c r="U24" s="18">
        <v>99.4</v>
      </c>
      <c r="V24" s="10">
        <v>99.5</v>
      </c>
      <c r="W24" s="17">
        <v>99.4</v>
      </c>
      <c r="X24" s="18">
        <v>99.5</v>
      </c>
      <c r="Y24" s="18">
        <v>99.4</v>
      </c>
      <c r="Z24" s="10">
        <v>99.3</v>
      </c>
      <c r="AA24" s="17">
        <v>99.3</v>
      </c>
      <c r="AB24" s="18">
        <v>99.2</v>
      </c>
      <c r="AC24" s="18">
        <v>99.4</v>
      </c>
      <c r="AD24" s="10">
        <v>99.3</v>
      </c>
      <c r="AE24" s="17">
        <v>99.4</v>
      </c>
      <c r="AF24" s="10">
        <v>99.3</v>
      </c>
    </row>
    <row r="25" spans="1:32" ht="35.15" customHeight="1" x14ac:dyDescent="0.5">
      <c r="A25" s="5" t="s">
        <v>44</v>
      </c>
      <c r="B25" s="6" t="s">
        <v>0</v>
      </c>
      <c r="C25" s="17">
        <v>0.3</v>
      </c>
      <c r="D25" s="18">
        <v>0.3</v>
      </c>
      <c r="E25" s="18">
        <v>0.4</v>
      </c>
      <c r="F25" s="10">
        <v>0.3</v>
      </c>
      <c r="G25" s="17">
        <v>0.4</v>
      </c>
      <c r="H25" s="18">
        <v>0.3</v>
      </c>
      <c r="I25" s="18">
        <v>0.5</v>
      </c>
      <c r="J25" s="10">
        <v>0.3</v>
      </c>
      <c r="K25" s="17">
        <v>0.3</v>
      </c>
      <c r="L25" s="18">
        <v>0.3</v>
      </c>
      <c r="M25" s="18">
        <v>0.4</v>
      </c>
      <c r="N25" s="10">
        <v>0.4</v>
      </c>
      <c r="O25" s="17">
        <v>0.4</v>
      </c>
      <c r="P25" s="18">
        <v>0.4</v>
      </c>
      <c r="Q25" s="18">
        <v>0.4</v>
      </c>
      <c r="R25" s="10">
        <v>0.4</v>
      </c>
      <c r="S25" s="17">
        <v>0.5</v>
      </c>
      <c r="T25" s="18">
        <v>0.4</v>
      </c>
      <c r="U25" s="18">
        <v>0.4</v>
      </c>
      <c r="V25" s="10">
        <v>0.4</v>
      </c>
      <c r="W25" s="17">
        <v>0.5</v>
      </c>
      <c r="X25" s="18">
        <v>0.4</v>
      </c>
      <c r="Y25" s="18">
        <v>0.5</v>
      </c>
      <c r="Z25" s="10">
        <v>0.5</v>
      </c>
      <c r="AA25" s="17">
        <v>0.6</v>
      </c>
      <c r="AB25" s="18">
        <v>0.6</v>
      </c>
      <c r="AC25" s="18">
        <v>0.5</v>
      </c>
      <c r="AD25" s="10">
        <v>0.53300000000000003</v>
      </c>
      <c r="AE25" s="17">
        <v>0.51400000000000001</v>
      </c>
      <c r="AF25" s="10">
        <v>0.6</v>
      </c>
    </row>
    <row r="26" spans="1:32" s="378" customFormat="1" ht="35.15" customHeight="1" x14ac:dyDescent="0.5">
      <c r="A26" s="119" t="s">
        <v>91</v>
      </c>
      <c r="B26" s="6" t="s">
        <v>24</v>
      </c>
      <c r="C26" s="17">
        <v>0.4</v>
      </c>
      <c r="D26" s="18">
        <v>0.4</v>
      </c>
      <c r="E26" s="18">
        <v>0.4</v>
      </c>
      <c r="F26" s="10">
        <v>0.3</v>
      </c>
      <c r="G26" s="17">
        <v>0.5</v>
      </c>
      <c r="H26" s="18">
        <v>0.4</v>
      </c>
      <c r="I26" s="18">
        <v>0.6</v>
      </c>
      <c r="J26" s="10">
        <v>0.3</v>
      </c>
      <c r="K26" s="17">
        <v>0.4</v>
      </c>
      <c r="L26" s="18">
        <v>0.4</v>
      </c>
      <c r="M26" s="18">
        <v>0.5</v>
      </c>
      <c r="N26" s="10">
        <v>0.6</v>
      </c>
      <c r="O26" s="17">
        <v>0.5</v>
      </c>
      <c r="P26" s="18">
        <v>0.5</v>
      </c>
      <c r="Q26" s="18">
        <v>0.5</v>
      </c>
      <c r="R26" s="10">
        <v>0.5</v>
      </c>
      <c r="S26" s="17">
        <v>0.6</v>
      </c>
      <c r="T26" s="18">
        <v>0.6</v>
      </c>
      <c r="U26" s="18">
        <v>0.6</v>
      </c>
      <c r="V26" s="10">
        <v>0.5</v>
      </c>
      <c r="W26" s="17">
        <v>0.6</v>
      </c>
      <c r="X26" s="18">
        <v>0.5</v>
      </c>
      <c r="Y26" s="18">
        <v>0.6</v>
      </c>
      <c r="Z26" s="10">
        <v>0.7</v>
      </c>
      <c r="AA26" s="17">
        <v>0.7</v>
      </c>
      <c r="AB26" s="18">
        <v>0.8</v>
      </c>
      <c r="AC26" s="18">
        <v>0.6</v>
      </c>
      <c r="AD26" s="10">
        <v>0.7</v>
      </c>
      <c r="AE26" s="17">
        <v>0.6</v>
      </c>
      <c r="AF26" s="10">
        <v>0.7</v>
      </c>
    </row>
    <row r="27" spans="1:32" ht="35.15" customHeight="1" x14ac:dyDescent="0.5">
      <c r="A27" s="5" t="s">
        <v>45</v>
      </c>
      <c r="B27" s="6" t="s">
        <v>0</v>
      </c>
      <c r="C27" s="104">
        <v>0.28999999999999998</v>
      </c>
      <c r="D27" s="102">
        <v>0.24</v>
      </c>
      <c r="E27" s="102">
        <v>0.14000000000000001</v>
      </c>
      <c r="F27" s="103">
        <v>0.13</v>
      </c>
      <c r="G27" s="104">
        <v>0.2</v>
      </c>
      <c r="H27" s="102">
        <v>0.18</v>
      </c>
      <c r="I27" s="102">
        <v>0.16</v>
      </c>
      <c r="J27" s="103">
        <v>0.11</v>
      </c>
      <c r="K27" s="104">
        <v>0.08</v>
      </c>
      <c r="L27" s="102">
        <v>0.04</v>
      </c>
      <c r="M27" s="102">
        <v>0.08</v>
      </c>
      <c r="N27" s="103">
        <v>0.09</v>
      </c>
      <c r="O27" s="104">
        <v>0.08</v>
      </c>
      <c r="P27" s="102">
        <v>0.09</v>
      </c>
      <c r="Q27" s="102">
        <v>7.0000000000000007E-2</v>
      </c>
      <c r="R27" s="103">
        <v>0.09</v>
      </c>
      <c r="S27" s="104">
        <v>0.1</v>
      </c>
      <c r="T27" s="102">
        <v>0.1</v>
      </c>
      <c r="U27" s="102">
        <v>0.11</v>
      </c>
      <c r="V27" s="103">
        <v>0.13</v>
      </c>
      <c r="W27" s="104">
        <v>0.13</v>
      </c>
      <c r="X27" s="102">
        <v>0.12</v>
      </c>
      <c r="Y27" s="102">
        <v>0.2</v>
      </c>
      <c r="Z27" s="103">
        <v>0.22</v>
      </c>
      <c r="AA27" s="104">
        <v>0.21</v>
      </c>
      <c r="AB27" s="102">
        <v>0.22</v>
      </c>
      <c r="AC27" s="102">
        <v>0.21</v>
      </c>
      <c r="AD27" s="103">
        <v>0.21499999999999997</v>
      </c>
      <c r="AE27" s="104">
        <v>0.23699999999999999</v>
      </c>
      <c r="AF27" s="103">
        <v>0.2</v>
      </c>
    </row>
    <row r="28" spans="1:32" ht="35.15" customHeight="1" x14ac:dyDescent="0.5">
      <c r="A28" s="246" t="s">
        <v>52</v>
      </c>
      <c r="B28" s="247"/>
      <c r="C28" s="149"/>
      <c r="D28" s="150"/>
      <c r="E28" s="150"/>
      <c r="F28" s="151"/>
      <c r="G28" s="149"/>
      <c r="H28" s="150"/>
      <c r="I28" s="150"/>
      <c r="J28" s="151"/>
      <c r="K28" s="149"/>
      <c r="L28" s="150"/>
      <c r="M28" s="150"/>
      <c r="N28" s="151"/>
      <c r="O28" s="149"/>
      <c r="P28" s="150"/>
      <c r="Q28" s="150"/>
      <c r="R28" s="151"/>
      <c r="S28" s="149"/>
      <c r="T28" s="150"/>
      <c r="U28" s="150"/>
      <c r="V28" s="151"/>
      <c r="W28" s="149"/>
      <c r="X28" s="150"/>
      <c r="Y28" s="150"/>
      <c r="Z28" s="151"/>
      <c r="AA28" s="149"/>
      <c r="AB28" s="150"/>
      <c r="AC28" s="150"/>
      <c r="AD28" s="151"/>
      <c r="AE28" s="149"/>
      <c r="AF28" s="151"/>
    </row>
    <row r="29" spans="1:32" ht="35.15" customHeight="1" x14ac:dyDescent="0.5">
      <c r="A29" s="5" t="s">
        <v>43</v>
      </c>
      <c r="B29" s="6" t="s">
        <v>0</v>
      </c>
      <c r="C29" s="17">
        <v>2216</v>
      </c>
      <c r="D29" s="18">
        <v>2218.6999999999998</v>
      </c>
      <c r="E29" s="18">
        <v>2231.5</v>
      </c>
      <c r="F29" s="10">
        <v>2244.6</v>
      </c>
      <c r="G29" s="17">
        <v>2240.4</v>
      </c>
      <c r="H29" s="18">
        <v>2269.6</v>
      </c>
      <c r="I29" s="18">
        <v>2285.6999999999998</v>
      </c>
      <c r="J29" s="10">
        <v>2283.6999999999998</v>
      </c>
      <c r="K29" s="17">
        <v>2251.1999999999998</v>
      </c>
      <c r="L29" s="18">
        <v>2232.1999999999998</v>
      </c>
      <c r="M29" s="18">
        <v>2253.6</v>
      </c>
      <c r="N29" s="10">
        <v>2257</v>
      </c>
      <c r="O29" s="17">
        <v>2260.4</v>
      </c>
      <c r="P29" s="18">
        <v>2258.6</v>
      </c>
      <c r="Q29" s="18">
        <v>2286.1999999999998</v>
      </c>
      <c r="R29" s="10">
        <v>2321.3000000000002</v>
      </c>
      <c r="S29" s="17">
        <v>2343.5</v>
      </c>
      <c r="T29" s="18">
        <v>2358.1999999999998</v>
      </c>
      <c r="U29" s="18">
        <v>2390.5</v>
      </c>
      <c r="V29" s="10">
        <v>2414.1</v>
      </c>
      <c r="W29" s="17">
        <v>2429.9</v>
      </c>
      <c r="X29" s="18">
        <v>2428.6</v>
      </c>
      <c r="Y29" s="18">
        <v>2464.6999999999998</v>
      </c>
      <c r="Z29" s="10">
        <v>2469</v>
      </c>
      <c r="AA29" s="17">
        <v>2456.3000000000002</v>
      </c>
      <c r="AB29" s="18">
        <v>2458.6999999999998</v>
      </c>
      <c r="AC29" s="18">
        <v>2489.1999999999998</v>
      </c>
      <c r="AD29" s="10">
        <v>2503.6950000000002</v>
      </c>
      <c r="AE29" s="17">
        <v>2493.7389999999996</v>
      </c>
      <c r="AF29" s="10">
        <v>2495.6</v>
      </c>
    </row>
    <row r="30" spans="1:32" ht="35.15" customHeight="1" x14ac:dyDescent="0.5">
      <c r="A30" s="5" t="s">
        <v>46</v>
      </c>
      <c r="B30" s="6" t="s">
        <v>0</v>
      </c>
      <c r="C30" s="17">
        <v>2107.9</v>
      </c>
      <c r="D30" s="18">
        <v>2110.6</v>
      </c>
      <c r="E30" s="18">
        <v>2123.4</v>
      </c>
      <c r="F30" s="10">
        <v>2132</v>
      </c>
      <c r="G30" s="17">
        <v>2131.5</v>
      </c>
      <c r="H30" s="18">
        <v>2148.4</v>
      </c>
      <c r="I30" s="18">
        <v>2172.8000000000002</v>
      </c>
      <c r="J30" s="10">
        <v>2174.3000000000002</v>
      </c>
      <c r="K30" s="17">
        <v>2160.8000000000002</v>
      </c>
      <c r="L30" s="18">
        <v>2138.6999999999998</v>
      </c>
      <c r="M30" s="18">
        <v>2153.3000000000002</v>
      </c>
      <c r="N30" s="10">
        <v>2159.1999999999998</v>
      </c>
      <c r="O30" s="17">
        <v>2159.5</v>
      </c>
      <c r="P30" s="18">
        <v>2158.4</v>
      </c>
      <c r="Q30" s="18">
        <v>2187</v>
      </c>
      <c r="R30" s="10">
        <v>2217.6999999999998</v>
      </c>
      <c r="S30" s="17">
        <v>2237.3000000000002</v>
      </c>
      <c r="T30" s="18">
        <v>2251.3000000000002</v>
      </c>
      <c r="U30" s="18">
        <v>2283.1999999999998</v>
      </c>
      <c r="V30" s="10">
        <v>2306.5</v>
      </c>
      <c r="W30" s="17">
        <v>2322.1999999999998</v>
      </c>
      <c r="X30" s="18">
        <v>2320.6999999999998</v>
      </c>
      <c r="Y30" s="18">
        <v>2356.8000000000002</v>
      </c>
      <c r="Z30" s="10">
        <v>2361</v>
      </c>
      <c r="AA30" s="17">
        <v>2347.5</v>
      </c>
      <c r="AB30" s="18">
        <v>2350.4</v>
      </c>
      <c r="AC30" s="18">
        <v>2380.1</v>
      </c>
      <c r="AD30" s="10">
        <v>2393.1899999999996</v>
      </c>
      <c r="AE30" s="17">
        <v>2382.4989999999993</v>
      </c>
      <c r="AF30" s="10">
        <v>2383.1999999999998</v>
      </c>
    </row>
    <row r="31" spans="1:32" ht="35.15" customHeight="1" x14ac:dyDescent="0.5">
      <c r="A31" s="119" t="s">
        <v>90</v>
      </c>
      <c r="B31" s="6" t="s">
        <v>24</v>
      </c>
      <c r="C31" s="17">
        <v>95.1</v>
      </c>
      <c r="D31" s="18">
        <v>95.1</v>
      </c>
      <c r="E31" s="18">
        <v>95.2</v>
      </c>
      <c r="F31" s="10">
        <v>95</v>
      </c>
      <c r="G31" s="17">
        <v>95.1</v>
      </c>
      <c r="H31" s="18">
        <v>94.7</v>
      </c>
      <c r="I31" s="18">
        <v>95.1</v>
      </c>
      <c r="J31" s="10">
        <v>95.2</v>
      </c>
      <c r="K31" s="17">
        <v>96</v>
      </c>
      <c r="L31" s="18">
        <v>95.8</v>
      </c>
      <c r="M31" s="18">
        <v>95.5</v>
      </c>
      <c r="N31" s="10">
        <v>95.7</v>
      </c>
      <c r="O31" s="17">
        <v>95.5</v>
      </c>
      <c r="P31" s="18">
        <v>95.6</v>
      </c>
      <c r="Q31" s="18">
        <v>95.7</v>
      </c>
      <c r="R31" s="10">
        <v>95.5</v>
      </c>
      <c r="S31" s="17">
        <v>95.5</v>
      </c>
      <c r="T31" s="18">
        <v>95.5</v>
      </c>
      <c r="U31" s="18">
        <v>95.5</v>
      </c>
      <c r="V31" s="10">
        <v>95.5</v>
      </c>
      <c r="W31" s="17">
        <v>95.6</v>
      </c>
      <c r="X31" s="18">
        <v>95.6</v>
      </c>
      <c r="Y31" s="18">
        <v>95.6</v>
      </c>
      <c r="Z31" s="10">
        <v>95.6</v>
      </c>
      <c r="AA31" s="17">
        <v>95.6</v>
      </c>
      <c r="AB31" s="18">
        <v>95.6</v>
      </c>
      <c r="AC31" s="18">
        <v>95.6</v>
      </c>
      <c r="AD31" s="10">
        <v>95.6</v>
      </c>
      <c r="AE31" s="17">
        <v>95.5</v>
      </c>
      <c r="AF31" s="10">
        <v>95.5</v>
      </c>
    </row>
    <row r="32" spans="1:32" ht="35.15" customHeight="1" x14ac:dyDescent="0.5">
      <c r="A32" s="5" t="s">
        <v>44</v>
      </c>
      <c r="B32" s="6" t="s">
        <v>0</v>
      </c>
      <c r="C32" s="17">
        <v>108.1</v>
      </c>
      <c r="D32" s="18">
        <v>108.2</v>
      </c>
      <c r="E32" s="18">
        <v>108.1</v>
      </c>
      <c r="F32" s="10">
        <v>112.7</v>
      </c>
      <c r="G32" s="17">
        <v>109</v>
      </c>
      <c r="H32" s="18">
        <v>121.2</v>
      </c>
      <c r="I32" s="18">
        <v>112.9</v>
      </c>
      <c r="J32" s="10">
        <v>109.4</v>
      </c>
      <c r="K32" s="17">
        <v>90.3</v>
      </c>
      <c r="L32" s="18">
        <v>93.5</v>
      </c>
      <c r="M32" s="18">
        <v>100.4</v>
      </c>
      <c r="N32" s="10">
        <v>97.8</v>
      </c>
      <c r="O32" s="17">
        <v>100.9</v>
      </c>
      <c r="P32" s="18">
        <v>100.1</v>
      </c>
      <c r="Q32" s="18">
        <v>99.2</v>
      </c>
      <c r="R32" s="10">
        <v>103.6</v>
      </c>
      <c r="S32" s="17">
        <v>106.2</v>
      </c>
      <c r="T32" s="18">
        <v>106.9</v>
      </c>
      <c r="U32" s="18">
        <v>107.3</v>
      </c>
      <c r="V32" s="10">
        <v>107.5</v>
      </c>
      <c r="W32" s="17">
        <v>107.7</v>
      </c>
      <c r="X32" s="18">
        <v>108</v>
      </c>
      <c r="Y32" s="18">
        <v>107.9</v>
      </c>
      <c r="Z32" s="10">
        <v>108</v>
      </c>
      <c r="AA32" s="17">
        <v>108.8</v>
      </c>
      <c r="AB32" s="18">
        <v>108.3</v>
      </c>
      <c r="AC32" s="18">
        <v>109.1</v>
      </c>
      <c r="AD32" s="10">
        <v>110.50500000000002</v>
      </c>
      <c r="AE32" s="17">
        <v>111.24000000000001</v>
      </c>
      <c r="AF32" s="10">
        <v>112.4</v>
      </c>
    </row>
    <row r="33" spans="1:32" ht="35.15" customHeight="1" x14ac:dyDescent="0.5">
      <c r="A33" s="119" t="s">
        <v>91</v>
      </c>
      <c r="B33" s="6" t="s">
        <v>24</v>
      </c>
      <c r="C33" s="17">
        <v>4.9000000000000004</v>
      </c>
      <c r="D33" s="18">
        <v>4.9000000000000004</v>
      </c>
      <c r="E33" s="18">
        <v>4.8</v>
      </c>
      <c r="F33" s="10">
        <v>5</v>
      </c>
      <c r="G33" s="17">
        <v>4.9000000000000004</v>
      </c>
      <c r="H33" s="18">
        <v>5.3</v>
      </c>
      <c r="I33" s="18">
        <v>4.9000000000000004</v>
      </c>
      <c r="J33" s="10">
        <v>4.8</v>
      </c>
      <c r="K33" s="17">
        <v>4</v>
      </c>
      <c r="L33" s="18">
        <v>4.2</v>
      </c>
      <c r="M33" s="18">
        <v>4.5</v>
      </c>
      <c r="N33" s="10">
        <v>4.3</v>
      </c>
      <c r="O33" s="17">
        <v>4.5</v>
      </c>
      <c r="P33" s="18">
        <v>4.4000000000000004</v>
      </c>
      <c r="Q33" s="18">
        <v>4.3</v>
      </c>
      <c r="R33" s="10">
        <v>4.5</v>
      </c>
      <c r="S33" s="17">
        <v>4.5</v>
      </c>
      <c r="T33" s="18">
        <v>4.5</v>
      </c>
      <c r="U33" s="18">
        <v>4.5</v>
      </c>
      <c r="V33" s="10">
        <v>4.5</v>
      </c>
      <c r="W33" s="17">
        <v>4.4000000000000004</v>
      </c>
      <c r="X33" s="18">
        <v>4.4000000000000004</v>
      </c>
      <c r="Y33" s="18">
        <v>4.4000000000000004</v>
      </c>
      <c r="Z33" s="10">
        <v>4.4000000000000004</v>
      </c>
      <c r="AA33" s="17">
        <v>4.4000000000000004</v>
      </c>
      <c r="AB33" s="18">
        <v>4.4000000000000004</v>
      </c>
      <c r="AC33" s="18">
        <v>4.4000000000000004</v>
      </c>
      <c r="AD33" s="10">
        <v>4.4000000000000004</v>
      </c>
      <c r="AE33" s="17">
        <v>4.5</v>
      </c>
      <c r="AF33" s="10">
        <v>4.5</v>
      </c>
    </row>
    <row r="34" spans="1:32" ht="35.15" customHeight="1" x14ac:dyDescent="0.5">
      <c r="A34" s="5" t="s">
        <v>45</v>
      </c>
      <c r="B34" s="6" t="s">
        <v>0</v>
      </c>
      <c r="C34" s="104">
        <v>7.43</v>
      </c>
      <c r="D34" s="102">
        <v>5.71</v>
      </c>
      <c r="E34" s="102">
        <v>3.55</v>
      </c>
      <c r="F34" s="103">
        <v>3.56</v>
      </c>
      <c r="G34" s="104">
        <v>4.1100000000000003</v>
      </c>
      <c r="H34" s="102">
        <v>5.65</v>
      </c>
      <c r="I34" s="102">
        <v>5.95</v>
      </c>
      <c r="J34" s="103">
        <v>3.44</v>
      </c>
      <c r="K34" s="104">
        <v>4.25</v>
      </c>
      <c r="L34" s="102">
        <v>5.46</v>
      </c>
      <c r="M34" s="102">
        <v>9.02</v>
      </c>
      <c r="N34" s="103">
        <v>6.77</v>
      </c>
      <c r="O34" s="104">
        <v>7.37</v>
      </c>
      <c r="P34" s="102">
        <v>7.21</v>
      </c>
      <c r="Q34" s="102">
        <v>6.61</v>
      </c>
      <c r="R34" s="103">
        <v>8</v>
      </c>
      <c r="S34" s="104">
        <v>8.6</v>
      </c>
      <c r="T34" s="102">
        <v>9</v>
      </c>
      <c r="U34" s="102">
        <v>9.8000000000000007</v>
      </c>
      <c r="V34" s="103">
        <v>10.1</v>
      </c>
      <c r="W34" s="104">
        <v>10.54</v>
      </c>
      <c r="X34" s="102">
        <v>10.050000000000001</v>
      </c>
      <c r="Y34" s="102">
        <v>10.38</v>
      </c>
      <c r="Z34" s="103">
        <v>10.55</v>
      </c>
      <c r="AA34" s="104">
        <v>10.73</v>
      </c>
      <c r="AB34" s="102">
        <v>10.81</v>
      </c>
      <c r="AC34" s="102">
        <v>10.97</v>
      </c>
      <c r="AD34" s="103">
        <v>10.966999999999999</v>
      </c>
      <c r="AE34" s="104">
        <v>12.133000000000001</v>
      </c>
      <c r="AF34" s="103">
        <v>11.9</v>
      </c>
    </row>
    <row r="35" spans="1:32" ht="35.15" customHeight="1" x14ac:dyDescent="0.5">
      <c r="A35" s="246" t="s">
        <v>60</v>
      </c>
      <c r="B35" s="247"/>
      <c r="C35" s="149"/>
      <c r="D35" s="150"/>
      <c r="E35" s="150"/>
      <c r="F35" s="151"/>
      <c r="G35" s="149"/>
      <c r="H35" s="150"/>
      <c r="I35" s="150"/>
      <c r="J35" s="151"/>
      <c r="K35" s="149"/>
      <c r="L35" s="150"/>
      <c r="M35" s="150"/>
      <c r="N35" s="151"/>
      <c r="O35" s="149"/>
      <c r="P35" s="150"/>
      <c r="Q35" s="150"/>
      <c r="R35" s="151"/>
      <c r="S35" s="149"/>
      <c r="T35" s="150"/>
      <c r="U35" s="150"/>
      <c r="V35" s="151"/>
      <c r="W35" s="149"/>
      <c r="X35" s="150"/>
      <c r="Y35" s="150"/>
      <c r="Z35" s="151"/>
      <c r="AA35" s="149"/>
      <c r="AB35" s="150"/>
      <c r="AC35" s="150"/>
      <c r="AD35" s="151"/>
      <c r="AE35" s="149"/>
      <c r="AF35" s="151"/>
    </row>
    <row r="36" spans="1:32" ht="35.15" customHeight="1" x14ac:dyDescent="0.5">
      <c r="A36" s="5" t="s">
        <v>43</v>
      </c>
      <c r="B36" s="6" t="s">
        <v>0</v>
      </c>
      <c r="C36" s="17">
        <v>1315.2</v>
      </c>
      <c r="D36" s="18">
        <v>1312.4</v>
      </c>
      <c r="E36" s="18">
        <v>1328.8</v>
      </c>
      <c r="F36" s="10">
        <v>1312.9</v>
      </c>
      <c r="G36" s="17">
        <v>1297.4000000000001</v>
      </c>
      <c r="H36" s="18">
        <v>1309.9000000000001</v>
      </c>
      <c r="I36" s="18">
        <v>1319.1</v>
      </c>
      <c r="J36" s="10">
        <v>1331.1</v>
      </c>
      <c r="K36" s="17">
        <v>1304.5</v>
      </c>
      <c r="L36" s="18">
        <v>1250.8</v>
      </c>
      <c r="M36" s="18">
        <v>1283</v>
      </c>
      <c r="N36" s="10">
        <v>1280.0999999999999</v>
      </c>
      <c r="O36" s="17">
        <v>1255.4000000000001</v>
      </c>
      <c r="P36" s="18">
        <v>1236.7</v>
      </c>
      <c r="Q36" s="18">
        <v>1231.0999999999999</v>
      </c>
      <c r="R36" s="10">
        <v>1249.2</v>
      </c>
      <c r="S36" s="17">
        <v>1241.9000000000001</v>
      </c>
      <c r="T36" s="18">
        <v>1238.4000000000001</v>
      </c>
      <c r="U36" s="18">
        <v>1237.0999999999999</v>
      </c>
      <c r="V36" s="10">
        <v>1250.8</v>
      </c>
      <c r="W36" s="17">
        <v>1256.5</v>
      </c>
      <c r="X36" s="18">
        <v>1259.0999999999999</v>
      </c>
      <c r="Y36" s="18">
        <v>1264.4000000000001</v>
      </c>
      <c r="Z36" s="10">
        <v>1264.8</v>
      </c>
      <c r="AA36" s="17">
        <v>1266.0999999999999</v>
      </c>
      <c r="AB36" s="18">
        <v>1267.7</v>
      </c>
      <c r="AC36" s="18">
        <v>1269.8</v>
      </c>
      <c r="AD36" s="10">
        <v>1272.028</v>
      </c>
      <c r="AE36" s="17">
        <v>1272.5309999999999</v>
      </c>
      <c r="AF36" s="10">
        <v>1273.9000000000001</v>
      </c>
    </row>
    <row r="37" spans="1:32" ht="35.15" customHeight="1" x14ac:dyDescent="0.5">
      <c r="A37" s="5" t="s">
        <v>46</v>
      </c>
      <c r="B37" s="6" t="s">
        <v>0</v>
      </c>
      <c r="C37" s="17">
        <v>1294</v>
      </c>
      <c r="D37" s="18">
        <v>1290.5</v>
      </c>
      <c r="E37" s="18">
        <v>1306.3</v>
      </c>
      <c r="F37" s="10">
        <v>1291.4000000000001</v>
      </c>
      <c r="G37" s="17">
        <v>1277.7</v>
      </c>
      <c r="H37" s="18">
        <v>1287.5999999999999</v>
      </c>
      <c r="I37" s="18">
        <v>1295.8</v>
      </c>
      <c r="J37" s="10">
        <v>1308.3</v>
      </c>
      <c r="K37" s="17">
        <v>1286.0999999999999</v>
      </c>
      <c r="L37" s="18">
        <v>1232.5999999999999</v>
      </c>
      <c r="M37" s="18">
        <v>1262.4000000000001</v>
      </c>
      <c r="N37" s="10">
        <v>1258.9000000000001</v>
      </c>
      <c r="O37" s="17">
        <v>1234.2</v>
      </c>
      <c r="P37" s="18">
        <v>1216</v>
      </c>
      <c r="Q37" s="18">
        <v>1210.7</v>
      </c>
      <c r="R37" s="10">
        <v>1227.3</v>
      </c>
      <c r="S37" s="17">
        <v>1219.7</v>
      </c>
      <c r="T37" s="18">
        <v>1215.7</v>
      </c>
      <c r="U37" s="18">
        <v>1214.4000000000001</v>
      </c>
      <c r="V37" s="10">
        <v>1227.5</v>
      </c>
      <c r="W37" s="17">
        <v>1233.2</v>
      </c>
      <c r="X37" s="18">
        <v>1235.3</v>
      </c>
      <c r="Y37" s="18">
        <v>1238.5</v>
      </c>
      <c r="Z37" s="10">
        <v>1239.2</v>
      </c>
      <c r="AA37" s="17">
        <v>1240.3</v>
      </c>
      <c r="AB37" s="18">
        <v>1241.5999999999999</v>
      </c>
      <c r="AC37" s="18">
        <v>1244.5</v>
      </c>
      <c r="AD37" s="10">
        <v>1246.3480000000002</v>
      </c>
      <c r="AE37" s="17">
        <v>1247.1670000000001</v>
      </c>
      <c r="AF37" s="10">
        <v>1248.5999999999999</v>
      </c>
    </row>
    <row r="38" spans="1:32" ht="35.15" customHeight="1" x14ac:dyDescent="0.5">
      <c r="A38" s="119" t="s">
        <v>90</v>
      </c>
      <c r="B38" s="6" t="s">
        <v>24</v>
      </c>
      <c r="C38" s="17">
        <v>98.4</v>
      </c>
      <c r="D38" s="35">
        <v>98.3</v>
      </c>
      <c r="E38" s="35">
        <v>98.3</v>
      </c>
      <c r="F38" s="35">
        <v>98.4</v>
      </c>
      <c r="G38" s="17">
        <v>98.5</v>
      </c>
      <c r="H38" s="18">
        <v>98.3</v>
      </c>
      <c r="I38" s="18">
        <v>98.2</v>
      </c>
      <c r="J38" s="10">
        <v>98.3</v>
      </c>
      <c r="K38" s="17">
        <v>98.6</v>
      </c>
      <c r="L38" s="18">
        <v>98.5</v>
      </c>
      <c r="M38" s="18">
        <v>98.4</v>
      </c>
      <c r="N38" s="10">
        <v>98.3</v>
      </c>
      <c r="O38" s="17">
        <v>98.3</v>
      </c>
      <c r="P38" s="18">
        <v>98.3</v>
      </c>
      <c r="Q38" s="18">
        <v>98.3</v>
      </c>
      <c r="R38" s="10">
        <v>98.2</v>
      </c>
      <c r="S38" s="17">
        <v>98.2</v>
      </c>
      <c r="T38" s="18">
        <v>98.2</v>
      </c>
      <c r="U38" s="18">
        <v>98.2</v>
      </c>
      <c r="V38" s="10">
        <v>98.1</v>
      </c>
      <c r="W38" s="17">
        <v>98.1</v>
      </c>
      <c r="X38" s="18">
        <v>98.1</v>
      </c>
      <c r="Y38" s="18">
        <v>98</v>
      </c>
      <c r="Z38" s="10">
        <v>98</v>
      </c>
      <c r="AA38" s="17">
        <v>98</v>
      </c>
      <c r="AB38" s="18">
        <v>97.9</v>
      </c>
      <c r="AC38" s="18">
        <v>98</v>
      </c>
      <c r="AD38" s="10">
        <v>98</v>
      </c>
      <c r="AE38" s="17">
        <v>98</v>
      </c>
      <c r="AF38" s="10">
        <v>98</v>
      </c>
    </row>
    <row r="39" spans="1:32" ht="35.15" customHeight="1" x14ac:dyDescent="0.5">
      <c r="A39" s="5" t="s">
        <v>44</v>
      </c>
      <c r="B39" s="6" t="s">
        <v>0</v>
      </c>
      <c r="C39" s="17">
        <v>21.2</v>
      </c>
      <c r="D39" s="18">
        <v>21.9</v>
      </c>
      <c r="E39" s="18">
        <v>22.5</v>
      </c>
      <c r="F39" s="10">
        <v>21.4</v>
      </c>
      <c r="G39" s="17">
        <v>19.8</v>
      </c>
      <c r="H39" s="18">
        <v>22.3</v>
      </c>
      <c r="I39" s="18">
        <v>23.3</v>
      </c>
      <c r="J39" s="10">
        <v>22.8</v>
      </c>
      <c r="K39" s="17">
        <v>18.399999999999999</v>
      </c>
      <c r="L39" s="18">
        <v>18.2</v>
      </c>
      <c r="M39" s="18">
        <v>20.6</v>
      </c>
      <c r="N39" s="10">
        <v>21.2</v>
      </c>
      <c r="O39" s="17">
        <v>21.2</v>
      </c>
      <c r="P39" s="18">
        <v>20.7</v>
      </c>
      <c r="Q39" s="18">
        <v>20.5</v>
      </c>
      <c r="R39" s="10">
        <v>22</v>
      </c>
      <c r="S39" s="17">
        <v>22.2</v>
      </c>
      <c r="T39" s="18">
        <v>22.6</v>
      </c>
      <c r="U39" s="18">
        <v>22.7</v>
      </c>
      <c r="V39" s="10">
        <v>23.3</v>
      </c>
      <c r="W39" s="17">
        <v>23.3</v>
      </c>
      <c r="X39" s="18">
        <v>23.7</v>
      </c>
      <c r="Y39" s="18">
        <v>25.9</v>
      </c>
      <c r="Z39" s="10">
        <v>25.5</v>
      </c>
      <c r="AA39" s="17">
        <v>25.7</v>
      </c>
      <c r="AB39" s="18">
        <v>26</v>
      </c>
      <c r="AC39" s="18">
        <v>25.4</v>
      </c>
      <c r="AD39" s="10">
        <v>25.68</v>
      </c>
      <c r="AE39" s="17">
        <v>25.364000000000001</v>
      </c>
      <c r="AF39" s="10">
        <v>25.2</v>
      </c>
    </row>
    <row r="40" spans="1:32" ht="35.15" customHeight="1" x14ac:dyDescent="0.5">
      <c r="A40" s="119" t="s">
        <v>91</v>
      </c>
      <c r="B40" s="6" t="s">
        <v>24</v>
      </c>
      <c r="C40" s="17">
        <v>1.6</v>
      </c>
      <c r="D40" s="35">
        <v>1.7</v>
      </c>
      <c r="E40" s="35">
        <v>1.7</v>
      </c>
      <c r="F40" s="35">
        <v>1.6</v>
      </c>
      <c r="G40" s="17">
        <v>1.5</v>
      </c>
      <c r="H40" s="18">
        <v>1.7</v>
      </c>
      <c r="I40" s="18">
        <v>1.8</v>
      </c>
      <c r="J40" s="10">
        <v>1.7</v>
      </c>
      <c r="K40" s="17">
        <v>1.4</v>
      </c>
      <c r="L40" s="18">
        <v>1.5</v>
      </c>
      <c r="M40" s="18">
        <v>1.6</v>
      </c>
      <c r="N40" s="10">
        <v>1.7</v>
      </c>
      <c r="O40" s="17">
        <v>1.7</v>
      </c>
      <c r="P40" s="18">
        <v>1.7</v>
      </c>
      <c r="Q40" s="18">
        <v>1.7</v>
      </c>
      <c r="R40" s="10">
        <v>1.8</v>
      </c>
      <c r="S40" s="17">
        <v>1.8</v>
      </c>
      <c r="T40" s="18">
        <v>1.8</v>
      </c>
      <c r="U40" s="18">
        <v>1.8</v>
      </c>
      <c r="V40" s="10">
        <v>1.9</v>
      </c>
      <c r="W40" s="17">
        <v>1.9</v>
      </c>
      <c r="X40" s="18">
        <v>1.9</v>
      </c>
      <c r="Y40" s="18">
        <v>2</v>
      </c>
      <c r="Z40" s="10">
        <v>2</v>
      </c>
      <c r="AA40" s="17">
        <v>2</v>
      </c>
      <c r="AB40" s="18">
        <v>2.1</v>
      </c>
      <c r="AC40" s="18">
        <v>2</v>
      </c>
      <c r="AD40" s="10">
        <v>2</v>
      </c>
      <c r="AE40" s="17">
        <v>2</v>
      </c>
      <c r="AF40" s="10">
        <v>2</v>
      </c>
    </row>
    <row r="41" spans="1:32" ht="35.15" customHeight="1" x14ac:dyDescent="0.5">
      <c r="A41" s="5" t="s">
        <v>45</v>
      </c>
      <c r="B41" s="6" t="s">
        <v>0</v>
      </c>
      <c r="C41" s="104">
        <v>4.6900000000000004</v>
      </c>
      <c r="D41" s="102">
        <v>5.09</v>
      </c>
      <c r="E41" s="102">
        <v>4.5199999999999996</v>
      </c>
      <c r="F41" s="103">
        <v>5.65</v>
      </c>
      <c r="G41" s="104">
        <v>4.75</v>
      </c>
      <c r="H41" s="102">
        <v>5.32</v>
      </c>
      <c r="I41" s="102">
        <v>5.23</v>
      </c>
      <c r="J41" s="103">
        <v>6.98</v>
      </c>
      <c r="K41" s="104">
        <v>4.97</v>
      </c>
      <c r="L41" s="102">
        <v>3.59</v>
      </c>
      <c r="M41" s="102">
        <v>2.86</v>
      </c>
      <c r="N41" s="103">
        <v>2.72</v>
      </c>
      <c r="O41" s="104">
        <v>2.82</v>
      </c>
      <c r="P41" s="102">
        <v>2.73</v>
      </c>
      <c r="Q41" s="102">
        <v>2.36</v>
      </c>
      <c r="R41" s="103">
        <v>2.84</v>
      </c>
      <c r="S41" s="104">
        <v>3.34</v>
      </c>
      <c r="T41" s="102">
        <v>3.45</v>
      </c>
      <c r="U41" s="102">
        <v>3.5</v>
      </c>
      <c r="V41" s="103">
        <v>3.08</v>
      </c>
      <c r="W41" s="104">
        <v>3.25</v>
      </c>
      <c r="X41" s="102">
        <v>3.62</v>
      </c>
      <c r="Y41" s="102">
        <v>4.0599999999999996</v>
      </c>
      <c r="Z41" s="103">
        <v>3.74</v>
      </c>
      <c r="AA41" s="104">
        <v>3.81</v>
      </c>
      <c r="AB41" s="102">
        <v>3.7</v>
      </c>
      <c r="AC41" s="102">
        <v>3.67</v>
      </c>
      <c r="AD41" s="103">
        <v>3.3730000000000002</v>
      </c>
      <c r="AE41" s="104">
        <v>3.577</v>
      </c>
      <c r="AF41" s="103">
        <v>3.5</v>
      </c>
    </row>
    <row r="42" spans="1:32" ht="35.15" customHeight="1" x14ac:dyDescent="0.5">
      <c r="A42" s="246" t="s">
        <v>61</v>
      </c>
      <c r="B42" s="247"/>
      <c r="C42" s="149"/>
      <c r="D42" s="150"/>
      <c r="E42" s="150"/>
      <c r="F42" s="151"/>
      <c r="G42" s="149"/>
      <c r="H42" s="150"/>
      <c r="I42" s="150"/>
      <c r="J42" s="151"/>
      <c r="K42" s="149"/>
      <c r="L42" s="150"/>
      <c r="M42" s="150"/>
      <c r="N42" s="151"/>
      <c r="O42" s="149"/>
      <c r="P42" s="150"/>
      <c r="Q42" s="150"/>
      <c r="R42" s="151"/>
      <c r="S42" s="149"/>
      <c r="T42" s="150"/>
      <c r="U42" s="150"/>
      <c r="V42" s="151"/>
      <c r="W42" s="149"/>
      <c r="X42" s="150"/>
      <c r="Y42" s="150"/>
      <c r="Z42" s="151"/>
      <c r="AA42" s="149"/>
      <c r="AB42" s="150"/>
      <c r="AC42" s="150"/>
      <c r="AD42" s="151"/>
      <c r="AE42" s="149"/>
      <c r="AF42" s="151"/>
    </row>
    <row r="43" spans="1:32" ht="35.15" customHeight="1" x14ac:dyDescent="0.5">
      <c r="A43" s="5" t="s">
        <v>43</v>
      </c>
      <c r="B43" s="6" t="s">
        <v>0</v>
      </c>
      <c r="C43" s="17">
        <v>4380.2</v>
      </c>
      <c r="D43" s="18">
        <v>4374.3999999999996</v>
      </c>
      <c r="E43" s="18">
        <v>4411.3999999999996</v>
      </c>
      <c r="F43" s="10">
        <v>4421.2</v>
      </c>
      <c r="G43" s="17">
        <v>4437.3999999999996</v>
      </c>
      <c r="H43" s="18">
        <v>4450.5</v>
      </c>
      <c r="I43" s="18">
        <v>4471.7</v>
      </c>
      <c r="J43" s="10">
        <v>4477.1000000000004</v>
      </c>
      <c r="K43" s="17">
        <v>4447.3999999999996</v>
      </c>
      <c r="L43" s="18">
        <v>4343.2</v>
      </c>
      <c r="M43" s="18">
        <v>4382.1000000000004</v>
      </c>
      <c r="N43" s="10">
        <v>4368</v>
      </c>
      <c r="O43" s="17">
        <v>4360.6000000000004</v>
      </c>
      <c r="P43" s="18">
        <v>4312.1000000000004</v>
      </c>
      <c r="Q43" s="18">
        <v>4341.8999999999996</v>
      </c>
      <c r="R43" s="10">
        <v>4413.8999999999996</v>
      </c>
      <c r="S43" s="17">
        <v>4442.2</v>
      </c>
      <c r="T43" s="18">
        <v>4475.7</v>
      </c>
      <c r="U43" s="18">
        <v>4499.3999999999996</v>
      </c>
      <c r="V43" s="10">
        <v>4531.3999999999996</v>
      </c>
      <c r="W43" s="17">
        <v>4558.1000000000004</v>
      </c>
      <c r="X43" s="18">
        <v>4577.1000000000004</v>
      </c>
      <c r="Y43" s="18">
        <v>4601.3999999999996</v>
      </c>
      <c r="Z43" s="10">
        <v>4625.2</v>
      </c>
      <c r="AA43" s="17">
        <v>4635.1000000000004</v>
      </c>
      <c r="AB43" s="18">
        <v>4648.3</v>
      </c>
      <c r="AC43" s="18">
        <v>4671.3999999999996</v>
      </c>
      <c r="AD43" s="10">
        <v>4696.4869999999992</v>
      </c>
      <c r="AE43" s="17">
        <v>4716.8150000000005</v>
      </c>
      <c r="AF43" s="10">
        <v>4745.8999999999996</v>
      </c>
    </row>
    <row r="44" spans="1:32" ht="35.15" customHeight="1" x14ac:dyDescent="0.5">
      <c r="A44" s="5" t="s">
        <v>46</v>
      </c>
      <c r="B44" s="6" t="s">
        <v>0</v>
      </c>
      <c r="C44" s="17">
        <v>4337</v>
      </c>
      <c r="D44" s="18">
        <v>4334</v>
      </c>
      <c r="E44" s="18">
        <v>4371.5</v>
      </c>
      <c r="F44" s="10">
        <v>4383.8</v>
      </c>
      <c r="G44" s="17">
        <v>4394.7</v>
      </c>
      <c r="H44" s="18">
        <v>4406.7</v>
      </c>
      <c r="I44" s="18">
        <v>4430.7</v>
      </c>
      <c r="J44" s="10">
        <v>4440</v>
      </c>
      <c r="K44" s="17">
        <v>4416.8999999999996</v>
      </c>
      <c r="L44" s="18">
        <v>4313.8</v>
      </c>
      <c r="M44" s="18">
        <v>4354.2</v>
      </c>
      <c r="N44" s="10">
        <v>4341</v>
      </c>
      <c r="O44" s="17">
        <v>4333.8</v>
      </c>
      <c r="P44" s="18">
        <v>4284.5</v>
      </c>
      <c r="Q44" s="18">
        <v>4316.6000000000004</v>
      </c>
      <c r="R44" s="10">
        <v>4386</v>
      </c>
      <c r="S44" s="17">
        <v>4416.8999999999996</v>
      </c>
      <c r="T44" s="18">
        <v>4445.1000000000004</v>
      </c>
      <c r="U44" s="18">
        <v>4469.3999999999996</v>
      </c>
      <c r="V44" s="10">
        <v>4501.8999999999996</v>
      </c>
      <c r="W44" s="17">
        <v>4528.7</v>
      </c>
      <c r="X44" s="18">
        <v>4550.1000000000004</v>
      </c>
      <c r="Y44" s="18">
        <v>4575.3</v>
      </c>
      <c r="Z44" s="10">
        <v>4600.2</v>
      </c>
      <c r="AA44" s="17">
        <v>4610.5</v>
      </c>
      <c r="AB44" s="18">
        <v>4623.6000000000004</v>
      </c>
      <c r="AC44" s="18">
        <v>4646.7</v>
      </c>
      <c r="AD44" s="10">
        <v>4671.5239999999985</v>
      </c>
      <c r="AE44" s="17">
        <v>4691.6180000000013</v>
      </c>
      <c r="AF44" s="10">
        <v>4721.1000000000004</v>
      </c>
    </row>
    <row r="45" spans="1:32" ht="35.15" customHeight="1" x14ac:dyDescent="0.5">
      <c r="A45" s="119" t="s">
        <v>90</v>
      </c>
      <c r="B45" s="6" t="s">
        <v>24</v>
      </c>
      <c r="C45" s="17">
        <v>99</v>
      </c>
      <c r="D45" s="18">
        <v>99.1</v>
      </c>
      <c r="E45" s="18">
        <v>99.1</v>
      </c>
      <c r="F45" s="10">
        <v>99.2</v>
      </c>
      <c r="G45" s="17">
        <v>99</v>
      </c>
      <c r="H45" s="18">
        <v>99</v>
      </c>
      <c r="I45" s="18">
        <v>99.1</v>
      </c>
      <c r="J45" s="10">
        <v>99.2</v>
      </c>
      <c r="K45" s="17">
        <v>99.3</v>
      </c>
      <c r="L45" s="18">
        <v>99.3</v>
      </c>
      <c r="M45" s="18">
        <v>99.4</v>
      </c>
      <c r="N45" s="10">
        <v>99.4</v>
      </c>
      <c r="O45" s="17">
        <v>99.4</v>
      </c>
      <c r="P45" s="18">
        <v>99.4</v>
      </c>
      <c r="Q45" s="18">
        <v>99.4</v>
      </c>
      <c r="R45" s="10">
        <v>99.4</v>
      </c>
      <c r="S45" s="17">
        <v>99.4</v>
      </c>
      <c r="T45" s="18">
        <v>99.3</v>
      </c>
      <c r="U45" s="18">
        <v>99.3</v>
      </c>
      <c r="V45" s="10">
        <v>99.4</v>
      </c>
      <c r="W45" s="17">
        <v>99.4</v>
      </c>
      <c r="X45" s="18">
        <v>99.4</v>
      </c>
      <c r="Y45" s="18">
        <v>99.4</v>
      </c>
      <c r="Z45" s="10">
        <v>99.5</v>
      </c>
      <c r="AA45" s="17">
        <v>99.5</v>
      </c>
      <c r="AB45" s="18">
        <v>99.5</v>
      </c>
      <c r="AC45" s="18">
        <v>99.5</v>
      </c>
      <c r="AD45" s="10">
        <v>99.5</v>
      </c>
      <c r="AE45" s="17">
        <v>99.5</v>
      </c>
      <c r="AF45" s="10">
        <v>99.5</v>
      </c>
    </row>
    <row r="46" spans="1:32" ht="35.15" customHeight="1" x14ac:dyDescent="0.5">
      <c r="A46" s="5" t="s">
        <v>44</v>
      </c>
      <c r="B46" s="6" t="s">
        <v>0</v>
      </c>
      <c r="C46" s="17">
        <v>43.1</v>
      </c>
      <c r="D46" s="18">
        <v>40.5</v>
      </c>
      <c r="E46" s="18">
        <v>39.9</v>
      </c>
      <c r="F46" s="10">
        <v>37.4</v>
      </c>
      <c r="G46" s="17">
        <v>42.7</v>
      </c>
      <c r="H46" s="18">
        <v>43.9</v>
      </c>
      <c r="I46" s="18">
        <v>41.1</v>
      </c>
      <c r="J46" s="10">
        <v>37.1</v>
      </c>
      <c r="K46" s="17">
        <v>30.5</v>
      </c>
      <c r="L46" s="18">
        <v>29.4</v>
      </c>
      <c r="M46" s="18">
        <v>27.9</v>
      </c>
      <c r="N46" s="10">
        <v>27</v>
      </c>
      <c r="O46" s="17">
        <v>26.8</v>
      </c>
      <c r="P46" s="18">
        <v>27.6</v>
      </c>
      <c r="Q46" s="18">
        <v>25.3</v>
      </c>
      <c r="R46" s="10">
        <v>27.9</v>
      </c>
      <c r="S46" s="17">
        <v>25.3</v>
      </c>
      <c r="T46" s="18">
        <v>30.6</v>
      </c>
      <c r="U46" s="18">
        <v>30</v>
      </c>
      <c r="V46" s="10">
        <v>29.4</v>
      </c>
      <c r="W46" s="17">
        <v>29.4</v>
      </c>
      <c r="X46" s="18">
        <v>27.1</v>
      </c>
      <c r="Y46" s="18">
        <v>26.1</v>
      </c>
      <c r="Z46" s="10">
        <v>25</v>
      </c>
      <c r="AA46" s="17">
        <v>24.6</v>
      </c>
      <c r="AB46" s="18">
        <v>24.7</v>
      </c>
      <c r="AC46" s="18">
        <v>24.8</v>
      </c>
      <c r="AD46" s="10">
        <v>24.962999999999997</v>
      </c>
      <c r="AE46" s="17">
        <v>25.197000000000003</v>
      </c>
      <c r="AF46" s="10">
        <v>24.8</v>
      </c>
    </row>
    <row r="47" spans="1:32" ht="35.15" customHeight="1" x14ac:dyDescent="0.5">
      <c r="A47" s="119" t="s">
        <v>91</v>
      </c>
      <c r="B47" s="6" t="s">
        <v>24</v>
      </c>
      <c r="C47" s="17">
        <v>1</v>
      </c>
      <c r="D47" s="18">
        <v>0.9</v>
      </c>
      <c r="E47" s="18">
        <v>0.9</v>
      </c>
      <c r="F47" s="10">
        <v>0.8</v>
      </c>
      <c r="G47" s="17">
        <v>1</v>
      </c>
      <c r="H47" s="18">
        <v>1</v>
      </c>
      <c r="I47" s="18">
        <v>0.9</v>
      </c>
      <c r="J47" s="10">
        <v>0.8</v>
      </c>
      <c r="K47" s="17">
        <v>0.7</v>
      </c>
      <c r="L47" s="18">
        <v>0.7</v>
      </c>
      <c r="M47" s="18">
        <v>0.6</v>
      </c>
      <c r="N47" s="10">
        <v>0.6</v>
      </c>
      <c r="O47" s="17">
        <v>0.6</v>
      </c>
      <c r="P47" s="18">
        <v>0.6</v>
      </c>
      <c r="Q47" s="18">
        <v>0.6</v>
      </c>
      <c r="R47" s="10">
        <v>0.6</v>
      </c>
      <c r="S47" s="17">
        <v>0.6</v>
      </c>
      <c r="T47" s="18">
        <v>0.7</v>
      </c>
      <c r="U47" s="18">
        <v>0.7</v>
      </c>
      <c r="V47" s="10">
        <v>0.6</v>
      </c>
      <c r="W47" s="17">
        <v>0.6</v>
      </c>
      <c r="X47" s="18">
        <v>0.6</v>
      </c>
      <c r="Y47" s="18">
        <v>0.6</v>
      </c>
      <c r="Z47" s="10">
        <v>0.5</v>
      </c>
      <c r="AA47" s="17">
        <v>0.5</v>
      </c>
      <c r="AB47" s="18">
        <v>0.5</v>
      </c>
      <c r="AC47" s="18">
        <v>0.5</v>
      </c>
      <c r="AD47" s="10">
        <v>0.5</v>
      </c>
      <c r="AE47" s="17">
        <v>0.5</v>
      </c>
      <c r="AF47" s="10">
        <v>0.5</v>
      </c>
    </row>
    <row r="48" spans="1:32" ht="35.15" customHeight="1" x14ac:dyDescent="0.5">
      <c r="A48" s="5" t="s">
        <v>45</v>
      </c>
      <c r="B48" s="6" t="s">
        <v>0</v>
      </c>
      <c r="C48" s="104">
        <v>13.8</v>
      </c>
      <c r="D48" s="102">
        <v>13.67</v>
      </c>
      <c r="E48" s="102">
        <v>11.73</v>
      </c>
      <c r="F48" s="103">
        <v>11.78</v>
      </c>
      <c r="G48" s="104">
        <v>12.25</v>
      </c>
      <c r="H48" s="102">
        <v>13.69</v>
      </c>
      <c r="I48" s="102">
        <v>13.53</v>
      </c>
      <c r="J48" s="103">
        <v>11.66</v>
      </c>
      <c r="K48" s="104">
        <v>11.46</v>
      </c>
      <c r="L48" s="102">
        <v>4.1900000000000004</v>
      </c>
      <c r="M48" s="102">
        <v>8.17</v>
      </c>
      <c r="N48" s="103">
        <v>6.41</v>
      </c>
      <c r="O48" s="104">
        <v>6.36</v>
      </c>
      <c r="P48" s="102">
        <v>5.44</v>
      </c>
      <c r="Q48" s="102">
        <v>5.25</v>
      </c>
      <c r="R48" s="103">
        <v>8.76</v>
      </c>
      <c r="S48" s="104">
        <v>12.29</v>
      </c>
      <c r="T48" s="102">
        <v>15.45</v>
      </c>
      <c r="U48" s="102">
        <v>15.73</v>
      </c>
      <c r="V48" s="103">
        <v>15.91</v>
      </c>
      <c r="W48" s="104">
        <v>16.12</v>
      </c>
      <c r="X48" s="102">
        <v>16.25</v>
      </c>
      <c r="Y48" s="102">
        <v>15.92</v>
      </c>
      <c r="Z48" s="103">
        <v>15.13</v>
      </c>
      <c r="AA48" s="104">
        <v>15.91</v>
      </c>
      <c r="AB48" s="102">
        <v>15.85</v>
      </c>
      <c r="AC48" s="102">
        <v>15.73</v>
      </c>
      <c r="AD48" s="103">
        <v>15.695</v>
      </c>
      <c r="AE48" s="104">
        <v>15.966000000000001</v>
      </c>
      <c r="AF48" s="387">
        <v>14.9</v>
      </c>
    </row>
    <row r="49" spans="1:32" ht="20.25" customHeight="1" x14ac:dyDescent="0.5">
      <c r="A49" s="379"/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79"/>
      <c r="AA49" s="379"/>
      <c r="AB49" s="379"/>
      <c r="AC49" s="379"/>
      <c r="AD49" s="394"/>
      <c r="AE49" s="394"/>
    </row>
    <row r="50" spans="1:32" ht="25" x14ac:dyDescent="0.5">
      <c r="A50" s="245" t="s">
        <v>413</v>
      </c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</row>
    <row r="51" spans="1:32" ht="60" customHeight="1" x14ac:dyDescent="0.5">
      <c r="A51" s="755" t="s">
        <v>42</v>
      </c>
      <c r="B51" s="747" t="s">
        <v>41</v>
      </c>
      <c r="C51" s="749">
        <v>2018</v>
      </c>
      <c r="D51" s="750"/>
      <c r="E51" s="750"/>
      <c r="F51" s="751"/>
      <c r="G51" s="749">
        <v>2019</v>
      </c>
      <c r="H51" s="750"/>
      <c r="I51" s="750"/>
      <c r="J51" s="751"/>
      <c r="K51" s="749">
        <v>2020</v>
      </c>
      <c r="L51" s="750"/>
      <c r="M51" s="750"/>
      <c r="N51" s="751"/>
      <c r="O51" s="749">
        <v>2021</v>
      </c>
      <c r="P51" s="750"/>
      <c r="Q51" s="750"/>
      <c r="R51" s="751"/>
      <c r="S51" s="749">
        <v>2022</v>
      </c>
      <c r="T51" s="750"/>
      <c r="U51" s="750"/>
      <c r="V51" s="751"/>
      <c r="W51" s="749">
        <v>2023</v>
      </c>
      <c r="X51" s="750"/>
      <c r="Y51" s="750"/>
      <c r="Z51" s="751"/>
      <c r="AA51" s="749">
        <v>2024</v>
      </c>
      <c r="AB51" s="750"/>
      <c r="AC51" s="750"/>
      <c r="AD51" s="751"/>
      <c r="AE51" s="753">
        <v>2025</v>
      </c>
      <c r="AF51" s="754"/>
    </row>
    <row r="52" spans="1:32" ht="39.9" customHeight="1" x14ac:dyDescent="0.5">
      <c r="A52" s="756"/>
      <c r="B52" s="748"/>
      <c r="C52" s="390" t="s">
        <v>37</v>
      </c>
      <c r="D52" s="391" t="s">
        <v>40</v>
      </c>
      <c r="E52" s="391" t="s">
        <v>39</v>
      </c>
      <c r="F52" s="392" t="s">
        <v>38</v>
      </c>
      <c r="G52" s="390" t="s">
        <v>37</v>
      </c>
      <c r="H52" s="391" t="s">
        <v>40</v>
      </c>
      <c r="I52" s="391" t="s">
        <v>39</v>
      </c>
      <c r="J52" s="392" t="s">
        <v>38</v>
      </c>
      <c r="K52" s="390" t="s">
        <v>37</v>
      </c>
      <c r="L52" s="391" t="s">
        <v>40</v>
      </c>
      <c r="M52" s="391" t="s">
        <v>39</v>
      </c>
      <c r="N52" s="392" t="s">
        <v>38</v>
      </c>
      <c r="O52" s="390" t="s">
        <v>37</v>
      </c>
      <c r="P52" s="391" t="s">
        <v>40</v>
      </c>
      <c r="Q52" s="391" t="s">
        <v>39</v>
      </c>
      <c r="R52" s="392" t="s">
        <v>38</v>
      </c>
      <c r="S52" s="390" t="s">
        <v>37</v>
      </c>
      <c r="T52" s="391" t="s">
        <v>40</v>
      </c>
      <c r="U52" s="391" t="s">
        <v>39</v>
      </c>
      <c r="V52" s="392" t="s">
        <v>352</v>
      </c>
      <c r="W52" s="390" t="s">
        <v>37</v>
      </c>
      <c r="X52" s="391" t="s">
        <v>40</v>
      </c>
      <c r="Y52" s="391" t="s">
        <v>39</v>
      </c>
      <c r="Z52" s="392" t="s">
        <v>38</v>
      </c>
      <c r="AA52" s="390" t="s">
        <v>37</v>
      </c>
      <c r="AB52" s="391" t="s">
        <v>40</v>
      </c>
      <c r="AC52" s="391" t="s">
        <v>39</v>
      </c>
      <c r="AD52" s="392" t="s">
        <v>38</v>
      </c>
      <c r="AE52" s="390" t="s">
        <v>37</v>
      </c>
      <c r="AF52" s="392" t="s">
        <v>40</v>
      </c>
    </row>
    <row r="53" spans="1:32" ht="60" customHeight="1" x14ac:dyDescent="0.5">
      <c r="A53" s="160" t="s">
        <v>69</v>
      </c>
      <c r="B53" s="161"/>
      <c r="C53" s="451"/>
      <c r="D53" s="201"/>
      <c r="E53" s="201"/>
      <c r="F53" s="202"/>
      <c r="G53" s="200"/>
      <c r="H53" s="201"/>
      <c r="I53" s="201"/>
      <c r="J53" s="202"/>
      <c r="K53" s="200"/>
      <c r="L53" s="201"/>
      <c r="M53" s="201"/>
      <c r="N53" s="202"/>
      <c r="O53" s="200"/>
      <c r="P53" s="201"/>
      <c r="Q53" s="201"/>
      <c r="R53" s="202"/>
      <c r="S53" s="200"/>
      <c r="T53" s="201"/>
      <c r="U53" s="201"/>
      <c r="V53" s="202"/>
      <c r="W53" s="200"/>
      <c r="X53" s="201"/>
      <c r="Y53" s="201"/>
      <c r="Z53" s="202"/>
      <c r="AA53" s="200"/>
      <c r="AB53" s="201"/>
      <c r="AC53" s="201"/>
      <c r="AD53" s="202"/>
      <c r="AE53" s="200"/>
      <c r="AF53" s="202"/>
    </row>
    <row r="54" spans="1:32" ht="35.25" customHeight="1" x14ac:dyDescent="0.5">
      <c r="A54" s="94" t="s">
        <v>43</v>
      </c>
      <c r="B54" s="243" t="s">
        <v>24</v>
      </c>
      <c r="C54" s="447"/>
      <c r="D54" s="145">
        <f>(D7/C7-1)*100</f>
        <v>7.439948983207767E-2</v>
      </c>
      <c r="E54" s="145">
        <f t="shared" ref="E54:AF54" si="0">(E7/D7-1)*100</f>
        <v>0.6620172053669382</v>
      </c>
      <c r="F54" s="93">
        <f t="shared" si="0"/>
        <v>0.1406766547091598</v>
      </c>
      <c r="G54" s="92">
        <f t="shared" si="0"/>
        <v>8.3116761489998581E-2</v>
      </c>
      <c r="H54" s="145">
        <f t="shared" si="0"/>
        <v>0.81878048495198641</v>
      </c>
      <c r="I54" s="145">
        <f t="shared" si="0"/>
        <v>0.37474040815381748</v>
      </c>
      <c r="J54" s="93">
        <f t="shared" si="0"/>
        <v>0.11327384530028795</v>
      </c>
      <c r="K54" s="92">
        <f t="shared" si="0"/>
        <v>-1.0956658276952913</v>
      </c>
      <c r="L54" s="145">
        <f t="shared" si="0"/>
        <v>-2.1373956691764451</v>
      </c>
      <c r="M54" s="145">
        <f t="shared" si="0"/>
        <v>1.0580432759978109</v>
      </c>
      <c r="N54" s="93">
        <f t="shared" si="0"/>
        <v>-0.17705173451683098</v>
      </c>
      <c r="O54" s="92">
        <f t="shared" si="0"/>
        <v>-0.39611687221388081</v>
      </c>
      <c r="P54" s="145">
        <f t="shared" si="0"/>
        <v>-0.8523671589344306</v>
      </c>
      <c r="Q54" s="145">
        <f t="shared" si="0"/>
        <v>0.6441725137096288</v>
      </c>
      <c r="R54" s="93">
        <f t="shared" si="0"/>
        <v>1.4882935186066426</v>
      </c>
      <c r="S54" s="92">
        <f t="shared" si="0"/>
        <v>0.48413377565732496</v>
      </c>
      <c r="T54" s="145">
        <f t="shared" si="0"/>
        <v>0.5447970135324498</v>
      </c>
      <c r="U54" s="145">
        <f t="shared" si="0"/>
        <v>0.65787183681993433</v>
      </c>
      <c r="V54" s="93">
        <f t="shared" si="0"/>
        <v>0.92445305115615994</v>
      </c>
      <c r="W54" s="92">
        <f t="shared" si="0"/>
        <v>0.57242222120699182</v>
      </c>
      <c r="X54" s="145">
        <f t="shared" si="0"/>
        <v>0.24293303022731028</v>
      </c>
      <c r="Y54" s="145">
        <f t="shared" si="0"/>
        <v>0.85443583976683168</v>
      </c>
      <c r="Z54" s="344">
        <f t="shared" si="0"/>
        <v>0.3660194239099912</v>
      </c>
      <c r="AA54" s="92">
        <f t="shared" si="0"/>
        <v>2.5539673902486015E-2</v>
      </c>
      <c r="AB54" s="145">
        <f t="shared" si="0"/>
        <v>0.19722738156506825</v>
      </c>
      <c r="AC54" s="145">
        <f t="shared" si="0"/>
        <v>0.63323092158182881</v>
      </c>
      <c r="AD54" s="344">
        <f t="shared" si="0"/>
        <v>0.4714853402780772</v>
      </c>
      <c r="AE54" s="92">
        <f t="shared" si="0"/>
        <v>0.11254418104613695</v>
      </c>
      <c r="AF54" s="344">
        <f t="shared" si="0"/>
        <v>0.36282552028745751</v>
      </c>
    </row>
    <row r="55" spans="1:32" ht="35.25" customHeight="1" x14ac:dyDescent="0.5">
      <c r="A55" s="94" t="s">
        <v>46</v>
      </c>
      <c r="B55" s="243" t="s">
        <v>24</v>
      </c>
      <c r="C55" s="447"/>
      <c r="D55" s="145">
        <f>(D8/C8-1)*100</f>
        <v>0.1004173976165923</v>
      </c>
      <c r="E55" s="145">
        <f t="shared" ref="E55:AF55" si="1">(E8/D8-1)*100</f>
        <v>0.74693611158114237</v>
      </c>
      <c r="F55" s="93">
        <f t="shared" si="1"/>
        <v>0.10797063198810797</v>
      </c>
      <c r="G55" s="92">
        <f t="shared" si="1"/>
        <v>5.0331951201965097E-2</v>
      </c>
      <c r="H55" s="145">
        <f t="shared" si="1"/>
        <v>0.63003066308930933</v>
      </c>
      <c r="I55" s="145">
        <f t="shared" si="1"/>
        <v>0.56538196014950248</v>
      </c>
      <c r="J55" s="93">
        <f t="shared" si="1"/>
        <v>0.17280356022677523</v>
      </c>
      <c r="K55" s="92">
        <f t="shared" si="1"/>
        <v>-0.7431913510958732</v>
      </c>
      <c r="L55" s="145">
        <f t="shared" si="1"/>
        <v>-2.2224603004547427</v>
      </c>
      <c r="M55" s="145">
        <f t="shared" si="1"/>
        <v>0.96056684400831482</v>
      </c>
      <c r="N55" s="93">
        <f t="shared" si="1"/>
        <v>-0.13988037815935161</v>
      </c>
      <c r="O55" s="92">
        <f t="shared" si="1"/>
        <v>-0.42868183355069256</v>
      </c>
      <c r="P55" s="145">
        <f t="shared" si="1"/>
        <v>-0.87318238597088316</v>
      </c>
      <c r="Q55" s="145">
        <f t="shared" si="1"/>
        <v>0.70836952665256359</v>
      </c>
      <c r="R55" s="93">
        <f t="shared" si="1"/>
        <v>1.4031294037611053</v>
      </c>
      <c r="S55" s="92">
        <f t="shared" si="1"/>
        <v>0.48639647302657352</v>
      </c>
      <c r="T55" s="145">
        <f t="shared" si="1"/>
        <v>0.47331211178271992</v>
      </c>
      <c r="U55" s="145">
        <f t="shared" si="1"/>
        <v>0.67399197854618453</v>
      </c>
      <c r="V55" s="93">
        <f t="shared" si="1"/>
        <v>0.93114259446971381</v>
      </c>
      <c r="W55" s="92">
        <f t="shared" si="1"/>
        <v>0.5828778961135761</v>
      </c>
      <c r="X55" s="145">
        <f t="shared" si="1"/>
        <v>0.28037481918556928</v>
      </c>
      <c r="Y55" s="145">
        <f t="shared" si="1"/>
        <v>0.86078203949353504</v>
      </c>
      <c r="Z55" s="93">
        <f t="shared" si="1"/>
        <v>0.38208781155264493</v>
      </c>
      <c r="AA55" s="92">
        <f t="shared" si="1"/>
        <v>7.2613785229602712E-3</v>
      </c>
      <c r="AB55" s="145">
        <f t="shared" si="1"/>
        <v>0.206299651787889</v>
      </c>
      <c r="AC55" s="145">
        <f t="shared" si="1"/>
        <v>0.64349324185464241</v>
      </c>
      <c r="AD55" s="93">
        <f t="shared" si="1"/>
        <v>0.4613283089753617</v>
      </c>
      <c r="AE55" s="92">
        <f t="shared" si="1"/>
        <v>0.10920185923046777</v>
      </c>
      <c r="AF55" s="93">
        <f t="shared" si="1"/>
        <v>0.36153104094989175</v>
      </c>
    </row>
    <row r="56" spans="1:32" ht="35.25" customHeight="1" x14ac:dyDescent="0.5">
      <c r="A56" s="377" t="s">
        <v>90</v>
      </c>
      <c r="B56" s="243" t="s">
        <v>24</v>
      </c>
      <c r="C56" s="447"/>
      <c r="D56" s="145">
        <f>D9-C9</f>
        <v>0</v>
      </c>
      <c r="E56" s="145">
        <f t="shared" ref="E56:AF56" si="2">E9-D9</f>
        <v>0.10000000000000853</v>
      </c>
      <c r="F56" s="93">
        <f t="shared" si="2"/>
        <v>0</v>
      </c>
      <c r="G56" s="92">
        <f t="shared" si="2"/>
        <v>0</v>
      </c>
      <c r="H56" s="145">
        <f t="shared" si="2"/>
        <v>-0.20000000000000284</v>
      </c>
      <c r="I56" s="145">
        <f t="shared" si="2"/>
        <v>0.20000000000000284</v>
      </c>
      <c r="J56" s="93">
        <f t="shared" si="2"/>
        <v>0</v>
      </c>
      <c r="K56" s="92">
        <f t="shared" si="2"/>
        <v>0.39999999999999147</v>
      </c>
      <c r="L56" s="145">
        <f t="shared" si="2"/>
        <v>-9.9999999999994316E-2</v>
      </c>
      <c r="M56" s="145">
        <f t="shared" si="2"/>
        <v>-9.9999999999994316E-2</v>
      </c>
      <c r="N56" s="93">
        <f t="shared" si="2"/>
        <v>0</v>
      </c>
      <c r="O56" s="92">
        <f t="shared" si="2"/>
        <v>0</v>
      </c>
      <c r="P56" s="145">
        <f t="shared" si="2"/>
        <v>0</v>
      </c>
      <c r="Q56" s="145">
        <f t="shared" si="2"/>
        <v>0</v>
      </c>
      <c r="R56" s="93">
        <f t="shared" si="2"/>
        <v>-0.10000000000000853</v>
      </c>
      <c r="S56" s="92">
        <f t="shared" si="2"/>
        <v>0</v>
      </c>
      <c r="T56" s="145">
        <f t="shared" si="2"/>
        <v>0</v>
      </c>
      <c r="U56" s="145">
        <f t="shared" si="2"/>
        <v>0</v>
      </c>
      <c r="V56" s="93">
        <f t="shared" si="2"/>
        <v>0</v>
      </c>
      <c r="W56" s="92">
        <f t="shared" si="2"/>
        <v>0</v>
      </c>
      <c r="X56" s="145">
        <f t="shared" si="2"/>
        <v>0</v>
      </c>
      <c r="Y56" s="145">
        <f t="shared" si="2"/>
        <v>0.10000000000000853</v>
      </c>
      <c r="Z56" s="93">
        <f t="shared" si="2"/>
        <v>0</v>
      </c>
      <c r="AA56" s="92">
        <f t="shared" si="2"/>
        <v>0</v>
      </c>
      <c r="AB56" s="145">
        <f t="shared" si="2"/>
        <v>0</v>
      </c>
      <c r="AC56" s="145">
        <f t="shared" si="2"/>
        <v>0</v>
      </c>
      <c r="AD56" s="93">
        <f t="shared" si="2"/>
        <v>0</v>
      </c>
      <c r="AE56" s="92">
        <f t="shared" si="2"/>
        <v>0</v>
      </c>
      <c r="AF56" s="93">
        <f t="shared" si="2"/>
        <v>0</v>
      </c>
    </row>
    <row r="57" spans="1:32" ht="35.25" customHeight="1" x14ac:dyDescent="0.5">
      <c r="A57" s="94" t="s">
        <v>44</v>
      </c>
      <c r="B57" s="243" t="s">
        <v>24</v>
      </c>
      <c r="C57" s="447"/>
      <c r="D57" s="145">
        <f t="shared" ref="D57:AF57" si="3">(D10/C10-1)*100</f>
        <v>-0.93919920909540933</v>
      </c>
      <c r="E57" s="145">
        <f t="shared" si="3"/>
        <v>-2.8942115768463172</v>
      </c>
      <c r="F57" s="93">
        <f t="shared" si="3"/>
        <v>1.5416238437821139</v>
      </c>
      <c r="G57" s="92">
        <f t="shared" si="3"/>
        <v>1.4676113360323928</v>
      </c>
      <c r="H57" s="145">
        <f t="shared" si="3"/>
        <v>8.678304239401502</v>
      </c>
      <c r="I57" s="145">
        <f t="shared" si="3"/>
        <v>-7.0215695273061041</v>
      </c>
      <c r="J57" s="93">
        <f t="shared" si="3"/>
        <v>-2.2704837117472843</v>
      </c>
      <c r="K57" s="92">
        <f t="shared" si="3"/>
        <v>-16.161616161616166</v>
      </c>
      <c r="L57" s="145">
        <f t="shared" si="3"/>
        <v>2.108433734939763</v>
      </c>
      <c r="M57" s="145">
        <f t="shared" si="3"/>
        <v>5.7817109144542744</v>
      </c>
      <c r="N57" s="93">
        <f t="shared" si="3"/>
        <v>-1.8962632459564976</v>
      </c>
      <c r="O57" s="92">
        <f t="shared" si="3"/>
        <v>1.1370096645821448</v>
      </c>
      <c r="P57" s="145">
        <f t="shared" si="3"/>
        <v>5.6211354693647131E-2</v>
      </c>
      <c r="Q57" s="145">
        <f t="shared" si="3"/>
        <v>-2.2471910112359605</v>
      </c>
      <c r="R57" s="93">
        <f t="shared" si="3"/>
        <v>5.5172413793103336</v>
      </c>
      <c r="S57" s="92">
        <f t="shared" si="3"/>
        <v>0.38126361655774765</v>
      </c>
      <c r="T57" s="145">
        <f t="shared" si="3"/>
        <v>3.7981551817688475</v>
      </c>
      <c r="U57" s="145">
        <f t="shared" si="3"/>
        <v>0</v>
      </c>
      <c r="V57" s="93">
        <f t="shared" si="3"/>
        <v>0.57501306847882461</v>
      </c>
      <c r="W57" s="92">
        <f t="shared" si="3"/>
        <v>0.10706860706859445</v>
      </c>
      <c r="X57" s="145">
        <f t="shared" si="3"/>
        <v>-1.431419581944493</v>
      </c>
      <c r="Y57" s="145">
        <f t="shared" si="3"/>
        <v>0.56571275065973037</v>
      </c>
      <c r="Z57" s="93">
        <f t="shared" si="3"/>
        <v>-0.36716372569047806</v>
      </c>
      <c r="AA57" s="92">
        <f t="shared" si="3"/>
        <v>0.86583045073649334</v>
      </c>
      <c r="AB57" s="145">
        <f t="shared" si="3"/>
        <v>-0.21629340852350465</v>
      </c>
      <c r="AC57" s="145">
        <f t="shared" si="3"/>
        <v>0.16348574592328635</v>
      </c>
      <c r="AD57" s="93">
        <f t="shared" si="3"/>
        <v>0.93863907763067633</v>
      </c>
      <c r="AE57" s="92">
        <f t="shared" si="3"/>
        <v>0.26554113046128869</v>
      </c>
      <c r="AF57" s="93">
        <f t="shared" si="3"/>
        <v>0.42198875727144092</v>
      </c>
    </row>
    <row r="58" spans="1:32" ht="35.25" customHeight="1" x14ac:dyDescent="0.5">
      <c r="A58" s="377" t="s">
        <v>91</v>
      </c>
      <c r="B58" s="243" t="s">
        <v>24</v>
      </c>
      <c r="C58" s="447"/>
      <c r="D58" s="145">
        <f t="shared" ref="D58:AF58" si="4">D11-C11</f>
        <v>0</v>
      </c>
      <c r="E58" s="145">
        <f t="shared" si="4"/>
        <v>-0.10000000000000009</v>
      </c>
      <c r="F58" s="93">
        <f t="shared" si="4"/>
        <v>0</v>
      </c>
      <c r="G58" s="92">
        <f t="shared" si="4"/>
        <v>0</v>
      </c>
      <c r="H58" s="145">
        <f t="shared" si="4"/>
        <v>0.20000000000000018</v>
      </c>
      <c r="I58" s="145">
        <f t="shared" si="4"/>
        <v>-0.20000000000000018</v>
      </c>
      <c r="J58" s="93">
        <f t="shared" si="4"/>
        <v>0</v>
      </c>
      <c r="K58" s="92">
        <f t="shared" si="4"/>
        <v>-0.39999999999999991</v>
      </c>
      <c r="L58" s="145">
        <f t="shared" si="4"/>
        <v>0.10000000000000009</v>
      </c>
      <c r="M58" s="145">
        <f t="shared" si="4"/>
        <v>0.10000000000000009</v>
      </c>
      <c r="N58" s="93">
        <f t="shared" si="4"/>
        <v>0</v>
      </c>
      <c r="O58" s="92">
        <f t="shared" si="4"/>
        <v>0</v>
      </c>
      <c r="P58" s="145">
        <f t="shared" si="4"/>
        <v>0</v>
      </c>
      <c r="Q58" s="145">
        <f t="shared" si="4"/>
        <v>0</v>
      </c>
      <c r="R58" s="93">
        <f t="shared" si="4"/>
        <v>0.10000000000000009</v>
      </c>
      <c r="S58" s="92">
        <f t="shared" si="4"/>
        <v>0</v>
      </c>
      <c r="T58" s="145">
        <f t="shared" si="4"/>
        <v>0</v>
      </c>
      <c r="U58" s="145">
        <f t="shared" si="4"/>
        <v>0</v>
      </c>
      <c r="V58" s="93">
        <f t="shared" si="4"/>
        <v>0</v>
      </c>
      <c r="W58" s="92">
        <f t="shared" si="4"/>
        <v>0</v>
      </c>
      <c r="X58" s="145">
        <f t="shared" si="4"/>
        <v>0</v>
      </c>
      <c r="Y58" s="145">
        <f t="shared" si="4"/>
        <v>-0.10000000000000009</v>
      </c>
      <c r="Z58" s="93">
        <f t="shared" si="4"/>
        <v>0</v>
      </c>
      <c r="AA58" s="92">
        <f t="shared" si="4"/>
        <v>0</v>
      </c>
      <c r="AB58" s="145">
        <f t="shared" si="4"/>
        <v>0</v>
      </c>
      <c r="AC58" s="145">
        <f t="shared" si="4"/>
        <v>0</v>
      </c>
      <c r="AD58" s="93">
        <f t="shared" si="4"/>
        <v>0</v>
      </c>
      <c r="AE58" s="92">
        <f t="shared" si="4"/>
        <v>0</v>
      </c>
      <c r="AF58" s="93">
        <f t="shared" si="4"/>
        <v>0</v>
      </c>
    </row>
    <row r="59" spans="1:32" ht="35.25" customHeight="1" x14ac:dyDescent="0.5">
      <c r="A59" s="94" t="s">
        <v>45</v>
      </c>
      <c r="B59" s="243" t="s">
        <v>24</v>
      </c>
      <c r="C59" s="448"/>
      <c r="D59" s="147">
        <f t="shared" ref="D59:AE59" si="5">(D12/C12-1)*100</f>
        <v>-4.7087547959539622</v>
      </c>
      <c r="E59" s="147">
        <f t="shared" si="5"/>
        <v>-21.376281112737917</v>
      </c>
      <c r="F59" s="148">
        <f t="shared" si="5"/>
        <v>10.05586592178771</v>
      </c>
      <c r="G59" s="146">
        <f t="shared" si="5"/>
        <v>-0.71912013536379327</v>
      </c>
      <c r="H59" s="147">
        <f t="shared" si="5"/>
        <v>15.679590967192159</v>
      </c>
      <c r="I59" s="147">
        <f t="shared" si="5"/>
        <v>3.4990791896869267</v>
      </c>
      <c r="J59" s="148">
        <f t="shared" si="5"/>
        <v>-10.177935943060511</v>
      </c>
      <c r="K59" s="146">
        <f t="shared" si="5"/>
        <v>-13.351822503961952</v>
      </c>
      <c r="L59" s="147">
        <f t="shared" si="5"/>
        <v>-37.494284407864654</v>
      </c>
      <c r="M59" s="147">
        <f t="shared" si="5"/>
        <v>53.840526700804681</v>
      </c>
      <c r="N59" s="148">
        <f t="shared" si="5"/>
        <v>-20.494531621493117</v>
      </c>
      <c r="O59" s="146">
        <f t="shared" si="5"/>
        <v>3.9473684210526327</v>
      </c>
      <c r="P59" s="147">
        <f t="shared" si="5"/>
        <v>-6.90448791714614</v>
      </c>
      <c r="Q59" s="147">
        <f t="shared" si="5"/>
        <v>-7.0457354758961754</v>
      </c>
      <c r="R59" s="148">
        <f t="shared" si="5"/>
        <v>38.896276595744681</v>
      </c>
      <c r="S59" s="146">
        <f t="shared" si="5"/>
        <v>23.695548109143118</v>
      </c>
      <c r="T59" s="147">
        <f t="shared" si="5"/>
        <v>13.777089783281738</v>
      </c>
      <c r="U59" s="147">
        <f t="shared" si="5"/>
        <v>3.8435374149659918</v>
      </c>
      <c r="V59" s="148">
        <f t="shared" si="5"/>
        <v>1.1791680314444886</v>
      </c>
      <c r="W59" s="146">
        <f t="shared" si="5"/>
        <v>2.6610553577209428</v>
      </c>
      <c r="X59" s="147">
        <v>0</v>
      </c>
      <c r="Y59" s="147">
        <f t="shared" si="5"/>
        <v>0.91158565435447425</v>
      </c>
      <c r="Z59" s="148">
        <f t="shared" si="5"/>
        <v>-2.9101025256314084</v>
      </c>
      <c r="AA59" s="146">
        <f t="shared" si="5"/>
        <v>3.4641511863751973</v>
      </c>
      <c r="AB59" s="147">
        <f t="shared" si="5"/>
        <v>-0.87126987584404958</v>
      </c>
      <c r="AC59" s="147">
        <f t="shared" si="5"/>
        <v>-0.21659289951972971</v>
      </c>
      <c r="AD59" s="148">
        <f t="shared" si="5"/>
        <v>-1.0412734365169318</v>
      </c>
      <c r="AE59" s="146">
        <f t="shared" si="5"/>
        <v>5.6140127793495864</v>
      </c>
      <c r="AF59" s="148">
        <v>-3.9</v>
      </c>
    </row>
    <row r="60" spans="1:32" ht="39.9" customHeight="1" x14ac:dyDescent="0.5">
      <c r="A60" s="195" t="s">
        <v>383</v>
      </c>
      <c r="B60" s="196"/>
      <c r="C60" s="421"/>
      <c r="D60" s="198"/>
      <c r="E60" s="198"/>
      <c r="F60" s="199"/>
      <c r="G60" s="197"/>
      <c r="H60" s="198"/>
      <c r="I60" s="198"/>
      <c r="J60" s="199"/>
      <c r="K60" s="197"/>
      <c r="L60" s="198"/>
      <c r="M60" s="198"/>
      <c r="N60" s="199"/>
      <c r="O60" s="197"/>
      <c r="P60" s="198"/>
      <c r="Q60" s="198"/>
      <c r="R60" s="199"/>
      <c r="S60" s="197"/>
      <c r="T60" s="198"/>
      <c r="U60" s="198"/>
      <c r="V60" s="199"/>
      <c r="W60" s="197"/>
      <c r="X60" s="198"/>
      <c r="Y60" s="198"/>
      <c r="Z60" s="199"/>
      <c r="AA60" s="197"/>
      <c r="AB60" s="198"/>
      <c r="AC60" s="198"/>
      <c r="AD60" s="199"/>
      <c r="AE60" s="197"/>
      <c r="AF60" s="199"/>
    </row>
    <row r="61" spans="1:32" ht="35.25" customHeight="1" x14ac:dyDescent="0.5">
      <c r="A61" s="246" t="s">
        <v>50</v>
      </c>
      <c r="B61" s="247"/>
      <c r="C61" s="421"/>
      <c r="D61" s="150"/>
      <c r="E61" s="150"/>
      <c r="F61" s="151"/>
      <c r="G61" s="149"/>
      <c r="H61" s="150"/>
      <c r="I61" s="150"/>
      <c r="J61" s="151"/>
      <c r="K61" s="149"/>
      <c r="L61" s="150"/>
      <c r="M61" s="150"/>
      <c r="N61" s="151"/>
      <c r="O61" s="149"/>
      <c r="P61" s="150"/>
      <c r="Q61" s="150"/>
      <c r="R61" s="151"/>
      <c r="S61" s="149"/>
      <c r="T61" s="150"/>
      <c r="U61" s="150"/>
      <c r="V61" s="151"/>
      <c r="W61" s="149"/>
      <c r="X61" s="150"/>
      <c r="Y61" s="150"/>
      <c r="Z61" s="151"/>
      <c r="AA61" s="149"/>
      <c r="AB61" s="150"/>
      <c r="AC61" s="150"/>
      <c r="AD61" s="151"/>
      <c r="AE61" s="149"/>
      <c r="AF61" s="151"/>
    </row>
    <row r="62" spans="1:32" ht="35.25" customHeight="1" x14ac:dyDescent="0.5">
      <c r="A62" s="5" t="s">
        <v>43</v>
      </c>
      <c r="B62" s="6" t="s">
        <v>24</v>
      </c>
      <c r="C62" s="421"/>
      <c r="D62" s="18">
        <f>(D15/C15-1)*100</f>
        <v>2.5500526870389839</v>
      </c>
      <c r="E62" s="18">
        <f t="shared" ref="E62:AF62" si="6">(E15/D15-1)*100</f>
        <v>-2.0961775585696785</v>
      </c>
      <c r="F62" s="10">
        <f t="shared" si="6"/>
        <v>1.0705289672544138</v>
      </c>
      <c r="G62" s="17">
        <f t="shared" si="6"/>
        <v>2.1599169262720652</v>
      </c>
      <c r="H62" s="18">
        <f t="shared" si="6"/>
        <v>2.7038015856881481</v>
      </c>
      <c r="I62" s="18">
        <f t="shared" si="6"/>
        <v>-2.25653206650831</v>
      </c>
      <c r="J62" s="10">
        <f t="shared" si="6"/>
        <v>-1.3770757391656563</v>
      </c>
      <c r="K62" s="17">
        <f t="shared" si="6"/>
        <v>-0.73921971252567387</v>
      </c>
      <c r="L62" s="18">
        <f t="shared" si="6"/>
        <v>-1.0757136946628054</v>
      </c>
      <c r="M62" s="18">
        <f t="shared" si="6"/>
        <v>-0.92011710581346717</v>
      </c>
      <c r="N62" s="10">
        <f t="shared" si="6"/>
        <v>-0.25327142254115698</v>
      </c>
      <c r="O62" s="17">
        <f t="shared" si="6"/>
        <v>-1.0579771476936117</v>
      </c>
      <c r="P62" s="18">
        <f t="shared" si="6"/>
        <v>-0.44910179640719194</v>
      </c>
      <c r="Q62" s="18">
        <f t="shared" si="6"/>
        <v>0.55853920515576139</v>
      </c>
      <c r="R62" s="10">
        <f t="shared" si="6"/>
        <v>6.4088869899592282E-2</v>
      </c>
      <c r="S62" s="17">
        <f t="shared" si="6"/>
        <v>-0.34158838599487318</v>
      </c>
      <c r="T62" s="18">
        <f t="shared" si="6"/>
        <v>0.44987146529562594</v>
      </c>
      <c r="U62" s="18">
        <f t="shared" si="6"/>
        <v>0.23459159735552682</v>
      </c>
      <c r="V62" s="10">
        <f t="shared" si="6"/>
        <v>2.0851063829787186</v>
      </c>
      <c r="W62" s="17">
        <f t="shared" si="6"/>
        <v>0.27094622759482601</v>
      </c>
      <c r="X62" s="18">
        <f t="shared" si="6"/>
        <v>0.18707129494905939</v>
      </c>
      <c r="Y62" s="18">
        <f t="shared" si="6"/>
        <v>1.9294605809128562</v>
      </c>
      <c r="Z62" s="10">
        <f t="shared" si="6"/>
        <v>0.85487482190107489</v>
      </c>
      <c r="AA62" s="17">
        <f t="shared" si="6"/>
        <v>0.78708375378404583</v>
      </c>
      <c r="AB62" s="18">
        <f t="shared" si="6"/>
        <v>6.0072086503804023E-2</v>
      </c>
      <c r="AC62" s="18">
        <f t="shared" si="6"/>
        <v>0.26015609365619419</v>
      </c>
      <c r="AD62" s="10">
        <f t="shared" si="6"/>
        <v>0.10359281437126722</v>
      </c>
      <c r="AE62" s="17">
        <f t="shared" si="6"/>
        <v>-0.20138818270095671</v>
      </c>
      <c r="AF62" s="10">
        <f t="shared" si="6"/>
        <v>9.8100134063527911E-2</v>
      </c>
    </row>
    <row r="63" spans="1:32" ht="35.25" customHeight="1" x14ac:dyDescent="0.5">
      <c r="A63" s="5" t="s">
        <v>46</v>
      </c>
      <c r="B63" s="6" t="s">
        <v>24</v>
      </c>
      <c r="C63" s="421"/>
      <c r="D63" s="18">
        <f>(D16/C16-1)*100</f>
        <v>2.719101123595502</v>
      </c>
      <c r="E63" s="18">
        <f t="shared" ref="E63:AF63" si="7">(E16/D16-1)*100</f>
        <v>-0.98446729380879949</v>
      </c>
      <c r="F63" s="10">
        <f t="shared" si="7"/>
        <v>0.66283694211224375</v>
      </c>
      <c r="G63" s="17">
        <f t="shared" si="7"/>
        <v>1.6900790166813007</v>
      </c>
      <c r="H63" s="18">
        <f t="shared" si="7"/>
        <v>2.5469458234405273</v>
      </c>
      <c r="I63" s="18">
        <f t="shared" si="7"/>
        <v>-1.3049884234898057</v>
      </c>
      <c r="J63" s="10">
        <f t="shared" si="7"/>
        <v>-2.1753039027511134</v>
      </c>
      <c r="K63" s="17">
        <f t="shared" si="7"/>
        <v>-0.37061260082842384</v>
      </c>
      <c r="L63" s="18">
        <f t="shared" si="7"/>
        <v>-1.5098468271334764</v>
      </c>
      <c r="M63" s="18">
        <f t="shared" si="7"/>
        <v>-1.4219062430571028</v>
      </c>
      <c r="N63" s="10">
        <f t="shared" si="7"/>
        <v>-0.13522650439485862</v>
      </c>
      <c r="O63" s="17">
        <f t="shared" si="7"/>
        <v>-0.90273076055066293</v>
      </c>
      <c r="P63" s="18">
        <f t="shared" si="7"/>
        <v>-0.63766795718515068</v>
      </c>
      <c r="Q63" s="18">
        <f t="shared" si="7"/>
        <v>0.71052028420810487</v>
      </c>
      <c r="R63" s="10">
        <f t="shared" si="7"/>
        <v>-0.15930814747382449</v>
      </c>
      <c r="S63" s="17">
        <f t="shared" si="7"/>
        <v>-0.45589240939137854</v>
      </c>
      <c r="T63" s="18">
        <f t="shared" si="7"/>
        <v>0.3434852301350988</v>
      </c>
      <c r="U63" s="18">
        <f t="shared" si="7"/>
        <v>0.22820629849384932</v>
      </c>
      <c r="V63" s="10">
        <f t="shared" si="7"/>
        <v>2.0264116575592128</v>
      </c>
      <c r="W63" s="17">
        <f t="shared" si="7"/>
        <v>0.26779736665922815</v>
      </c>
      <c r="X63" s="18">
        <f t="shared" si="7"/>
        <v>0.44513687959046866</v>
      </c>
      <c r="Y63" s="18">
        <f t="shared" si="7"/>
        <v>2.1050299135829897</v>
      </c>
      <c r="Z63" s="10">
        <f t="shared" si="7"/>
        <v>0.80295138888888395</v>
      </c>
      <c r="AA63" s="17">
        <f t="shared" si="7"/>
        <v>0.6027987082884767</v>
      </c>
      <c r="AB63" s="18">
        <f t="shared" si="7"/>
        <v>0.14979670447250459</v>
      </c>
      <c r="AC63" s="18">
        <f t="shared" si="7"/>
        <v>0.21367521367521292</v>
      </c>
      <c r="AD63" s="10">
        <f t="shared" si="7"/>
        <v>0.13496801705756845</v>
      </c>
      <c r="AE63" s="17">
        <f t="shared" si="7"/>
        <v>-0.18950968096363985</v>
      </c>
      <c r="AF63" s="10">
        <f t="shared" si="7"/>
        <v>9.7494789255514469E-2</v>
      </c>
    </row>
    <row r="64" spans="1:32" ht="35.25" customHeight="1" x14ac:dyDescent="0.5">
      <c r="A64" s="119" t="s">
        <v>90</v>
      </c>
      <c r="B64" s="6" t="s">
        <v>24</v>
      </c>
      <c r="C64" s="421"/>
      <c r="D64" s="18">
        <f t="shared" ref="D64:AF64" si="8">D17-C17</f>
        <v>0.10000000000000853</v>
      </c>
      <c r="E64" s="18">
        <f t="shared" si="8"/>
        <v>1.0999999999999943</v>
      </c>
      <c r="F64" s="10">
        <f t="shared" si="8"/>
        <v>-0.40000000000000568</v>
      </c>
      <c r="G64" s="17">
        <f t="shared" si="8"/>
        <v>-0.39999999999999147</v>
      </c>
      <c r="H64" s="18">
        <f t="shared" si="8"/>
        <v>-0.20000000000000284</v>
      </c>
      <c r="I64" s="18">
        <f t="shared" si="8"/>
        <v>1</v>
      </c>
      <c r="J64" s="10">
        <f t="shared" si="8"/>
        <v>-0.79999999999999716</v>
      </c>
      <c r="K64" s="17">
        <f t="shared" si="8"/>
        <v>0.29999999999999716</v>
      </c>
      <c r="L64" s="18">
        <f t="shared" si="8"/>
        <v>-0.40000000000000568</v>
      </c>
      <c r="M64" s="18">
        <f t="shared" si="8"/>
        <v>-0.5</v>
      </c>
      <c r="N64" s="10">
        <f t="shared" si="8"/>
        <v>0.20000000000000284</v>
      </c>
      <c r="O64" s="17">
        <f t="shared" si="8"/>
        <v>0.10000000000000853</v>
      </c>
      <c r="P64" s="18">
        <f t="shared" si="8"/>
        <v>-0.20000000000000284</v>
      </c>
      <c r="Q64" s="18">
        <f t="shared" si="8"/>
        <v>0.20000000000000284</v>
      </c>
      <c r="R64" s="10">
        <f t="shared" si="8"/>
        <v>-0.30000000000001137</v>
      </c>
      <c r="S64" s="17">
        <f t="shared" si="8"/>
        <v>-9.9999999999994316E-2</v>
      </c>
      <c r="T64" s="18">
        <f t="shared" si="8"/>
        <v>-9.9999999999994316E-2</v>
      </c>
      <c r="U64" s="18">
        <f t="shared" si="8"/>
        <v>0</v>
      </c>
      <c r="V64" s="10">
        <f t="shared" si="8"/>
        <v>0</v>
      </c>
      <c r="W64" s="17">
        <f t="shared" si="8"/>
        <v>0</v>
      </c>
      <c r="X64" s="18">
        <f t="shared" si="8"/>
        <v>0.19999999999998863</v>
      </c>
      <c r="Y64" s="18">
        <f t="shared" si="8"/>
        <v>0.20000000000000284</v>
      </c>
      <c r="Z64" s="10">
        <f t="shared" si="8"/>
        <v>-9.9999999999994316E-2</v>
      </c>
      <c r="AA64" s="17">
        <f t="shared" si="8"/>
        <v>-0.10000000000000853</v>
      </c>
      <c r="AB64" s="18">
        <f t="shared" si="8"/>
        <v>0</v>
      </c>
      <c r="AC64" s="18">
        <f t="shared" si="8"/>
        <v>0</v>
      </c>
      <c r="AD64" s="10">
        <f t="shared" si="8"/>
        <v>0</v>
      </c>
      <c r="AE64" s="17">
        <f t="shared" si="8"/>
        <v>0.10000000000000853</v>
      </c>
      <c r="AF64" s="10">
        <f t="shared" si="8"/>
        <v>0</v>
      </c>
    </row>
    <row r="65" spans="1:41" ht="35.25" customHeight="1" x14ac:dyDescent="0.5">
      <c r="A65" s="709" t="s">
        <v>44</v>
      </c>
      <c r="B65" s="6" t="s">
        <v>24</v>
      </c>
      <c r="C65" s="421"/>
      <c r="D65" s="18">
        <v>0</v>
      </c>
      <c r="E65" s="18">
        <v>-19.5</v>
      </c>
      <c r="F65" s="10">
        <v>9.1</v>
      </c>
      <c r="G65" s="17">
        <v>10.4</v>
      </c>
      <c r="H65" s="18">
        <v>5.5</v>
      </c>
      <c r="I65" s="18">
        <v>-17.600000000000001</v>
      </c>
      <c r="J65" s="10">
        <v>14.1</v>
      </c>
      <c r="K65" s="17">
        <v>-6.8</v>
      </c>
      <c r="L65" s="18">
        <v>6.4</v>
      </c>
      <c r="M65" s="18">
        <v>7.1</v>
      </c>
      <c r="N65" s="10">
        <v>-2.2000000000000002</v>
      </c>
      <c r="O65" s="17">
        <v>-3.4</v>
      </c>
      <c r="P65" s="18">
        <v>2.6</v>
      </c>
      <c r="Q65" s="18">
        <v>-1.8</v>
      </c>
      <c r="R65" s="10">
        <v>3.7</v>
      </c>
      <c r="S65" s="17">
        <v>1.2</v>
      </c>
      <c r="T65" s="18">
        <v>2</v>
      </c>
      <c r="U65" s="18">
        <v>0.4</v>
      </c>
      <c r="V65" s="10">
        <v>2.8</v>
      </c>
      <c r="W65" s="17">
        <v>0.3</v>
      </c>
      <c r="X65" s="18">
        <v>-3.5</v>
      </c>
      <c r="Y65" s="18">
        <v>-0.6</v>
      </c>
      <c r="Z65" s="10">
        <v>2</v>
      </c>
      <c r="AA65" s="17">
        <v>3.2</v>
      </c>
      <c r="AB65" s="18">
        <v>-0.9</v>
      </c>
      <c r="AC65" s="18">
        <v>0.6</v>
      </c>
      <c r="AD65" s="10">
        <v>-0.3</v>
      </c>
      <c r="AE65" s="17">
        <v>-0.4</v>
      </c>
      <c r="AF65" s="10">
        <v>0</v>
      </c>
      <c r="AG65" s="257"/>
      <c r="AH65" s="257"/>
      <c r="AI65" s="257"/>
      <c r="AJ65" s="257"/>
      <c r="AK65" s="257"/>
      <c r="AL65" s="257"/>
      <c r="AM65" s="257"/>
      <c r="AN65" s="257"/>
      <c r="AO65" s="257"/>
    </row>
    <row r="66" spans="1:41" ht="35.25" customHeight="1" x14ac:dyDescent="0.5">
      <c r="A66" s="119" t="s">
        <v>91</v>
      </c>
      <c r="B66" s="6" t="s">
        <v>24</v>
      </c>
      <c r="C66" s="421"/>
      <c r="D66" s="18">
        <f t="shared" ref="D66:AF66" si="9">D19-C19</f>
        <v>-0.10000000000000053</v>
      </c>
      <c r="E66" s="18">
        <f t="shared" si="9"/>
        <v>-1.0999999999999996</v>
      </c>
      <c r="F66" s="10">
        <f t="shared" si="9"/>
        <v>0.40000000000000036</v>
      </c>
      <c r="G66" s="17">
        <f t="shared" si="9"/>
        <v>0.39999999999999947</v>
      </c>
      <c r="H66" s="18">
        <f t="shared" si="9"/>
        <v>0.20000000000000018</v>
      </c>
      <c r="I66" s="18">
        <f t="shared" si="9"/>
        <v>-1</v>
      </c>
      <c r="J66" s="10">
        <f t="shared" si="9"/>
        <v>0.79999999999999982</v>
      </c>
      <c r="K66" s="17">
        <f t="shared" si="9"/>
        <v>-0.29999999999999982</v>
      </c>
      <c r="L66" s="18">
        <f t="shared" si="9"/>
        <v>0.40000000000000036</v>
      </c>
      <c r="M66" s="18">
        <f t="shared" si="9"/>
        <v>0.5</v>
      </c>
      <c r="N66" s="10">
        <f t="shared" si="9"/>
        <v>-0.20000000000000018</v>
      </c>
      <c r="O66" s="17">
        <f t="shared" si="9"/>
        <v>-0.10000000000000053</v>
      </c>
      <c r="P66" s="18">
        <f t="shared" si="9"/>
        <v>0.20000000000000018</v>
      </c>
      <c r="Q66" s="18">
        <f t="shared" si="9"/>
        <v>-0.20000000000000018</v>
      </c>
      <c r="R66" s="10">
        <f t="shared" si="9"/>
        <v>0.30000000000000071</v>
      </c>
      <c r="S66" s="17">
        <f t="shared" si="9"/>
        <v>9.9999999999999645E-2</v>
      </c>
      <c r="T66" s="18">
        <f t="shared" si="9"/>
        <v>9.9999999999999645E-2</v>
      </c>
      <c r="U66" s="18">
        <f t="shared" si="9"/>
        <v>0</v>
      </c>
      <c r="V66" s="10">
        <f t="shared" si="9"/>
        <v>0</v>
      </c>
      <c r="W66" s="17">
        <f t="shared" si="9"/>
        <v>0</v>
      </c>
      <c r="X66" s="18">
        <f t="shared" si="9"/>
        <v>-0.19999999999999929</v>
      </c>
      <c r="Y66" s="18">
        <f t="shared" si="9"/>
        <v>-0.20000000000000018</v>
      </c>
      <c r="Z66" s="10">
        <f t="shared" si="9"/>
        <v>9.9999999999999645E-2</v>
      </c>
      <c r="AA66" s="17">
        <f t="shared" si="9"/>
        <v>0.10000000000000053</v>
      </c>
      <c r="AB66" s="18">
        <f t="shared" si="9"/>
        <v>0</v>
      </c>
      <c r="AC66" s="18">
        <f t="shared" si="9"/>
        <v>0</v>
      </c>
      <c r="AD66" s="10">
        <f t="shared" si="9"/>
        <v>0</v>
      </c>
      <c r="AE66" s="17">
        <f t="shared" si="9"/>
        <v>-0.10000000000000053</v>
      </c>
      <c r="AF66" s="10">
        <f t="shared" si="9"/>
        <v>0</v>
      </c>
    </row>
    <row r="67" spans="1:41" ht="35.25" customHeight="1" x14ac:dyDescent="0.5">
      <c r="A67" s="709" t="s">
        <v>45</v>
      </c>
      <c r="B67" s="6" t="s">
        <v>24</v>
      </c>
      <c r="C67" s="449"/>
      <c r="D67" s="102">
        <v>4.92</v>
      </c>
      <c r="E67" s="102">
        <v>-40.659999999999997</v>
      </c>
      <c r="F67" s="103">
        <v>63.28</v>
      </c>
      <c r="G67" s="104">
        <v>-14.44</v>
      </c>
      <c r="H67" s="102">
        <v>7.14</v>
      </c>
      <c r="I67" s="102">
        <v>39.51</v>
      </c>
      <c r="J67" s="103">
        <v>-5.24</v>
      </c>
      <c r="K67" s="104">
        <v>-63.34</v>
      </c>
      <c r="L67" s="102">
        <v>-64.73</v>
      </c>
      <c r="M67" s="102">
        <v>127.85</v>
      </c>
      <c r="N67" s="103">
        <v>-19.329999999999998</v>
      </c>
      <c r="O67" s="104">
        <v>2.34</v>
      </c>
      <c r="P67" s="102">
        <v>-5.92</v>
      </c>
      <c r="Q67" s="102">
        <v>6.44</v>
      </c>
      <c r="R67" s="103">
        <v>61.69</v>
      </c>
      <c r="S67" s="104">
        <v>25.35</v>
      </c>
      <c r="T67" s="102">
        <v>-6.5</v>
      </c>
      <c r="U67" s="102">
        <v>-1.49</v>
      </c>
      <c r="V67" s="103">
        <v>19.87</v>
      </c>
      <c r="W67" s="104">
        <v>0.42</v>
      </c>
      <c r="X67" s="102">
        <v>-1.26</v>
      </c>
      <c r="Y67" s="102">
        <v>-13.63</v>
      </c>
      <c r="Z67" s="103">
        <v>-0.21</v>
      </c>
      <c r="AA67" s="104">
        <v>3.94</v>
      </c>
      <c r="AB67" s="102">
        <v>-13.25</v>
      </c>
      <c r="AC67" s="102">
        <v>-3.27</v>
      </c>
      <c r="AD67" s="103">
        <v>-2.74</v>
      </c>
      <c r="AE67" s="104">
        <v>8.5299999999999994</v>
      </c>
      <c r="AF67" s="103">
        <v>1.45</v>
      </c>
    </row>
    <row r="68" spans="1:41" ht="35.25" customHeight="1" x14ac:dyDescent="0.5">
      <c r="A68" s="246" t="s">
        <v>51</v>
      </c>
      <c r="B68" s="247"/>
      <c r="C68" s="421"/>
      <c r="D68" s="150"/>
      <c r="E68" s="150"/>
      <c r="F68" s="151"/>
      <c r="G68" s="149"/>
      <c r="H68" s="150"/>
      <c r="I68" s="150"/>
      <c r="J68" s="151"/>
      <c r="K68" s="149"/>
      <c r="L68" s="150"/>
      <c r="M68" s="150"/>
      <c r="N68" s="151"/>
      <c r="O68" s="149"/>
      <c r="P68" s="150"/>
      <c r="Q68" s="150"/>
      <c r="R68" s="151"/>
      <c r="S68" s="149"/>
      <c r="T68" s="150"/>
      <c r="U68" s="150"/>
      <c r="V68" s="151"/>
      <c r="W68" s="149"/>
      <c r="X68" s="150"/>
      <c r="Y68" s="150"/>
      <c r="Z68" s="151"/>
      <c r="AA68" s="149"/>
      <c r="AB68" s="150"/>
      <c r="AC68" s="150"/>
      <c r="AD68" s="151"/>
      <c r="AE68" s="149"/>
      <c r="AF68" s="151"/>
    </row>
    <row r="69" spans="1:41" ht="35.25" customHeight="1" x14ac:dyDescent="0.5">
      <c r="A69" s="709" t="s">
        <v>43</v>
      </c>
      <c r="B69" s="6" t="s">
        <v>24</v>
      </c>
      <c r="C69" s="421"/>
      <c r="D69" s="18">
        <v>0</v>
      </c>
      <c r="E69" s="18">
        <v>0.1</v>
      </c>
      <c r="F69" s="10">
        <v>-0.1</v>
      </c>
      <c r="G69" s="17">
        <v>0.2</v>
      </c>
      <c r="H69" s="18">
        <v>2.2999999999999998</v>
      </c>
      <c r="I69" s="18">
        <v>-3.3</v>
      </c>
      <c r="J69" s="10">
        <v>1.5</v>
      </c>
      <c r="K69" s="17">
        <v>-2.9</v>
      </c>
      <c r="L69" s="18">
        <v>-1.3</v>
      </c>
      <c r="M69" s="18">
        <v>0.6</v>
      </c>
      <c r="N69" s="10">
        <v>-0.2</v>
      </c>
      <c r="O69" s="17">
        <v>0.1</v>
      </c>
      <c r="P69" s="18">
        <v>-0.8</v>
      </c>
      <c r="Q69" s="18">
        <v>-0.6</v>
      </c>
      <c r="R69" s="10">
        <v>-0.6</v>
      </c>
      <c r="S69" s="17">
        <v>-0.4</v>
      </c>
      <c r="T69" s="18">
        <v>0.1</v>
      </c>
      <c r="U69" s="18">
        <v>1</v>
      </c>
      <c r="V69" s="10">
        <v>1.5</v>
      </c>
      <c r="W69" s="17">
        <v>0.8</v>
      </c>
      <c r="X69" s="18">
        <v>0.2</v>
      </c>
      <c r="Y69" s="18">
        <v>0.6</v>
      </c>
      <c r="Z69" s="10">
        <v>-0.3</v>
      </c>
      <c r="AA69" s="17">
        <v>-0.1</v>
      </c>
      <c r="AB69" s="18">
        <v>0.1</v>
      </c>
      <c r="AC69" s="18">
        <v>-0.5</v>
      </c>
      <c r="AD69" s="10">
        <v>0.3</v>
      </c>
      <c r="AE69" s="17">
        <v>0.4</v>
      </c>
      <c r="AF69" s="10">
        <v>0.2</v>
      </c>
    </row>
    <row r="70" spans="1:41" ht="35.25" customHeight="1" x14ac:dyDescent="0.5">
      <c r="A70" s="709" t="s">
        <v>46</v>
      </c>
      <c r="B70" s="6" t="s">
        <v>24</v>
      </c>
      <c r="C70" s="421"/>
      <c r="D70" s="18">
        <v>0</v>
      </c>
      <c r="E70" s="18">
        <v>0.1</v>
      </c>
      <c r="F70" s="10">
        <v>0.1</v>
      </c>
      <c r="G70" s="17">
        <v>0</v>
      </c>
      <c r="H70" s="18">
        <v>2.4</v>
      </c>
      <c r="I70" s="18">
        <v>-3.5</v>
      </c>
      <c r="J70" s="10">
        <v>1.8</v>
      </c>
      <c r="K70" s="17">
        <v>-3</v>
      </c>
      <c r="L70" s="18">
        <v>-1.3</v>
      </c>
      <c r="M70" s="18">
        <v>0.5</v>
      </c>
      <c r="N70" s="10">
        <v>-0.3</v>
      </c>
      <c r="O70" s="17">
        <v>0.2</v>
      </c>
      <c r="P70" s="18">
        <v>-0.8</v>
      </c>
      <c r="Q70" s="18">
        <v>-0.6</v>
      </c>
      <c r="R70" s="10">
        <v>-0.7</v>
      </c>
      <c r="S70" s="17">
        <v>-0.4</v>
      </c>
      <c r="T70" s="18">
        <v>0.1</v>
      </c>
      <c r="U70" s="18">
        <v>1</v>
      </c>
      <c r="V70" s="10">
        <v>1.5</v>
      </c>
      <c r="W70" s="17">
        <v>0.7</v>
      </c>
      <c r="X70" s="18">
        <v>0.3</v>
      </c>
      <c r="Y70" s="18">
        <v>0.5</v>
      </c>
      <c r="Z70" s="10">
        <v>-0.3</v>
      </c>
      <c r="AA70" s="17">
        <v>-0.1</v>
      </c>
      <c r="AB70" s="18">
        <v>0</v>
      </c>
      <c r="AC70" s="18">
        <v>-0.3</v>
      </c>
      <c r="AD70" s="10">
        <v>0.3</v>
      </c>
      <c r="AE70" s="17">
        <v>0.4</v>
      </c>
      <c r="AF70" s="10">
        <v>0.1</v>
      </c>
    </row>
    <row r="71" spans="1:41" ht="35.25" customHeight="1" x14ac:dyDescent="0.5">
      <c r="A71" s="119" t="s">
        <v>90</v>
      </c>
      <c r="B71" s="6" t="s">
        <v>24</v>
      </c>
      <c r="C71" s="421"/>
      <c r="D71" s="18">
        <f t="shared" ref="D71:AF71" si="10">D24-C24</f>
        <v>0</v>
      </c>
      <c r="E71" s="18">
        <f t="shared" si="10"/>
        <v>0</v>
      </c>
      <c r="F71" s="10">
        <f t="shared" si="10"/>
        <v>0.10000000000000853</v>
      </c>
      <c r="G71" s="17">
        <f t="shared" si="10"/>
        <v>-0.20000000000000284</v>
      </c>
      <c r="H71" s="18">
        <f t="shared" si="10"/>
        <v>9.9999999999994316E-2</v>
      </c>
      <c r="I71" s="18">
        <f t="shared" si="10"/>
        <v>-0.19999999999998863</v>
      </c>
      <c r="J71" s="10">
        <f t="shared" si="10"/>
        <v>0.29999999999999716</v>
      </c>
      <c r="K71" s="17">
        <f t="shared" si="10"/>
        <v>-0.10000000000000853</v>
      </c>
      <c r="L71" s="18">
        <f t="shared" si="10"/>
        <v>0</v>
      </c>
      <c r="M71" s="18">
        <f t="shared" si="10"/>
        <v>-9.9999999999994316E-2</v>
      </c>
      <c r="N71" s="10">
        <f t="shared" si="10"/>
        <v>-9.9999999999994316E-2</v>
      </c>
      <c r="O71" s="17">
        <f t="shared" si="10"/>
        <v>9.9999999999994316E-2</v>
      </c>
      <c r="P71" s="18">
        <f t="shared" si="10"/>
        <v>0</v>
      </c>
      <c r="Q71" s="18">
        <f t="shared" si="10"/>
        <v>0</v>
      </c>
      <c r="R71" s="10">
        <f t="shared" si="10"/>
        <v>0</v>
      </c>
      <c r="S71" s="17">
        <f t="shared" si="10"/>
        <v>-9.9999999999994316E-2</v>
      </c>
      <c r="T71" s="18">
        <f t="shared" si="10"/>
        <v>0</v>
      </c>
      <c r="U71" s="18">
        <f t="shared" si="10"/>
        <v>0</v>
      </c>
      <c r="V71" s="10">
        <f t="shared" si="10"/>
        <v>9.9999999999994316E-2</v>
      </c>
      <c r="W71" s="17">
        <f t="shared" si="10"/>
        <v>-9.9999999999994316E-2</v>
      </c>
      <c r="X71" s="18">
        <f t="shared" si="10"/>
        <v>9.9999999999994316E-2</v>
      </c>
      <c r="Y71" s="18">
        <f t="shared" si="10"/>
        <v>-9.9999999999994316E-2</v>
      </c>
      <c r="Z71" s="10">
        <f t="shared" si="10"/>
        <v>-0.10000000000000853</v>
      </c>
      <c r="AA71" s="17">
        <f t="shared" si="10"/>
        <v>0</v>
      </c>
      <c r="AB71" s="18">
        <f t="shared" si="10"/>
        <v>-9.9999999999994316E-2</v>
      </c>
      <c r="AC71" s="18">
        <f t="shared" si="10"/>
        <v>0.20000000000000284</v>
      </c>
      <c r="AD71" s="10">
        <f t="shared" si="10"/>
        <v>-0.10000000000000853</v>
      </c>
      <c r="AE71" s="17">
        <f t="shared" si="10"/>
        <v>0.10000000000000853</v>
      </c>
      <c r="AF71" s="10">
        <f t="shared" si="10"/>
        <v>-0.10000000000000853</v>
      </c>
    </row>
    <row r="72" spans="1:41" ht="35.25" customHeight="1" x14ac:dyDescent="0.5">
      <c r="A72" s="709" t="s">
        <v>44</v>
      </c>
      <c r="B72" s="6" t="s">
        <v>24</v>
      </c>
      <c r="C72" s="421"/>
      <c r="D72" s="18">
        <v>4.2</v>
      </c>
      <c r="E72" s="18">
        <v>3.5</v>
      </c>
      <c r="F72" s="10">
        <v>-26.9</v>
      </c>
      <c r="G72" s="17">
        <v>59.8</v>
      </c>
      <c r="H72" s="18">
        <v>-18.5</v>
      </c>
      <c r="I72" s="18">
        <v>42.1</v>
      </c>
      <c r="J72" s="10">
        <v>-45.5</v>
      </c>
      <c r="K72" s="17">
        <v>21.7</v>
      </c>
      <c r="L72" s="18">
        <v>-1.3</v>
      </c>
      <c r="M72" s="18">
        <v>18.399999999999999</v>
      </c>
      <c r="N72" s="10">
        <v>18.2</v>
      </c>
      <c r="O72" s="17">
        <v>-6.6</v>
      </c>
      <c r="P72" s="18">
        <v>-3.9</v>
      </c>
      <c r="Q72" s="18">
        <v>-1</v>
      </c>
      <c r="R72" s="10">
        <v>7.9</v>
      </c>
      <c r="S72" s="17">
        <v>9.4</v>
      </c>
      <c r="T72" s="18">
        <v>-4.0999999999999996</v>
      </c>
      <c r="U72" s="18">
        <v>-1.6</v>
      </c>
      <c r="V72" s="10">
        <v>-0.2</v>
      </c>
      <c r="W72" s="17">
        <v>4.8</v>
      </c>
      <c r="X72" s="18">
        <v>-10.7</v>
      </c>
      <c r="Y72" s="18">
        <v>25.2</v>
      </c>
      <c r="Z72" s="10">
        <v>6.8</v>
      </c>
      <c r="AA72" s="17">
        <v>2.4</v>
      </c>
      <c r="AB72" s="18">
        <v>10.9</v>
      </c>
      <c r="AC72" s="18">
        <v>-18.8</v>
      </c>
      <c r="AD72" s="10">
        <v>5.8</v>
      </c>
      <c r="AE72" s="17">
        <v>-3.6</v>
      </c>
      <c r="AF72" s="10">
        <v>13</v>
      </c>
    </row>
    <row r="73" spans="1:41" ht="35.25" customHeight="1" x14ac:dyDescent="0.5">
      <c r="A73" s="119" t="s">
        <v>91</v>
      </c>
      <c r="B73" s="6" t="s">
        <v>24</v>
      </c>
      <c r="C73" s="421"/>
      <c r="D73" s="18">
        <f t="shared" ref="D73:AF73" si="11">D26-C26</f>
        <v>0</v>
      </c>
      <c r="E73" s="18">
        <f t="shared" si="11"/>
        <v>0</v>
      </c>
      <c r="F73" s="10">
        <f t="shared" si="11"/>
        <v>-0.10000000000000003</v>
      </c>
      <c r="G73" s="17">
        <f t="shared" si="11"/>
        <v>0.2</v>
      </c>
      <c r="H73" s="18">
        <f t="shared" si="11"/>
        <v>-9.9999999999999978E-2</v>
      </c>
      <c r="I73" s="18">
        <f t="shared" si="11"/>
        <v>0.19999999999999996</v>
      </c>
      <c r="J73" s="10">
        <f t="shared" si="11"/>
        <v>-0.3</v>
      </c>
      <c r="K73" s="17">
        <f t="shared" si="11"/>
        <v>0.10000000000000003</v>
      </c>
      <c r="L73" s="18">
        <f t="shared" si="11"/>
        <v>0</v>
      </c>
      <c r="M73" s="18">
        <f t="shared" si="11"/>
        <v>9.9999999999999978E-2</v>
      </c>
      <c r="N73" s="10">
        <f t="shared" si="11"/>
        <v>9.9999999999999978E-2</v>
      </c>
      <c r="O73" s="17">
        <f t="shared" si="11"/>
        <v>-9.9999999999999978E-2</v>
      </c>
      <c r="P73" s="18">
        <f t="shared" si="11"/>
        <v>0</v>
      </c>
      <c r="Q73" s="18">
        <f t="shared" si="11"/>
        <v>0</v>
      </c>
      <c r="R73" s="10">
        <f t="shared" si="11"/>
        <v>0</v>
      </c>
      <c r="S73" s="17">
        <f t="shared" si="11"/>
        <v>9.9999999999999978E-2</v>
      </c>
      <c r="T73" s="18">
        <f t="shared" si="11"/>
        <v>0</v>
      </c>
      <c r="U73" s="18">
        <f t="shared" si="11"/>
        <v>0</v>
      </c>
      <c r="V73" s="10">
        <f t="shared" si="11"/>
        <v>-9.9999999999999978E-2</v>
      </c>
      <c r="W73" s="17">
        <f t="shared" si="11"/>
        <v>9.9999999999999978E-2</v>
      </c>
      <c r="X73" s="18">
        <f t="shared" si="11"/>
        <v>-9.9999999999999978E-2</v>
      </c>
      <c r="Y73" s="18">
        <f t="shared" si="11"/>
        <v>9.9999999999999978E-2</v>
      </c>
      <c r="Z73" s="10">
        <f t="shared" si="11"/>
        <v>9.9999999999999978E-2</v>
      </c>
      <c r="AA73" s="17">
        <f t="shared" si="11"/>
        <v>0</v>
      </c>
      <c r="AB73" s="18">
        <f t="shared" si="11"/>
        <v>0.10000000000000009</v>
      </c>
      <c r="AC73" s="18">
        <f t="shared" si="11"/>
        <v>-0.20000000000000007</v>
      </c>
      <c r="AD73" s="10">
        <f t="shared" si="11"/>
        <v>9.9999999999999978E-2</v>
      </c>
      <c r="AE73" s="17">
        <f t="shared" si="11"/>
        <v>-9.9999999999999978E-2</v>
      </c>
      <c r="AF73" s="10">
        <f t="shared" si="11"/>
        <v>9.9999999999999978E-2</v>
      </c>
    </row>
    <row r="74" spans="1:41" ht="35.25" customHeight="1" x14ac:dyDescent="0.5">
      <c r="A74" s="5" t="s">
        <v>45</v>
      </c>
      <c r="B74" s="6" t="s">
        <v>24</v>
      </c>
      <c r="C74" s="449"/>
      <c r="D74" s="102">
        <f t="shared" ref="D74:AF74" si="12">(D27/C27-1)*100</f>
        <v>-17.241379310344829</v>
      </c>
      <c r="E74" s="102">
        <f t="shared" si="12"/>
        <v>-41.666666666666664</v>
      </c>
      <c r="F74" s="103">
        <f t="shared" si="12"/>
        <v>-7.1428571428571512</v>
      </c>
      <c r="G74" s="104">
        <f t="shared" si="12"/>
        <v>53.846153846153854</v>
      </c>
      <c r="H74" s="102">
        <f t="shared" si="12"/>
        <v>-10.000000000000009</v>
      </c>
      <c r="I74" s="102">
        <f t="shared" si="12"/>
        <v>-11.111111111111105</v>
      </c>
      <c r="J74" s="103">
        <f t="shared" si="12"/>
        <v>-31.25</v>
      </c>
      <c r="K74" s="104">
        <f t="shared" si="12"/>
        <v>-27.27272727272727</v>
      </c>
      <c r="L74" s="102">
        <f t="shared" si="12"/>
        <v>-50</v>
      </c>
      <c r="M74" s="102">
        <f t="shared" si="12"/>
        <v>100</v>
      </c>
      <c r="N74" s="103">
        <f t="shared" si="12"/>
        <v>12.5</v>
      </c>
      <c r="O74" s="104">
        <f t="shared" si="12"/>
        <v>-11.111111111111105</v>
      </c>
      <c r="P74" s="102">
        <f t="shared" si="12"/>
        <v>12.5</v>
      </c>
      <c r="Q74" s="102">
        <f t="shared" si="12"/>
        <v>-22.222222222222211</v>
      </c>
      <c r="R74" s="103">
        <f t="shared" si="12"/>
        <v>28.571428571428559</v>
      </c>
      <c r="S74" s="104">
        <f t="shared" si="12"/>
        <v>11.111111111111116</v>
      </c>
      <c r="T74" s="102">
        <f t="shared" si="12"/>
        <v>0</v>
      </c>
      <c r="U74" s="102">
        <f t="shared" si="12"/>
        <v>9.9999999999999858</v>
      </c>
      <c r="V74" s="103">
        <f t="shared" si="12"/>
        <v>18.181818181818187</v>
      </c>
      <c r="W74" s="104">
        <f t="shared" si="12"/>
        <v>0</v>
      </c>
      <c r="X74" s="102">
        <f t="shared" si="12"/>
        <v>-7.6923076923076987</v>
      </c>
      <c r="Y74" s="102">
        <f t="shared" si="12"/>
        <v>66.666666666666671</v>
      </c>
      <c r="Z74" s="103">
        <f t="shared" si="12"/>
        <v>9.9999999999999858</v>
      </c>
      <c r="AA74" s="104">
        <f t="shared" si="12"/>
        <v>-4.5454545454545521</v>
      </c>
      <c r="AB74" s="102">
        <f t="shared" si="12"/>
        <v>4.7619047619047672</v>
      </c>
      <c r="AC74" s="102">
        <f t="shared" si="12"/>
        <v>-4.5454545454545521</v>
      </c>
      <c r="AD74" s="103">
        <f t="shared" si="12"/>
        <v>2.3809523809523725</v>
      </c>
      <c r="AE74" s="104">
        <f t="shared" si="12"/>
        <v>10.232558139534898</v>
      </c>
      <c r="AF74" s="103">
        <f t="shared" si="12"/>
        <v>-15.611814345991547</v>
      </c>
    </row>
    <row r="75" spans="1:41" ht="35.25" customHeight="1" x14ac:dyDescent="0.5">
      <c r="A75" s="246" t="s">
        <v>52</v>
      </c>
      <c r="B75" s="247"/>
      <c r="C75" s="421"/>
      <c r="D75" s="150"/>
      <c r="E75" s="150"/>
      <c r="F75" s="151"/>
      <c r="G75" s="149"/>
      <c r="H75" s="150"/>
      <c r="I75" s="150"/>
      <c r="J75" s="151"/>
      <c r="K75" s="149"/>
      <c r="L75" s="150"/>
      <c r="M75" s="150"/>
      <c r="N75" s="151"/>
      <c r="O75" s="149"/>
      <c r="P75" s="150"/>
      <c r="Q75" s="150"/>
      <c r="R75" s="151"/>
      <c r="S75" s="149"/>
      <c r="T75" s="150"/>
      <c r="U75" s="150"/>
      <c r="V75" s="151"/>
      <c r="W75" s="149"/>
      <c r="X75" s="150"/>
      <c r="Y75" s="150"/>
      <c r="Z75" s="151"/>
      <c r="AA75" s="149"/>
      <c r="AB75" s="150"/>
      <c r="AC75" s="150"/>
      <c r="AD75" s="151"/>
      <c r="AE75" s="149"/>
      <c r="AF75" s="151"/>
    </row>
    <row r="76" spans="1:41" ht="35.25" customHeight="1" x14ac:dyDescent="0.5">
      <c r="A76" s="5" t="s">
        <v>43</v>
      </c>
      <c r="B76" s="6" t="s">
        <v>24</v>
      </c>
      <c r="C76" s="421"/>
      <c r="D76" s="18">
        <f>(D29/C29-1)*100</f>
        <v>0.12184115523465877</v>
      </c>
      <c r="E76" s="18">
        <f t="shared" ref="E76:AF76" si="13">(E29/D29-1)*100</f>
        <v>0.57691440933880234</v>
      </c>
      <c r="F76" s="10">
        <f t="shared" si="13"/>
        <v>0.58704907013218399</v>
      </c>
      <c r="G76" s="17">
        <f t="shared" si="13"/>
        <v>-0.18711574445334778</v>
      </c>
      <c r="H76" s="18">
        <f t="shared" si="13"/>
        <v>1.3033386895197285</v>
      </c>
      <c r="I76" s="18">
        <f t="shared" si="13"/>
        <v>0.70937610151569075</v>
      </c>
      <c r="J76" s="10">
        <f t="shared" si="13"/>
        <v>-8.7500546878416241E-2</v>
      </c>
      <c r="K76" s="17">
        <f t="shared" si="13"/>
        <v>-1.4231291325480622</v>
      </c>
      <c r="L76" s="18">
        <f t="shared" si="13"/>
        <v>-0.84399431414357018</v>
      </c>
      <c r="M76" s="18">
        <f t="shared" si="13"/>
        <v>0.95869545739628581</v>
      </c>
      <c r="N76" s="10">
        <f t="shared" si="13"/>
        <v>0.15086971955982076</v>
      </c>
      <c r="O76" s="17">
        <f t="shared" si="13"/>
        <v>0.15064244572442487</v>
      </c>
      <c r="P76" s="18">
        <f t="shared" si="13"/>
        <v>-7.9631923553358241E-2</v>
      </c>
      <c r="Q76" s="18">
        <f t="shared" si="13"/>
        <v>1.2219959266802416</v>
      </c>
      <c r="R76" s="10">
        <f t="shared" si="13"/>
        <v>1.5352987490158565</v>
      </c>
      <c r="S76" s="17">
        <f t="shared" si="13"/>
        <v>0.95636065997499742</v>
      </c>
      <c r="T76" s="18">
        <f t="shared" si="13"/>
        <v>0.62726690847023647</v>
      </c>
      <c r="U76" s="18">
        <f t="shared" si="13"/>
        <v>1.3696887456534634</v>
      </c>
      <c r="V76" s="10">
        <f t="shared" si="13"/>
        <v>0.98724116293662512</v>
      </c>
      <c r="W76" s="17">
        <f t="shared" si="13"/>
        <v>0.65448821506981503</v>
      </c>
      <c r="X76" s="18">
        <f t="shared" si="13"/>
        <v>-5.3500144038853836E-2</v>
      </c>
      <c r="Y76" s="18">
        <f t="shared" si="13"/>
        <v>1.4864531005517545</v>
      </c>
      <c r="Z76" s="10">
        <f t="shared" si="13"/>
        <v>0.17446342354039412</v>
      </c>
      <c r="AA76" s="17">
        <f t="shared" si="13"/>
        <v>-0.51437829080598352</v>
      </c>
      <c r="AB76" s="18">
        <f t="shared" si="13"/>
        <v>9.7707934698521015E-2</v>
      </c>
      <c r="AC76" s="18">
        <f t="shared" si="13"/>
        <v>1.2404929434253864</v>
      </c>
      <c r="AD76" s="10">
        <f t="shared" si="13"/>
        <v>0.5823156034067356</v>
      </c>
      <c r="AE76" s="17">
        <f t="shared" si="13"/>
        <v>-0.39765226994504799</v>
      </c>
      <c r="AF76" s="10">
        <f t="shared" si="13"/>
        <v>7.4626895597340592E-2</v>
      </c>
    </row>
    <row r="77" spans="1:41" ht="35.25" customHeight="1" x14ac:dyDescent="0.5">
      <c r="A77" s="5" t="s">
        <v>46</v>
      </c>
      <c r="B77" s="6" t="s">
        <v>24</v>
      </c>
      <c r="C77" s="421"/>
      <c r="D77" s="18">
        <f>(D30/C30-1)*100</f>
        <v>0.12808956781629188</v>
      </c>
      <c r="E77" s="18">
        <f t="shared" ref="E77:AF77" si="14">(E30/D30-1)*100</f>
        <v>0.60646261726524653</v>
      </c>
      <c r="F77" s="10">
        <f t="shared" si="14"/>
        <v>0.4050108316850265</v>
      </c>
      <c r="G77" s="17">
        <f t="shared" si="14"/>
        <v>-2.3452157598502499E-2</v>
      </c>
      <c r="H77" s="18">
        <f t="shared" si="14"/>
        <v>0.79286887168661391</v>
      </c>
      <c r="I77" s="18">
        <f t="shared" si="14"/>
        <v>1.1357289145410565</v>
      </c>
      <c r="J77" s="10">
        <f t="shared" si="14"/>
        <v>6.9035346097212624E-2</v>
      </c>
      <c r="K77" s="17">
        <f t="shared" si="14"/>
        <v>-0.62088948167225988</v>
      </c>
      <c r="L77" s="18">
        <f t="shared" si="14"/>
        <v>-1.0227693446871688</v>
      </c>
      <c r="M77" s="18">
        <f t="shared" si="14"/>
        <v>0.68265768925048764</v>
      </c>
      <c r="N77" s="10">
        <f t="shared" si="14"/>
        <v>0.2739980495053862</v>
      </c>
      <c r="O77" s="17">
        <f t="shared" si="14"/>
        <v>1.3894034827721669E-2</v>
      </c>
      <c r="P77" s="18">
        <f t="shared" si="14"/>
        <v>-5.0937717064125643E-2</v>
      </c>
      <c r="Q77" s="18">
        <f t="shared" si="14"/>
        <v>1.3250555967383226</v>
      </c>
      <c r="R77" s="10">
        <f t="shared" si="14"/>
        <v>1.4037494284407703</v>
      </c>
      <c r="S77" s="17">
        <f t="shared" si="14"/>
        <v>0.88379853000859487</v>
      </c>
      <c r="T77" s="18">
        <f t="shared" si="14"/>
        <v>0.62575425736379753</v>
      </c>
      <c r="U77" s="18">
        <f t="shared" si="14"/>
        <v>1.4169590903033713</v>
      </c>
      <c r="V77" s="10">
        <f t="shared" si="14"/>
        <v>1.0204975473020461</v>
      </c>
      <c r="W77" s="17">
        <f t="shared" si="14"/>
        <v>0.68068502059397407</v>
      </c>
      <c r="X77" s="18">
        <f t="shared" si="14"/>
        <v>-6.4593919559041701E-2</v>
      </c>
      <c r="Y77" s="18">
        <f t="shared" si="14"/>
        <v>1.5555651312104235</v>
      </c>
      <c r="Z77" s="10">
        <f t="shared" si="14"/>
        <v>0.17820773930752321</v>
      </c>
      <c r="AA77" s="17">
        <f t="shared" si="14"/>
        <v>-0.57179161372299392</v>
      </c>
      <c r="AB77" s="18">
        <f t="shared" si="14"/>
        <v>0.12353567625134065</v>
      </c>
      <c r="AC77" s="18">
        <f t="shared" si="14"/>
        <v>1.2636147038801893</v>
      </c>
      <c r="AD77" s="10">
        <f t="shared" si="14"/>
        <v>0.54997689172722186</v>
      </c>
      <c r="AE77" s="17">
        <f t="shared" si="14"/>
        <v>-0.44672591812602302</v>
      </c>
      <c r="AF77" s="10">
        <f t="shared" si="14"/>
        <v>2.9422887480778925E-2</v>
      </c>
    </row>
    <row r="78" spans="1:41" ht="35.25" customHeight="1" x14ac:dyDescent="0.5">
      <c r="A78" s="119" t="s">
        <v>90</v>
      </c>
      <c r="B78" s="6" t="s">
        <v>24</v>
      </c>
      <c r="C78" s="421"/>
      <c r="D78" s="18">
        <f t="shared" ref="D78:AF78" si="15">D31-C31</f>
        <v>0</v>
      </c>
      <c r="E78" s="18">
        <f t="shared" si="15"/>
        <v>0.10000000000000853</v>
      </c>
      <c r="F78" s="10">
        <f t="shared" si="15"/>
        <v>-0.20000000000000284</v>
      </c>
      <c r="G78" s="17">
        <f t="shared" si="15"/>
        <v>9.9999999999994316E-2</v>
      </c>
      <c r="H78" s="18">
        <f t="shared" si="15"/>
        <v>-0.39999999999999147</v>
      </c>
      <c r="I78" s="18">
        <f t="shared" si="15"/>
        <v>0.39999999999999147</v>
      </c>
      <c r="J78" s="10">
        <f t="shared" si="15"/>
        <v>0.10000000000000853</v>
      </c>
      <c r="K78" s="17">
        <f t="shared" si="15"/>
        <v>0.79999999999999716</v>
      </c>
      <c r="L78" s="18">
        <f t="shared" si="15"/>
        <v>-0.20000000000000284</v>
      </c>
      <c r="M78" s="18">
        <f t="shared" si="15"/>
        <v>-0.29999999999999716</v>
      </c>
      <c r="N78" s="10">
        <f t="shared" si="15"/>
        <v>0.20000000000000284</v>
      </c>
      <c r="O78" s="17">
        <f t="shared" si="15"/>
        <v>-0.20000000000000284</v>
      </c>
      <c r="P78" s="18">
        <f t="shared" si="15"/>
        <v>9.9999999999994316E-2</v>
      </c>
      <c r="Q78" s="18">
        <f t="shared" si="15"/>
        <v>0.10000000000000853</v>
      </c>
      <c r="R78" s="10">
        <f t="shared" si="15"/>
        <v>-0.20000000000000284</v>
      </c>
      <c r="S78" s="17">
        <f t="shared" si="15"/>
        <v>0</v>
      </c>
      <c r="T78" s="18">
        <f t="shared" si="15"/>
        <v>0</v>
      </c>
      <c r="U78" s="18">
        <f t="shared" si="15"/>
        <v>0</v>
      </c>
      <c r="V78" s="10">
        <f t="shared" si="15"/>
        <v>0</v>
      </c>
      <c r="W78" s="17">
        <f t="shared" si="15"/>
        <v>9.9999999999994316E-2</v>
      </c>
      <c r="X78" s="18">
        <f t="shared" si="15"/>
        <v>0</v>
      </c>
      <c r="Y78" s="18">
        <f t="shared" si="15"/>
        <v>0</v>
      </c>
      <c r="Z78" s="10">
        <f t="shared" si="15"/>
        <v>0</v>
      </c>
      <c r="AA78" s="17">
        <f t="shared" si="15"/>
        <v>0</v>
      </c>
      <c r="AB78" s="18">
        <f t="shared" si="15"/>
        <v>0</v>
      </c>
      <c r="AC78" s="18">
        <f t="shared" si="15"/>
        <v>0</v>
      </c>
      <c r="AD78" s="10">
        <f t="shared" si="15"/>
        <v>0</v>
      </c>
      <c r="AE78" s="17">
        <f t="shared" si="15"/>
        <v>-9.9999999999994316E-2</v>
      </c>
      <c r="AF78" s="10">
        <f t="shared" si="15"/>
        <v>0</v>
      </c>
    </row>
    <row r="79" spans="1:41" ht="35.25" customHeight="1" x14ac:dyDescent="0.5">
      <c r="A79" s="5" t="s">
        <v>44</v>
      </c>
      <c r="B79" s="6" t="s">
        <v>24</v>
      </c>
      <c r="C79" s="421"/>
      <c r="D79" s="18">
        <f t="shared" ref="D79:AF79" si="16">(D32/C32-1)*100</f>
        <v>9.2506938020364693E-2</v>
      </c>
      <c r="E79" s="18">
        <f t="shared" si="16"/>
        <v>-9.2421441774503954E-2</v>
      </c>
      <c r="F79" s="10">
        <f t="shared" si="16"/>
        <v>4.2553191489361764</v>
      </c>
      <c r="G79" s="17">
        <f t="shared" si="16"/>
        <v>-3.2830523513753374</v>
      </c>
      <c r="H79" s="18">
        <f t="shared" si="16"/>
        <v>11.192660550458712</v>
      </c>
      <c r="I79" s="18">
        <f t="shared" si="16"/>
        <v>-6.848184818481851</v>
      </c>
      <c r="J79" s="10">
        <f t="shared" si="16"/>
        <v>-3.1000885739592587</v>
      </c>
      <c r="K79" s="17">
        <f t="shared" si="16"/>
        <v>-17.458866544789764</v>
      </c>
      <c r="L79" s="18">
        <f t="shared" si="16"/>
        <v>3.5437430786267932</v>
      </c>
      <c r="M79" s="18">
        <f t="shared" si="16"/>
        <v>7.3796791443850429</v>
      </c>
      <c r="N79" s="10">
        <f t="shared" si="16"/>
        <v>-2.589641434262957</v>
      </c>
      <c r="O79" s="17">
        <f t="shared" si="16"/>
        <v>3.1697341513292621</v>
      </c>
      <c r="P79" s="18">
        <f t="shared" si="16"/>
        <v>-0.7928642220019988</v>
      </c>
      <c r="Q79" s="18">
        <f t="shared" si="16"/>
        <v>-0.89910089910089086</v>
      </c>
      <c r="R79" s="10">
        <f t="shared" si="16"/>
        <v>4.4354838709677269</v>
      </c>
      <c r="S79" s="17">
        <f t="shared" si="16"/>
        <v>2.5096525096525157</v>
      </c>
      <c r="T79" s="18">
        <f t="shared" si="16"/>
        <v>0.65913370998116338</v>
      </c>
      <c r="U79" s="18">
        <f t="shared" si="16"/>
        <v>0.37418147801682178</v>
      </c>
      <c r="V79" s="10">
        <f t="shared" si="16"/>
        <v>0.18639328984155767</v>
      </c>
      <c r="W79" s="17">
        <f t="shared" si="16"/>
        <v>0.18604651162790198</v>
      </c>
      <c r="X79" s="18">
        <f t="shared" si="16"/>
        <v>0.27855153203342198</v>
      </c>
      <c r="Y79" s="18">
        <f t="shared" si="16"/>
        <v>-9.2592592592588563E-2</v>
      </c>
      <c r="Z79" s="10">
        <f t="shared" si="16"/>
        <v>9.26784059314123E-2</v>
      </c>
      <c r="AA79" s="17">
        <f>0.8</f>
        <v>0.8</v>
      </c>
      <c r="AB79" s="18">
        <f t="shared" si="16"/>
        <v>-0.45955882352941568</v>
      </c>
      <c r="AC79" s="18">
        <f t="shared" si="16"/>
        <v>0.73868882733147956</v>
      </c>
      <c r="AD79" s="10">
        <f t="shared" si="16"/>
        <v>1.2878093492209253</v>
      </c>
      <c r="AE79" s="17">
        <f t="shared" si="16"/>
        <v>0.66512827473867997</v>
      </c>
      <c r="AF79" s="10">
        <f t="shared" si="16"/>
        <v>1.0427903631787139</v>
      </c>
    </row>
    <row r="80" spans="1:41" ht="35.25" customHeight="1" x14ac:dyDescent="0.5">
      <c r="A80" s="119" t="s">
        <v>91</v>
      </c>
      <c r="B80" s="6" t="s">
        <v>24</v>
      </c>
      <c r="C80" s="421"/>
      <c r="D80" s="18">
        <f t="shared" ref="D80:AF80" si="17">D33-C33</f>
        <v>0</v>
      </c>
      <c r="E80" s="18">
        <f t="shared" si="17"/>
        <v>-0.10000000000000053</v>
      </c>
      <c r="F80" s="10">
        <f t="shared" si="17"/>
        <v>0.20000000000000018</v>
      </c>
      <c r="G80" s="17">
        <f t="shared" si="17"/>
        <v>-9.9999999999999645E-2</v>
      </c>
      <c r="H80" s="18">
        <f t="shared" si="17"/>
        <v>0.39999999999999947</v>
      </c>
      <c r="I80" s="18">
        <f t="shared" si="17"/>
        <v>-0.39999999999999947</v>
      </c>
      <c r="J80" s="10">
        <f t="shared" si="17"/>
        <v>-0.10000000000000053</v>
      </c>
      <c r="K80" s="17">
        <f t="shared" si="17"/>
        <v>-0.79999999999999982</v>
      </c>
      <c r="L80" s="18">
        <f t="shared" si="17"/>
        <v>0.20000000000000018</v>
      </c>
      <c r="M80" s="18">
        <f t="shared" si="17"/>
        <v>0.29999999999999982</v>
      </c>
      <c r="N80" s="10">
        <f t="shared" si="17"/>
        <v>-0.20000000000000018</v>
      </c>
      <c r="O80" s="17">
        <f t="shared" si="17"/>
        <v>0.20000000000000018</v>
      </c>
      <c r="P80" s="18">
        <f t="shared" si="17"/>
        <v>-9.9999999999999645E-2</v>
      </c>
      <c r="Q80" s="18">
        <f t="shared" si="17"/>
        <v>-0.10000000000000053</v>
      </c>
      <c r="R80" s="10">
        <f t="shared" si="17"/>
        <v>0.20000000000000018</v>
      </c>
      <c r="S80" s="17">
        <f t="shared" si="17"/>
        <v>0</v>
      </c>
      <c r="T80" s="18">
        <f t="shared" si="17"/>
        <v>0</v>
      </c>
      <c r="U80" s="18">
        <f t="shared" si="17"/>
        <v>0</v>
      </c>
      <c r="V80" s="10">
        <f t="shared" si="17"/>
        <v>0</v>
      </c>
      <c r="W80" s="17">
        <f t="shared" si="17"/>
        <v>-9.9999999999999645E-2</v>
      </c>
      <c r="X80" s="18">
        <f t="shared" si="17"/>
        <v>0</v>
      </c>
      <c r="Y80" s="18">
        <f t="shared" si="17"/>
        <v>0</v>
      </c>
      <c r="Z80" s="10">
        <f t="shared" si="17"/>
        <v>0</v>
      </c>
      <c r="AA80" s="17">
        <f t="shared" si="17"/>
        <v>0</v>
      </c>
      <c r="AB80" s="18">
        <f t="shared" si="17"/>
        <v>0</v>
      </c>
      <c r="AC80" s="18">
        <f t="shared" si="17"/>
        <v>0</v>
      </c>
      <c r="AD80" s="10">
        <f t="shared" si="17"/>
        <v>0</v>
      </c>
      <c r="AE80" s="17">
        <f t="shared" si="17"/>
        <v>9.9999999999999645E-2</v>
      </c>
      <c r="AF80" s="10">
        <f t="shared" si="17"/>
        <v>0</v>
      </c>
    </row>
    <row r="81" spans="1:32" ht="35.25" customHeight="1" x14ac:dyDescent="0.5">
      <c r="A81" s="709" t="s">
        <v>45</v>
      </c>
      <c r="B81" s="6" t="s">
        <v>24</v>
      </c>
      <c r="C81" s="449"/>
      <c r="D81" s="102">
        <f t="shared" ref="D81:AF81" si="18">(D34/C34-1)*100</f>
        <v>-23.149394347240914</v>
      </c>
      <c r="E81" s="102">
        <f t="shared" si="18"/>
        <v>-37.828371278458853</v>
      </c>
      <c r="F81" s="103">
        <f t="shared" si="18"/>
        <v>0.28169014084507005</v>
      </c>
      <c r="G81" s="104">
        <f t="shared" si="18"/>
        <v>15.449438202247201</v>
      </c>
      <c r="H81" s="102">
        <f t="shared" si="18"/>
        <v>37.469586374695865</v>
      </c>
      <c r="I81" s="102">
        <f t="shared" si="18"/>
        <v>5.3097345132743223</v>
      </c>
      <c r="J81" s="103">
        <f t="shared" si="18"/>
        <v>-42.184873949579838</v>
      </c>
      <c r="K81" s="104">
        <f t="shared" si="18"/>
        <v>23.546511627906973</v>
      </c>
      <c r="L81" s="102">
        <f t="shared" si="18"/>
        <v>28.470588235294116</v>
      </c>
      <c r="M81" s="102">
        <f t="shared" si="18"/>
        <v>65.201465201465197</v>
      </c>
      <c r="N81" s="103">
        <f t="shared" si="18"/>
        <v>-24.944567627494465</v>
      </c>
      <c r="O81" s="104">
        <f t="shared" si="18"/>
        <v>8.8626292466765122</v>
      </c>
      <c r="P81" s="102">
        <f t="shared" si="18"/>
        <v>-2.170963364993217</v>
      </c>
      <c r="Q81" s="102">
        <f t="shared" si="18"/>
        <v>-8.3217753120665705</v>
      </c>
      <c r="R81" s="103">
        <f t="shared" si="18"/>
        <v>21.028744326777591</v>
      </c>
      <c r="S81" s="104">
        <f t="shared" si="18"/>
        <v>7.4999999999999956</v>
      </c>
      <c r="T81" s="102">
        <f t="shared" si="18"/>
        <v>4.6511627906976827</v>
      </c>
      <c r="U81" s="102">
        <f t="shared" si="18"/>
        <v>8.8888888888889017</v>
      </c>
      <c r="V81" s="103">
        <f t="shared" si="18"/>
        <v>3.0612244897959107</v>
      </c>
      <c r="W81" s="104">
        <f t="shared" si="18"/>
        <v>4.3564356435643603</v>
      </c>
      <c r="X81" s="102">
        <f t="shared" si="18"/>
        <v>-4.6489563567362335</v>
      </c>
      <c r="Y81" s="102">
        <f t="shared" si="18"/>
        <v>3.2835820895522394</v>
      </c>
      <c r="Z81" s="103">
        <f t="shared" si="18"/>
        <v>1.6377649325626242</v>
      </c>
      <c r="AA81" s="104">
        <f t="shared" si="18"/>
        <v>1.7061611374407537</v>
      </c>
      <c r="AB81" s="102">
        <f t="shared" si="18"/>
        <v>0.7455731593662529</v>
      </c>
      <c r="AC81" s="102">
        <f t="shared" si="18"/>
        <v>1.4801110083256352</v>
      </c>
      <c r="AD81" s="103">
        <f t="shared" si="18"/>
        <v>-2.7347310847780637E-2</v>
      </c>
      <c r="AE81" s="104">
        <f t="shared" si="18"/>
        <v>10.631895687061199</v>
      </c>
      <c r="AF81" s="103">
        <f t="shared" si="18"/>
        <v>-1.920382428088685</v>
      </c>
    </row>
    <row r="82" spans="1:32" ht="35.25" customHeight="1" x14ac:dyDescent="0.5">
      <c r="A82" s="246" t="s">
        <v>60</v>
      </c>
      <c r="B82" s="247"/>
      <c r="C82" s="421"/>
      <c r="D82" s="150"/>
      <c r="E82" s="150"/>
      <c r="F82" s="151"/>
      <c r="G82" s="149"/>
      <c r="H82" s="150"/>
      <c r="I82" s="150"/>
      <c r="J82" s="151"/>
      <c r="K82" s="149"/>
      <c r="L82" s="150"/>
      <c r="M82" s="150"/>
      <c r="N82" s="151"/>
      <c r="O82" s="149"/>
      <c r="P82" s="150"/>
      <c r="Q82" s="150"/>
      <c r="R82" s="151"/>
      <c r="S82" s="149"/>
      <c r="T82" s="150"/>
      <c r="U82" s="150"/>
      <c r="V82" s="151"/>
      <c r="W82" s="149"/>
      <c r="X82" s="150"/>
      <c r="Y82" s="150"/>
      <c r="Z82" s="151"/>
      <c r="AA82" s="149"/>
      <c r="AB82" s="150"/>
      <c r="AC82" s="150"/>
      <c r="AD82" s="151"/>
      <c r="AE82" s="149"/>
      <c r="AF82" s="151"/>
    </row>
    <row r="83" spans="1:32" ht="35.25" customHeight="1" x14ac:dyDescent="0.5">
      <c r="A83" s="5" t="s">
        <v>43</v>
      </c>
      <c r="B83" s="6" t="s">
        <v>24</v>
      </c>
      <c r="C83" s="421"/>
      <c r="D83" s="18">
        <f>(D36/C36-1)*100</f>
        <v>-0.21289537712895212</v>
      </c>
      <c r="E83" s="18">
        <f t="shared" ref="E83:AF83" si="19">(E36/D36-1)*100</f>
        <v>1.2496190185918854</v>
      </c>
      <c r="F83" s="10">
        <f t="shared" si="19"/>
        <v>-1.196568332329917</v>
      </c>
      <c r="G83" s="17">
        <f t="shared" si="19"/>
        <v>-1.1805925813085483</v>
      </c>
      <c r="H83" s="18">
        <f t="shared" si="19"/>
        <v>0.96346539232310402</v>
      </c>
      <c r="I83" s="18">
        <f t="shared" si="19"/>
        <v>0.70234369035802047</v>
      </c>
      <c r="J83" s="10">
        <f t="shared" si="19"/>
        <v>0.9097111667045743</v>
      </c>
      <c r="K83" s="17">
        <f t="shared" si="19"/>
        <v>-1.9983472316129403</v>
      </c>
      <c r="L83" s="18">
        <f t="shared" si="19"/>
        <v>-4.1165197393637438</v>
      </c>
      <c r="M83" s="18">
        <f t="shared" si="19"/>
        <v>2.5743524144547614</v>
      </c>
      <c r="N83" s="10">
        <f t="shared" si="19"/>
        <v>-0.22603273577553873</v>
      </c>
      <c r="O83" s="17">
        <f t="shared" si="19"/>
        <v>-1.9295367549410081</v>
      </c>
      <c r="P83" s="18">
        <f t="shared" si="19"/>
        <v>-1.489565078859334</v>
      </c>
      <c r="Q83" s="18">
        <f t="shared" si="19"/>
        <v>-0.45281798334277923</v>
      </c>
      <c r="R83" s="10">
        <f t="shared" si="19"/>
        <v>1.4702298757209187</v>
      </c>
      <c r="S83" s="17">
        <f t="shared" si="19"/>
        <v>-0.58437399935958867</v>
      </c>
      <c r="T83" s="18">
        <f t="shared" si="19"/>
        <v>-0.28182623399629625</v>
      </c>
      <c r="U83" s="18">
        <f t="shared" si="19"/>
        <v>-0.10497416020672778</v>
      </c>
      <c r="V83" s="10">
        <f t="shared" si="19"/>
        <v>1.107428663810528</v>
      </c>
      <c r="W83" s="17">
        <f t="shared" si="19"/>
        <v>0.45570834665813464</v>
      </c>
      <c r="X83" s="18">
        <f t="shared" si="19"/>
        <v>0.20692399522481697</v>
      </c>
      <c r="Y83" s="18">
        <f t="shared" si="19"/>
        <v>0.42093558891274085</v>
      </c>
      <c r="Z83" s="10">
        <f t="shared" si="19"/>
        <v>3.1635558367604233E-2</v>
      </c>
      <c r="AA83" s="17">
        <f t="shared" si="19"/>
        <v>0.10278304870334765</v>
      </c>
      <c r="AB83" s="18">
        <f t="shared" si="19"/>
        <v>0.12637232446095492</v>
      </c>
      <c r="AC83" s="18">
        <f t="shared" si="19"/>
        <v>0.16565433462174539</v>
      </c>
      <c r="AD83" s="10">
        <f t="shared" si="19"/>
        <v>0.17546070247282941</v>
      </c>
      <c r="AE83" s="17">
        <f t="shared" si="19"/>
        <v>3.9543154710419692E-2</v>
      </c>
      <c r="AF83" s="10">
        <f t="shared" si="19"/>
        <v>0.10758087622229073</v>
      </c>
    </row>
    <row r="84" spans="1:32" ht="35.25" customHeight="1" x14ac:dyDescent="0.5">
      <c r="A84" s="5" t="s">
        <v>46</v>
      </c>
      <c r="B84" s="6" t="s">
        <v>24</v>
      </c>
      <c r="C84" s="421"/>
      <c r="D84" s="18">
        <f>(D37/C37-1)*100</f>
        <v>-0.2704791344667723</v>
      </c>
      <c r="E84" s="18">
        <f t="shared" ref="E84:AF84" si="20">(E37/D37-1)*100</f>
        <v>1.2243316543975258</v>
      </c>
      <c r="F84" s="10">
        <f t="shared" si="20"/>
        <v>-1.1406261961264486</v>
      </c>
      <c r="G84" s="17">
        <f t="shared" si="20"/>
        <v>-1.0608641784110251</v>
      </c>
      <c r="H84" s="18">
        <f t="shared" si="20"/>
        <v>0.77482977224698768</v>
      </c>
      <c r="I84" s="18">
        <f t="shared" si="20"/>
        <v>0.63684374029202573</v>
      </c>
      <c r="J84" s="10">
        <f t="shared" si="20"/>
        <v>0.96465503935792007</v>
      </c>
      <c r="K84" s="17">
        <f t="shared" si="20"/>
        <v>-1.6968585186883822</v>
      </c>
      <c r="L84" s="18">
        <f t="shared" si="20"/>
        <v>-4.1598631521654656</v>
      </c>
      <c r="M84" s="18">
        <f t="shared" si="20"/>
        <v>2.4176537400616649</v>
      </c>
      <c r="N84" s="10">
        <f t="shared" si="20"/>
        <v>-0.2772496831432214</v>
      </c>
      <c r="O84" s="17">
        <f t="shared" si="20"/>
        <v>-1.9620303439510711</v>
      </c>
      <c r="P84" s="18">
        <f t="shared" si="20"/>
        <v>-1.4746394425538822</v>
      </c>
      <c r="Q84" s="18">
        <f t="shared" si="20"/>
        <v>-0.43585526315789158</v>
      </c>
      <c r="R84" s="10">
        <f t="shared" si="20"/>
        <v>1.371107623688772</v>
      </c>
      <c r="S84" s="17">
        <f t="shared" si="20"/>
        <v>-0.61924549824817765</v>
      </c>
      <c r="T84" s="18">
        <f t="shared" si="20"/>
        <v>-0.32794949577764632</v>
      </c>
      <c r="U84" s="18">
        <f t="shared" si="20"/>
        <v>-0.10693427654848708</v>
      </c>
      <c r="V84" s="10">
        <f t="shared" si="20"/>
        <v>1.0787220026350353</v>
      </c>
      <c r="W84" s="17">
        <f t="shared" si="20"/>
        <v>0.46435845213850246</v>
      </c>
      <c r="X84" s="18">
        <f t="shared" si="20"/>
        <v>0.1702886798572667</v>
      </c>
      <c r="Y84" s="18">
        <f t="shared" si="20"/>
        <v>0.25904638549341108</v>
      </c>
      <c r="Z84" s="10">
        <f t="shared" si="20"/>
        <v>5.6519983851432976E-2</v>
      </c>
      <c r="AA84" s="17">
        <f t="shared" si="20"/>
        <v>8.8766946417040415E-2</v>
      </c>
      <c r="AB84" s="18">
        <f t="shared" si="20"/>
        <v>0.10481335160847927</v>
      </c>
      <c r="AC84" s="18">
        <f t="shared" si="20"/>
        <v>0.23356958762887903</v>
      </c>
      <c r="AD84" s="10">
        <f t="shared" si="20"/>
        <v>0.14849337083167047</v>
      </c>
      <c r="AE84" s="17">
        <f t="shared" si="20"/>
        <v>6.5711984132832413E-2</v>
      </c>
      <c r="AF84" s="10">
        <f t="shared" si="20"/>
        <v>0.11490041028985321</v>
      </c>
    </row>
    <row r="85" spans="1:32" ht="35.25" customHeight="1" x14ac:dyDescent="0.5">
      <c r="A85" s="119" t="s">
        <v>90</v>
      </c>
      <c r="B85" s="6" t="s">
        <v>24</v>
      </c>
      <c r="C85" s="421"/>
      <c r="D85" s="35">
        <f t="shared" ref="D85:AF85" si="21">D38-C38</f>
        <v>-0.10000000000000853</v>
      </c>
      <c r="E85" s="35">
        <f t="shared" si="21"/>
        <v>0</v>
      </c>
      <c r="F85" s="35">
        <f t="shared" si="21"/>
        <v>0.10000000000000853</v>
      </c>
      <c r="G85" s="17">
        <f t="shared" si="21"/>
        <v>9.9999999999994316E-2</v>
      </c>
      <c r="H85" s="18">
        <f t="shared" si="21"/>
        <v>-0.20000000000000284</v>
      </c>
      <c r="I85" s="18">
        <f t="shared" si="21"/>
        <v>-9.9999999999994316E-2</v>
      </c>
      <c r="J85" s="10">
        <f t="shared" si="21"/>
        <v>9.9999999999994316E-2</v>
      </c>
      <c r="K85" s="17">
        <f t="shared" si="21"/>
        <v>0.29999999999999716</v>
      </c>
      <c r="L85" s="18">
        <f t="shared" si="21"/>
        <v>-9.9999999999994316E-2</v>
      </c>
      <c r="M85" s="18">
        <f t="shared" si="21"/>
        <v>-9.9999999999994316E-2</v>
      </c>
      <c r="N85" s="10">
        <f t="shared" si="21"/>
        <v>-0.10000000000000853</v>
      </c>
      <c r="O85" s="17">
        <f t="shared" si="21"/>
        <v>0</v>
      </c>
      <c r="P85" s="18">
        <f t="shared" si="21"/>
        <v>0</v>
      </c>
      <c r="Q85" s="18">
        <f t="shared" si="21"/>
        <v>0</v>
      </c>
      <c r="R85" s="10">
        <f t="shared" si="21"/>
        <v>-9.9999999999994316E-2</v>
      </c>
      <c r="S85" s="17">
        <f t="shared" si="21"/>
        <v>0</v>
      </c>
      <c r="T85" s="18">
        <f t="shared" si="21"/>
        <v>0</v>
      </c>
      <c r="U85" s="18">
        <f t="shared" si="21"/>
        <v>0</v>
      </c>
      <c r="V85" s="10">
        <f t="shared" si="21"/>
        <v>-0.10000000000000853</v>
      </c>
      <c r="W85" s="17">
        <f t="shared" si="21"/>
        <v>0</v>
      </c>
      <c r="X85" s="18">
        <f t="shared" si="21"/>
        <v>0</v>
      </c>
      <c r="Y85" s="18">
        <f t="shared" si="21"/>
        <v>-9.9999999999994316E-2</v>
      </c>
      <c r="Z85" s="10">
        <f t="shared" si="21"/>
        <v>0</v>
      </c>
      <c r="AA85" s="17">
        <f t="shared" si="21"/>
        <v>0</v>
      </c>
      <c r="AB85" s="18">
        <f t="shared" si="21"/>
        <v>-9.9999999999994316E-2</v>
      </c>
      <c r="AC85" s="18">
        <f t="shared" si="21"/>
        <v>9.9999999999994316E-2</v>
      </c>
      <c r="AD85" s="10">
        <f t="shared" si="21"/>
        <v>0</v>
      </c>
      <c r="AE85" s="17">
        <f t="shared" si="21"/>
        <v>0</v>
      </c>
      <c r="AF85" s="10">
        <f t="shared" si="21"/>
        <v>0</v>
      </c>
    </row>
    <row r="86" spans="1:32" ht="35.25" customHeight="1" x14ac:dyDescent="0.5">
      <c r="A86" s="709" t="s">
        <v>44</v>
      </c>
      <c r="B86" s="6" t="s">
        <v>24</v>
      </c>
      <c r="C86" s="421"/>
      <c r="D86" s="18">
        <v>3.1</v>
      </c>
      <c r="E86" s="18">
        <v>2.8</v>
      </c>
      <c r="F86" s="10">
        <v>-4.8</v>
      </c>
      <c r="G86" s="17">
        <v>-7.6</v>
      </c>
      <c r="H86" s="18">
        <v>12.7</v>
      </c>
      <c r="I86" s="18">
        <v>4.4000000000000004</v>
      </c>
      <c r="J86" s="10">
        <v>-2.1</v>
      </c>
      <c r="K86" s="17">
        <v>-19.3</v>
      </c>
      <c r="L86" s="18">
        <v>-0.9</v>
      </c>
      <c r="M86" s="18">
        <v>12.9</v>
      </c>
      <c r="N86" s="10">
        <v>3</v>
      </c>
      <c r="O86" s="17">
        <v>0.2</v>
      </c>
      <c r="P86" s="18">
        <v>-2.4</v>
      </c>
      <c r="Q86" s="18">
        <v>-1.3</v>
      </c>
      <c r="R86" s="10">
        <v>7.4</v>
      </c>
      <c r="S86" s="17">
        <v>1.2</v>
      </c>
      <c r="T86" s="18">
        <v>1.7</v>
      </c>
      <c r="U86" s="18">
        <v>0.5</v>
      </c>
      <c r="V86" s="10">
        <v>2.7</v>
      </c>
      <c r="W86" s="17">
        <v>-0.2</v>
      </c>
      <c r="X86" s="18">
        <v>1.9</v>
      </c>
      <c r="Y86" s="18">
        <v>9.1</v>
      </c>
      <c r="Z86" s="10">
        <v>-1.3</v>
      </c>
      <c r="AA86" s="17">
        <v>0.8</v>
      </c>
      <c r="AB86" s="18">
        <v>1.1000000000000001</v>
      </c>
      <c r="AC86" s="18">
        <v>-2.5</v>
      </c>
      <c r="AD86" s="10">
        <v>1.1000000000000001</v>
      </c>
      <c r="AE86" s="17">
        <v>-1.2</v>
      </c>
      <c r="AF86" s="10">
        <v>-0.5</v>
      </c>
    </row>
    <row r="87" spans="1:32" ht="35.25" customHeight="1" x14ac:dyDescent="0.5">
      <c r="A87" s="119" t="s">
        <v>91</v>
      </c>
      <c r="B87" s="6" t="s">
        <v>24</v>
      </c>
      <c r="C87" s="421"/>
      <c r="D87" s="35">
        <f t="shared" ref="D87:AF87" si="22">D40-C40</f>
        <v>9.9999999999999867E-2</v>
      </c>
      <c r="E87" s="35">
        <f t="shared" si="22"/>
        <v>0</v>
      </c>
      <c r="F87" s="35">
        <f t="shared" si="22"/>
        <v>-9.9999999999999867E-2</v>
      </c>
      <c r="G87" s="17">
        <f t="shared" si="22"/>
        <v>-0.10000000000000009</v>
      </c>
      <c r="H87" s="18">
        <f t="shared" si="22"/>
        <v>0.19999999999999996</v>
      </c>
      <c r="I87" s="18">
        <f t="shared" si="22"/>
        <v>0.10000000000000009</v>
      </c>
      <c r="J87" s="10">
        <f t="shared" si="22"/>
        <v>-0.10000000000000009</v>
      </c>
      <c r="K87" s="17">
        <f t="shared" si="22"/>
        <v>-0.30000000000000004</v>
      </c>
      <c r="L87" s="18">
        <f t="shared" si="22"/>
        <v>0.10000000000000009</v>
      </c>
      <c r="M87" s="18">
        <f t="shared" si="22"/>
        <v>0.10000000000000009</v>
      </c>
      <c r="N87" s="10">
        <f t="shared" si="22"/>
        <v>9.9999999999999867E-2</v>
      </c>
      <c r="O87" s="17">
        <f t="shared" si="22"/>
        <v>0</v>
      </c>
      <c r="P87" s="18">
        <f t="shared" si="22"/>
        <v>0</v>
      </c>
      <c r="Q87" s="18">
        <f t="shared" si="22"/>
        <v>0</v>
      </c>
      <c r="R87" s="10">
        <f t="shared" si="22"/>
        <v>0.10000000000000009</v>
      </c>
      <c r="S87" s="17">
        <f t="shared" si="22"/>
        <v>0</v>
      </c>
      <c r="T87" s="18">
        <f t="shared" si="22"/>
        <v>0</v>
      </c>
      <c r="U87" s="18">
        <f t="shared" si="22"/>
        <v>0</v>
      </c>
      <c r="V87" s="10">
        <f t="shared" si="22"/>
        <v>9.9999999999999867E-2</v>
      </c>
      <c r="W87" s="17">
        <f t="shared" si="22"/>
        <v>0</v>
      </c>
      <c r="X87" s="18">
        <f t="shared" si="22"/>
        <v>0</v>
      </c>
      <c r="Y87" s="18">
        <f t="shared" si="22"/>
        <v>0.10000000000000009</v>
      </c>
      <c r="Z87" s="10">
        <f t="shared" si="22"/>
        <v>0</v>
      </c>
      <c r="AA87" s="17">
        <f t="shared" si="22"/>
        <v>0</v>
      </c>
      <c r="AB87" s="18">
        <f t="shared" si="22"/>
        <v>0.10000000000000009</v>
      </c>
      <c r="AC87" s="18">
        <f t="shared" si="22"/>
        <v>-0.10000000000000009</v>
      </c>
      <c r="AD87" s="10">
        <f t="shared" si="22"/>
        <v>0</v>
      </c>
      <c r="AE87" s="17">
        <f t="shared" si="22"/>
        <v>0</v>
      </c>
      <c r="AF87" s="10">
        <f t="shared" si="22"/>
        <v>0</v>
      </c>
    </row>
    <row r="88" spans="1:32" ht="35.25" customHeight="1" x14ac:dyDescent="0.5">
      <c r="A88" s="709" t="s">
        <v>45</v>
      </c>
      <c r="B88" s="6" t="s">
        <v>24</v>
      </c>
      <c r="C88" s="449"/>
      <c r="D88" s="102">
        <v>8.51</v>
      </c>
      <c r="E88" s="102">
        <v>-11.23</v>
      </c>
      <c r="F88" s="103">
        <v>25.18</v>
      </c>
      <c r="G88" s="104">
        <v>-15.98</v>
      </c>
      <c r="H88" s="102">
        <v>12.09</v>
      </c>
      <c r="I88" s="102">
        <v>-1.67</v>
      </c>
      <c r="J88" s="103">
        <v>33.28</v>
      </c>
      <c r="K88" s="104">
        <v>-28.77</v>
      </c>
      <c r="L88" s="102">
        <v>-27.69</v>
      </c>
      <c r="M88" s="102">
        <v>-20.350000000000001</v>
      </c>
      <c r="N88" s="103">
        <v>-4.8899999999999997</v>
      </c>
      <c r="O88" s="104">
        <v>3.67</v>
      </c>
      <c r="P88" s="102">
        <v>-3.12</v>
      </c>
      <c r="Q88" s="102">
        <v>-13.57</v>
      </c>
      <c r="R88" s="103">
        <v>20.100000000000001</v>
      </c>
      <c r="S88" s="104">
        <v>17.760000000000002</v>
      </c>
      <c r="T88" s="102">
        <v>3.2</v>
      </c>
      <c r="U88" s="102">
        <v>1.42</v>
      </c>
      <c r="V88" s="103">
        <v>-11.84</v>
      </c>
      <c r="W88" s="104">
        <v>5.51</v>
      </c>
      <c r="X88" s="102">
        <v>11.37</v>
      </c>
      <c r="Y88" s="102">
        <v>12.11</v>
      </c>
      <c r="Z88" s="103">
        <v>-8.07</v>
      </c>
      <c r="AA88" s="104">
        <v>2.0099999999999998</v>
      </c>
      <c r="AB88" s="102">
        <v>-3.02</v>
      </c>
      <c r="AC88" s="102">
        <v>-0.68</v>
      </c>
      <c r="AD88" s="103">
        <v>-8.09</v>
      </c>
      <c r="AE88" s="104">
        <v>6.05</v>
      </c>
      <c r="AF88" s="103">
        <v>-2.1800000000000002</v>
      </c>
    </row>
    <row r="89" spans="1:32" ht="35.25" customHeight="1" x14ac:dyDescent="0.5">
      <c r="A89" s="246" t="s">
        <v>61</v>
      </c>
      <c r="B89" s="247"/>
      <c r="C89" s="421"/>
      <c r="D89" s="150"/>
      <c r="E89" s="150"/>
      <c r="F89" s="151"/>
      <c r="G89" s="149"/>
      <c r="H89" s="150"/>
      <c r="I89" s="150"/>
      <c r="J89" s="151"/>
      <c r="K89" s="149"/>
      <c r="L89" s="150"/>
      <c r="M89" s="150"/>
      <c r="N89" s="151"/>
      <c r="O89" s="149"/>
      <c r="P89" s="150"/>
      <c r="Q89" s="150"/>
      <c r="R89" s="151"/>
      <c r="S89" s="149"/>
      <c r="T89" s="150"/>
      <c r="U89" s="150"/>
      <c r="V89" s="151"/>
      <c r="W89" s="149"/>
      <c r="X89" s="150"/>
      <c r="Y89" s="150"/>
      <c r="Z89" s="151"/>
      <c r="AA89" s="149"/>
      <c r="AB89" s="150"/>
      <c r="AC89" s="150"/>
      <c r="AD89" s="151"/>
      <c r="AE89" s="149"/>
      <c r="AF89" s="151"/>
    </row>
    <row r="90" spans="1:32" ht="35.25" customHeight="1" x14ac:dyDescent="0.5">
      <c r="A90" s="5" t="s">
        <v>43</v>
      </c>
      <c r="B90" s="6" t="s">
        <v>24</v>
      </c>
      <c r="C90" s="421"/>
      <c r="D90" s="18">
        <v>-0.1</v>
      </c>
      <c r="E90" s="18">
        <v>0.8</v>
      </c>
      <c r="F90" s="10">
        <v>0.2</v>
      </c>
      <c r="G90" s="17">
        <v>0.4</v>
      </c>
      <c r="H90" s="18">
        <v>0.3</v>
      </c>
      <c r="I90" s="18">
        <v>0.5</v>
      </c>
      <c r="J90" s="10">
        <v>0.1</v>
      </c>
      <c r="K90" s="17">
        <v>-0.7</v>
      </c>
      <c r="L90" s="18">
        <v>-2.2999999999999998</v>
      </c>
      <c r="M90" s="18">
        <v>0.9</v>
      </c>
      <c r="N90" s="10">
        <v>-0.3</v>
      </c>
      <c r="O90" s="17">
        <v>-0.2</v>
      </c>
      <c r="P90" s="18">
        <v>-1.1000000000000001</v>
      </c>
      <c r="Q90" s="18">
        <v>0.7</v>
      </c>
      <c r="R90" s="10">
        <v>1.7</v>
      </c>
      <c r="S90" s="17">
        <v>0.6</v>
      </c>
      <c r="T90" s="18">
        <v>0.8</v>
      </c>
      <c r="U90" s="18">
        <v>0.5</v>
      </c>
      <c r="V90" s="10">
        <v>0.7</v>
      </c>
      <c r="W90" s="17">
        <v>0.6</v>
      </c>
      <c r="X90" s="18">
        <v>0.4</v>
      </c>
      <c r="Y90" s="18">
        <v>0.5</v>
      </c>
      <c r="Z90" s="10">
        <v>0.5</v>
      </c>
      <c r="AA90" s="17">
        <v>0.2</v>
      </c>
      <c r="AB90" s="18">
        <v>0.3</v>
      </c>
      <c r="AC90" s="18">
        <v>0.5</v>
      </c>
      <c r="AD90" s="10">
        <v>0.5</v>
      </c>
      <c r="AE90" s="17">
        <v>0.4</v>
      </c>
      <c r="AF90" s="10">
        <v>0.6</v>
      </c>
    </row>
    <row r="91" spans="1:32" ht="35.25" customHeight="1" x14ac:dyDescent="0.5">
      <c r="A91" s="5" t="s">
        <v>46</v>
      </c>
      <c r="B91" s="6" t="s">
        <v>24</v>
      </c>
      <c r="C91" s="421"/>
      <c r="D91" s="18">
        <v>-0.1</v>
      </c>
      <c r="E91" s="18">
        <v>0.9</v>
      </c>
      <c r="F91" s="10">
        <v>0.3</v>
      </c>
      <c r="G91" s="17">
        <v>0.2</v>
      </c>
      <c r="H91" s="18">
        <v>0.3</v>
      </c>
      <c r="I91" s="18">
        <v>0.5</v>
      </c>
      <c r="J91" s="10">
        <v>0.2</v>
      </c>
      <c r="K91" s="17">
        <v>-0.5</v>
      </c>
      <c r="L91" s="18">
        <v>-2.2999999999999998</v>
      </c>
      <c r="M91" s="18">
        <v>0.9</v>
      </c>
      <c r="N91" s="10">
        <v>-0.3</v>
      </c>
      <c r="O91" s="17">
        <v>-0.2</v>
      </c>
      <c r="P91" s="18">
        <v>-1.1000000000000001</v>
      </c>
      <c r="Q91" s="18">
        <v>0.7</v>
      </c>
      <c r="R91" s="10">
        <v>1.6</v>
      </c>
      <c r="S91" s="17">
        <v>0.7</v>
      </c>
      <c r="T91" s="18">
        <v>0.6</v>
      </c>
      <c r="U91" s="18">
        <v>0.5</v>
      </c>
      <c r="V91" s="10">
        <v>0.7</v>
      </c>
      <c r="W91" s="17">
        <v>0.6</v>
      </c>
      <c r="X91" s="18">
        <v>0.5</v>
      </c>
      <c r="Y91" s="18">
        <v>0.6</v>
      </c>
      <c r="Z91" s="10">
        <v>0.5</v>
      </c>
      <c r="AA91" s="17">
        <v>0.2</v>
      </c>
      <c r="AB91" s="18">
        <v>0.3</v>
      </c>
      <c r="AC91" s="18">
        <v>0.5</v>
      </c>
      <c r="AD91" s="10">
        <v>0.5</v>
      </c>
      <c r="AE91" s="17">
        <v>0.4</v>
      </c>
      <c r="AF91" s="10">
        <v>0.6</v>
      </c>
    </row>
    <row r="92" spans="1:32" ht="35.25" customHeight="1" x14ac:dyDescent="0.5">
      <c r="A92" s="119" t="s">
        <v>90</v>
      </c>
      <c r="B92" s="6" t="s">
        <v>24</v>
      </c>
      <c r="C92" s="421"/>
      <c r="D92" s="18">
        <v>0.1</v>
      </c>
      <c r="E92" s="18">
        <v>0</v>
      </c>
      <c r="F92" s="10">
        <v>0.1</v>
      </c>
      <c r="G92" s="17">
        <v>-0.2</v>
      </c>
      <c r="H92" s="18">
        <v>0</v>
      </c>
      <c r="I92" s="18">
        <v>0.1</v>
      </c>
      <c r="J92" s="10">
        <v>0.1</v>
      </c>
      <c r="K92" s="17">
        <v>0.1</v>
      </c>
      <c r="L92" s="18">
        <v>0</v>
      </c>
      <c r="M92" s="18">
        <v>0.1</v>
      </c>
      <c r="N92" s="10">
        <v>0</v>
      </c>
      <c r="O92" s="17">
        <v>0</v>
      </c>
      <c r="P92" s="18">
        <v>0</v>
      </c>
      <c r="Q92" s="18">
        <v>0</v>
      </c>
      <c r="R92" s="10">
        <v>0</v>
      </c>
      <c r="S92" s="17">
        <v>0</v>
      </c>
      <c r="T92" s="18">
        <v>-0.1</v>
      </c>
      <c r="U92" s="18">
        <v>0</v>
      </c>
      <c r="V92" s="10">
        <v>0.1</v>
      </c>
      <c r="W92" s="17">
        <v>0</v>
      </c>
      <c r="X92" s="18">
        <v>0</v>
      </c>
      <c r="Y92" s="18">
        <v>0</v>
      </c>
      <c r="Z92" s="10">
        <v>0.1</v>
      </c>
      <c r="AA92" s="17">
        <v>0</v>
      </c>
      <c r="AB92" s="18">
        <v>0</v>
      </c>
      <c r="AC92" s="18">
        <v>0</v>
      </c>
      <c r="AD92" s="10">
        <v>0</v>
      </c>
      <c r="AE92" s="17">
        <v>0</v>
      </c>
      <c r="AF92" s="10">
        <v>0</v>
      </c>
    </row>
    <row r="93" spans="1:32" ht="35.25" customHeight="1" x14ac:dyDescent="0.5">
      <c r="A93" s="709" t="s">
        <v>44</v>
      </c>
      <c r="B93" s="6" t="s">
        <v>24</v>
      </c>
      <c r="C93" s="421"/>
      <c r="D93" s="18">
        <v>-6.1</v>
      </c>
      <c r="E93" s="18">
        <v>-1.4</v>
      </c>
      <c r="F93" s="10">
        <v>-6.3</v>
      </c>
      <c r="G93" s="17">
        <v>14.3</v>
      </c>
      <c r="H93" s="18">
        <v>2.6</v>
      </c>
      <c r="I93" s="18">
        <v>-6.3</v>
      </c>
      <c r="J93" s="10">
        <v>-9.6</v>
      </c>
      <c r="K93" s="17">
        <v>-18</v>
      </c>
      <c r="L93" s="18">
        <v>-3.7</v>
      </c>
      <c r="M93" s="18">
        <v>-5</v>
      </c>
      <c r="N93" s="10">
        <v>-3</v>
      </c>
      <c r="O93" s="17">
        <v>-0.8</v>
      </c>
      <c r="P93" s="18">
        <v>2.7</v>
      </c>
      <c r="Q93" s="18">
        <v>-8</v>
      </c>
      <c r="R93" s="10">
        <v>10.1</v>
      </c>
      <c r="S93" s="17">
        <v>-9.4</v>
      </c>
      <c r="T93" s="18">
        <v>21</v>
      </c>
      <c r="U93" s="18">
        <v>-2.1</v>
      </c>
      <c r="V93" s="10">
        <v>-1.8</v>
      </c>
      <c r="W93" s="17">
        <v>-0.1</v>
      </c>
      <c r="X93" s="18">
        <v>-7.9</v>
      </c>
      <c r="Y93" s="18">
        <v>-3.5</v>
      </c>
      <c r="Z93" s="10">
        <v>-4.3</v>
      </c>
      <c r="AA93" s="17">
        <v>-1.5</v>
      </c>
      <c r="AB93" s="18">
        <v>0.1</v>
      </c>
      <c r="AC93" s="18">
        <v>0.4</v>
      </c>
      <c r="AD93" s="10">
        <v>0.8</v>
      </c>
      <c r="AE93" s="17">
        <v>0.9</v>
      </c>
      <c r="AF93" s="10">
        <v>-1.4</v>
      </c>
    </row>
    <row r="94" spans="1:32" ht="35.25" customHeight="1" x14ac:dyDescent="0.5">
      <c r="A94" s="119" t="s">
        <v>91</v>
      </c>
      <c r="B94" s="6" t="s">
        <v>24</v>
      </c>
      <c r="C94" s="421"/>
      <c r="D94" s="18">
        <v>-0.1</v>
      </c>
      <c r="E94" s="18">
        <v>0</v>
      </c>
      <c r="F94" s="10">
        <v>-0.1</v>
      </c>
      <c r="G94" s="17">
        <v>0.2</v>
      </c>
      <c r="H94" s="18">
        <v>0</v>
      </c>
      <c r="I94" s="18">
        <v>-0.1</v>
      </c>
      <c r="J94" s="10">
        <v>-0.1</v>
      </c>
      <c r="K94" s="17">
        <v>-0.1</v>
      </c>
      <c r="L94" s="18">
        <v>0</v>
      </c>
      <c r="M94" s="18">
        <v>-0.1</v>
      </c>
      <c r="N94" s="10">
        <v>0</v>
      </c>
      <c r="O94" s="17">
        <v>0</v>
      </c>
      <c r="P94" s="18">
        <v>0</v>
      </c>
      <c r="Q94" s="18">
        <v>0</v>
      </c>
      <c r="R94" s="10">
        <v>0</v>
      </c>
      <c r="S94" s="17">
        <v>0</v>
      </c>
      <c r="T94" s="18">
        <v>0.1</v>
      </c>
      <c r="U94" s="18">
        <v>0</v>
      </c>
      <c r="V94" s="10">
        <v>-0.1</v>
      </c>
      <c r="W94" s="17">
        <v>0</v>
      </c>
      <c r="X94" s="18">
        <v>0</v>
      </c>
      <c r="Y94" s="18">
        <v>0</v>
      </c>
      <c r="Z94" s="10">
        <v>-0.1</v>
      </c>
      <c r="AA94" s="17">
        <v>0</v>
      </c>
      <c r="AB94" s="18">
        <v>0</v>
      </c>
      <c r="AC94" s="18">
        <v>0</v>
      </c>
      <c r="AD94" s="10">
        <v>0</v>
      </c>
      <c r="AE94" s="17">
        <v>0</v>
      </c>
      <c r="AF94" s="10">
        <v>0</v>
      </c>
    </row>
    <row r="95" spans="1:32" ht="35.25" customHeight="1" x14ac:dyDescent="0.5">
      <c r="A95" s="438" t="s">
        <v>45</v>
      </c>
      <c r="B95" s="439" t="s">
        <v>24</v>
      </c>
      <c r="C95" s="450"/>
      <c r="D95" s="441">
        <v>-0.94</v>
      </c>
      <c r="E95" s="441">
        <v>-14.19</v>
      </c>
      <c r="F95" s="442">
        <v>0.43</v>
      </c>
      <c r="G95" s="440">
        <v>3.99</v>
      </c>
      <c r="H95" s="441">
        <v>11.76</v>
      </c>
      <c r="I95" s="441">
        <v>-1.17</v>
      </c>
      <c r="J95" s="442">
        <v>-13.82</v>
      </c>
      <c r="K95" s="440">
        <v>-1.72</v>
      </c>
      <c r="L95" s="441">
        <v>-63.44</v>
      </c>
      <c r="M95" s="441">
        <v>94.99</v>
      </c>
      <c r="N95" s="442">
        <v>-21.54</v>
      </c>
      <c r="O95" s="440">
        <v>-0.78</v>
      </c>
      <c r="P95" s="441">
        <v>-14.47</v>
      </c>
      <c r="Q95" s="441">
        <v>-3.49</v>
      </c>
      <c r="R95" s="442">
        <v>66.86</v>
      </c>
      <c r="S95" s="440">
        <v>40.299999999999997</v>
      </c>
      <c r="T95" s="441">
        <v>25.71</v>
      </c>
      <c r="U95" s="441">
        <v>1.81</v>
      </c>
      <c r="V95" s="442">
        <v>1.1399999999999999</v>
      </c>
      <c r="W95" s="440">
        <v>1.32</v>
      </c>
      <c r="X95" s="441">
        <v>0.81</v>
      </c>
      <c r="Y95" s="441">
        <v>-2.0299999999999998</v>
      </c>
      <c r="Z95" s="442">
        <v>-4.96</v>
      </c>
      <c r="AA95" s="440">
        <v>5.16</v>
      </c>
      <c r="AB95" s="441">
        <v>-0.38</v>
      </c>
      <c r="AC95" s="441">
        <v>-0.76</v>
      </c>
      <c r="AD95" s="442">
        <v>-0.22</v>
      </c>
      <c r="AE95" s="440">
        <v>1.73</v>
      </c>
      <c r="AF95" s="442">
        <v>-6.68</v>
      </c>
    </row>
    <row r="96" spans="1:32" ht="20.25" customHeight="1" x14ac:dyDescent="0.5"/>
    <row r="97" spans="1:32" ht="35.25" customHeight="1" x14ac:dyDescent="0.5">
      <c r="A97" s="245" t="s">
        <v>414</v>
      </c>
      <c r="B97" s="3"/>
      <c r="C97" s="3"/>
      <c r="D97" s="3"/>
      <c r="E97" s="3"/>
      <c r="F97" s="4"/>
      <c r="G97" s="4"/>
      <c r="H97" s="4"/>
      <c r="I97" s="4"/>
      <c r="J97" s="4"/>
      <c r="K97" s="4"/>
      <c r="L97" s="4"/>
      <c r="M97" s="4"/>
      <c r="N97" s="4"/>
    </row>
    <row r="98" spans="1:32" ht="60" customHeight="1" x14ac:dyDescent="0.5">
      <c r="A98" s="755" t="s">
        <v>42</v>
      </c>
      <c r="B98" s="747" t="s">
        <v>41</v>
      </c>
      <c r="C98" s="749">
        <v>2018</v>
      </c>
      <c r="D98" s="750"/>
      <c r="E98" s="750"/>
      <c r="F98" s="751"/>
      <c r="G98" s="749">
        <v>2019</v>
      </c>
      <c r="H98" s="750"/>
      <c r="I98" s="750"/>
      <c r="J98" s="751"/>
      <c r="K98" s="749">
        <v>2020</v>
      </c>
      <c r="L98" s="750"/>
      <c r="M98" s="750"/>
      <c r="N98" s="751"/>
      <c r="O98" s="749">
        <v>2021</v>
      </c>
      <c r="P98" s="750"/>
      <c r="Q98" s="750"/>
      <c r="R98" s="751"/>
      <c r="S98" s="749">
        <v>2022</v>
      </c>
      <c r="T98" s="750"/>
      <c r="U98" s="750"/>
      <c r="V98" s="751"/>
      <c r="W98" s="749">
        <v>2023</v>
      </c>
      <c r="X98" s="750"/>
      <c r="Y98" s="750"/>
      <c r="Z98" s="751"/>
      <c r="AA98" s="749">
        <v>2024</v>
      </c>
      <c r="AB98" s="750"/>
      <c r="AC98" s="750"/>
      <c r="AD98" s="751"/>
      <c r="AE98" s="753">
        <v>2025</v>
      </c>
      <c r="AF98" s="754"/>
    </row>
    <row r="99" spans="1:32" ht="39.9" customHeight="1" x14ac:dyDescent="0.5">
      <c r="A99" s="756"/>
      <c r="B99" s="748"/>
      <c r="C99" s="462" t="s">
        <v>37</v>
      </c>
      <c r="D99" s="415" t="s">
        <v>40</v>
      </c>
      <c r="E99" s="415" t="s">
        <v>39</v>
      </c>
      <c r="F99" s="463" t="s">
        <v>38</v>
      </c>
      <c r="G99" s="390" t="s">
        <v>37</v>
      </c>
      <c r="H99" s="391" t="s">
        <v>40</v>
      </c>
      <c r="I99" s="391" t="s">
        <v>39</v>
      </c>
      <c r="J99" s="392" t="s">
        <v>38</v>
      </c>
      <c r="K99" s="390" t="s">
        <v>37</v>
      </c>
      <c r="L99" s="391" t="s">
        <v>40</v>
      </c>
      <c r="M99" s="391" t="s">
        <v>39</v>
      </c>
      <c r="N99" s="392" t="s">
        <v>38</v>
      </c>
      <c r="O99" s="390" t="s">
        <v>37</v>
      </c>
      <c r="P99" s="391" t="s">
        <v>40</v>
      </c>
      <c r="Q99" s="391" t="s">
        <v>39</v>
      </c>
      <c r="R99" s="392" t="s">
        <v>38</v>
      </c>
      <c r="S99" s="390" t="s">
        <v>37</v>
      </c>
      <c r="T99" s="391" t="s">
        <v>40</v>
      </c>
      <c r="U99" s="391" t="s">
        <v>39</v>
      </c>
      <c r="V99" s="392" t="s">
        <v>352</v>
      </c>
      <c r="W99" s="390" t="s">
        <v>37</v>
      </c>
      <c r="X99" s="391" t="s">
        <v>40</v>
      </c>
      <c r="Y99" s="391" t="s">
        <v>39</v>
      </c>
      <c r="Z99" s="392" t="s">
        <v>38</v>
      </c>
      <c r="AA99" s="390" t="s">
        <v>37</v>
      </c>
      <c r="AB99" s="391" t="s">
        <v>40</v>
      </c>
      <c r="AC99" s="391" t="s">
        <v>39</v>
      </c>
      <c r="AD99" s="392" t="s">
        <v>38</v>
      </c>
      <c r="AE99" s="390" t="s">
        <v>37</v>
      </c>
      <c r="AF99" s="392" t="s">
        <v>40</v>
      </c>
    </row>
    <row r="100" spans="1:32" ht="60" customHeight="1" x14ac:dyDescent="0.5">
      <c r="A100" s="160" t="s">
        <v>69</v>
      </c>
      <c r="B100" s="461"/>
      <c r="C100" s="464"/>
      <c r="D100" s="464"/>
      <c r="E100" s="464"/>
      <c r="F100" s="464"/>
      <c r="G100" s="201"/>
      <c r="H100" s="201"/>
      <c r="I100" s="201"/>
      <c r="J100" s="202"/>
      <c r="K100" s="200"/>
      <c r="L100" s="201"/>
      <c r="M100" s="201"/>
      <c r="N100" s="202"/>
      <c r="O100" s="200"/>
      <c r="P100" s="201"/>
      <c r="Q100" s="201"/>
      <c r="R100" s="202"/>
      <c r="S100" s="200"/>
      <c r="T100" s="201"/>
      <c r="U100" s="201"/>
      <c r="V100" s="202"/>
      <c r="W100" s="200"/>
      <c r="X100" s="201"/>
      <c r="Y100" s="201"/>
      <c r="Z100" s="202"/>
      <c r="AA100" s="200"/>
      <c r="AB100" s="201"/>
      <c r="AC100" s="201"/>
      <c r="AD100" s="202"/>
      <c r="AE100" s="200"/>
      <c r="AF100" s="202"/>
    </row>
    <row r="101" spans="1:32" ht="35.25" customHeight="1" x14ac:dyDescent="0.5">
      <c r="A101" s="94" t="s">
        <v>43</v>
      </c>
      <c r="B101" s="243" t="s">
        <v>24</v>
      </c>
      <c r="C101" s="443"/>
      <c r="D101" s="452"/>
      <c r="E101" s="452"/>
      <c r="F101" s="453"/>
      <c r="G101" s="92">
        <v>1</v>
      </c>
      <c r="H101" s="145">
        <v>1.7</v>
      </c>
      <c r="I101" s="145">
        <v>1.4</v>
      </c>
      <c r="J101" s="93">
        <v>1.4</v>
      </c>
      <c r="K101" s="92">
        <v>0.2</v>
      </c>
      <c r="L101" s="145">
        <v>-2.7</v>
      </c>
      <c r="M101" s="145">
        <v>-2.1</v>
      </c>
      <c r="N101" s="93">
        <v>-2.4</v>
      </c>
      <c r="O101" s="92">
        <v>-1.7</v>
      </c>
      <c r="P101" s="145">
        <v>-0.4</v>
      </c>
      <c r="Q101" s="145">
        <v>-0.8</v>
      </c>
      <c r="R101" s="93">
        <v>0.9</v>
      </c>
      <c r="S101" s="92">
        <v>1.8</v>
      </c>
      <c r="T101" s="145">
        <v>3.2</v>
      </c>
      <c r="U101" s="145">
        <v>3.2</v>
      </c>
      <c r="V101" s="93">
        <v>2.6</v>
      </c>
      <c r="W101" s="92">
        <v>2.7</v>
      </c>
      <c r="X101" s="145">
        <v>2.4</v>
      </c>
      <c r="Y101" s="145">
        <v>2.6</v>
      </c>
      <c r="Z101" s="93">
        <v>2.1</v>
      </c>
      <c r="AA101" s="92">
        <v>1.5</v>
      </c>
      <c r="AB101" s="145">
        <v>1.4</v>
      </c>
      <c r="AC101" s="145">
        <v>1.2</v>
      </c>
      <c r="AD101" s="93">
        <v>1.3</v>
      </c>
      <c r="AE101" s="92">
        <v>1.4</v>
      </c>
      <c r="AF101" s="344">
        <v>1.6</v>
      </c>
    </row>
    <row r="102" spans="1:32" ht="35.25" customHeight="1" x14ac:dyDescent="0.5">
      <c r="A102" s="94" t="s">
        <v>46</v>
      </c>
      <c r="B102" s="243" t="s">
        <v>24</v>
      </c>
      <c r="C102" s="443"/>
      <c r="D102" s="452"/>
      <c r="E102" s="452"/>
      <c r="F102" s="453"/>
      <c r="G102" s="92">
        <v>1</v>
      </c>
      <c r="H102" s="145">
        <v>1.5</v>
      </c>
      <c r="I102" s="145">
        <v>1.4</v>
      </c>
      <c r="J102" s="93">
        <v>1.4</v>
      </c>
      <c r="K102" s="92">
        <v>0.6</v>
      </c>
      <c r="L102" s="145">
        <v>-2.2000000000000002</v>
      </c>
      <c r="M102" s="145">
        <v>-1.8</v>
      </c>
      <c r="N102" s="93">
        <v>-2.2000000000000002</v>
      </c>
      <c r="O102" s="92">
        <v>-1.8</v>
      </c>
      <c r="P102" s="145">
        <v>-0.5</v>
      </c>
      <c r="Q102" s="145">
        <v>-0.7</v>
      </c>
      <c r="R102" s="93">
        <v>0.8</v>
      </c>
      <c r="S102" s="92">
        <v>1.7</v>
      </c>
      <c r="T102" s="145">
        <v>3.1</v>
      </c>
      <c r="U102" s="145">
        <v>3.1</v>
      </c>
      <c r="V102" s="93">
        <v>2.6</v>
      </c>
      <c r="W102" s="92">
        <v>2.7</v>
      </c>
      <c r="X102" s="145">
        <v>2.5</v>
      </c>
      <c r="Y102" s="145">
        <v>2.7</v>
      </c>
      <c r="Z102" s="93">
        <v>2.1</v>
      </c>
      <c r="AA102" s="92">
        <v>1.5</v>
      </c>
      <c r="AB102" s="145">
        <v>1.5</v>
      </c>
      <c r="AC102" s="145">
        <v>1.2</v>
      </c>
      <c r="AD102" s="93">
        <v>1.3</v>
      </c>
      <c r="AE102" s="92">
        <v>1.4</v>
      </c>
      <c r="AF102" s="465">
        <v>1.6</v>
      </c>
    </row>
    <row r="103" spans="1:32" ht="35.25" customHeight="1" x14ac:dyDescent="0.5">
      <c r="A103" s="377" t="s">
        <v>90</v>
      </c>
      <c r="B103" s="243" t="s">
        <v>24</v>
      </c>
      <c r="C103" s="443"/>
      <c r="D103" s="452"/>
      <c r="E103" s="452"/>
      <c r="F103" s="453"/>
      <c r="G103" s="92">
        <v>0.1</v>
      </c>
      <c r="H103" s="145">
        <v>-0.1</v>
      </c>
      <c r="I103" s="145">
        <v>0</v>
      </c>
      <c r="J103" s="93">
        <v>0</v>
      </c>
      <c r="K103" s="92">
        <v>0.4</v>
      </c>
      <c r="L103" s="145">
        <v>0.5</v>
      </c>
      <c r="M103" s="145">
        <v>0.2</v>
      </c>
      <c r="N103" s="93">
        <v>0.2</v>
      </c>
      <c r="O103" s="92">
        <v>-0.2</v>
      </c>
      <c r="P103" s="145">
        <v>-0.1</v>
      </c>
      <c r="Q103" s="145">
        <v>0</v>
      </c>
      <c r="R103" s="93">
        <v>-0.1</v>
      </c>
      <c r="S103" s="92">
        <v>-0.1</v>
      </c>
      <c r="T103" s="145">
        <v>-0.1</v>
      </c>
      <c r="U103" s="145">
        <v>-0.1</v>
      </c>
      <c r="V103" s="93">
        <v>0</v>
      </c>
      <c r="W103" s="92">
        <v>0</v>
      </c>
      <c r="X103" s="145">
        <v>0</v>
      </c>
      <c r="Y103" s="145">
        <v>0.1</v>
      </c>
      <c r="Z103" s="93">
        <v>0.1</v>
      </c>
      <c r="AA103" s="92">
        <v>0.1</v>
      </c>
      <c r="AB103" s="145">
        <v>0.1</v>
      </c>
      <c r="AC103" s="145">
        <v>0</v>
      </c>
      <c r="AD103" s="93">
        <v>0</v>
      </c>
      <c r="AE103" s="92">
        <v>0</v>
      </c>
      <c r="AF103" s="93">
        <v>0</v>
      </c>
    </row>
    <row r="104" spans="1:32" ht="35.25" customHeight="1" x14ac:dyDescent="0.5">
      <c r="A104" s="94" t="s">
        <v>44</v>
      </c>
      <c r="B104" s="243" t="s">
        <v>24</v>
      </c>
      <c r="C104" s="443"/>
      <c r="D104" s="452"/>
      <c r="E104" s="452"/>
      <c r="F104" s="453"/>
      <c r="G104" s="92">
        <v>-0.9</v>
      </c>
      <c r="H104" s="145">
        <v>8.6999999999999993</v>
      </c>
      <c r="I104" s="145">
        <v>4.0999999999999996</v>
      </c>
      <c r="J104" s="93">
        <v>0.2</v>
      </c>
      <c r="K104" s="92">
        <v>-17.2</v>
      </c>
      <c r="L104" s="145">
        <v>-22.2</v>
      </c>
      <c r="M104" s="145">
        <v>-11.5</v>
      </c>
      <c r="N104" s="93">
        <v>-11.2</v>
      </c>
      <c r="O104" s="92">
        <v>7.2</v>
      </c>
      <c r="P104" s="145">
        <v>5</v>
      </c>
      <c r="Q104" s="145">
        <v>-3</v>
      </c>
      <c r="R104" s="93">
        <v>4.4000000000000004</v>
      </c>
      <c r="S104" s="92">
        <v>3.6</v>
      </c>
      <c r="T104" s="145">
        <v>7.5</v>
      </c>
      <c r="U104" s="145">
        <v>9.9</v>
      </c>
      <c r="V104" s="93">
        <v>4.8</v>
      </c>
      <c r="W104" s="92">
        <v>4.5</v>
      </c>
      <c r="X104" s="145">
        <v>-0.8</v>
      </c>
      <c r="Y104" s="145">
        <v>-0.2</v>
      </c>
      <c r="Z104" s="93">
        <v>-1.1000000000000001</v>
      </c>
      <c r="AA104" s="92">
        <v>-0.4</v>
      </c>
      <c r="AB104" s="145">
        <v>0.8</v>
      </c>
      <c r="AC104" s="145">
        <v>0.4</v>
      </c>
      <c r="AD104" s="93">
        <v>1.8</v>
      </c>
      <c r="AE104" s="92">
        <v>1.2</v>
      </c>
      <c r="AF104" s="465">
        <v>1.8</v>
      </c>
    </row>
    <row r="105" spans="1:32" ht="35.25" customHeight="1" x14ac:dyDescent="0.5">
      <c r="A105" s="377" t="s">
        <v>91</v>
      </c>
      <c r="B105" s="243" t="s">
        <v>24</v>
      </c>
      <c r="C105" s="443"/>
      <c r="D105" s="452"/>
      <c r="E105" s="452"/>
      <c r="F105" s="453"/>
      <c r="G105" s="92">
        <v>-0.1</v>
      </c>
      <c r="H105" s="145">
        <v>0.1</v>
      </c>
      <c r="I105" s="145">
        <v>0</v>
      </c>
      <c r="J105" s="93">
        <v>0</v>
      </c>
      <c r="K105" s="92">
        <v>-0.4</v>
      </c>
      <c r="L105" s="145">
        <v>-0.5</v>
      </c>
      <c r="M105" s="145">
        <v>-0.2</v>
      </c>
      <c r="N105" s="93">
        <v>-0.2</v>
      </c>
      <c r="O105" s="92">
        <v>0.2</v>
      </c>
      <c r="P105" s="145">
        <v>0.1</v>
      </c>
      <c r="Q105" s="145">
        <v>0</v>
      </c>
      <c r="R105" s="93">
        <v>0.1</v>
      </c>
      <c r="S105" s="92">
        <v>0.1</v>
      </c>
      <c r="T105" s="145">
        <v>0.1</v>
      </c>
      <c r="U105" s="145">
        <v>0.1</v>
      </c>
      <c r="V105" s="93">
        <v>0</v>
      </c>
      <c r="W105" s="92">
        <v>0</v>
      </c>
      <c r="X105" s="145">
        <v>0</v>
      </c>
      <c r="Y105" s="145">
        <v>-0.1</v>
      </c>
      <c r="Z105" s="93">
        <v>-0.1</v>
      </c>
      <c r="AA105" s="92">
        <v>-0.1</v>
      </c>
      <c r="AB105" s="145">
        <v>-0.1</v>
      </c>
      <c r="AC105" s="145">
        <v>0</v>
      </c>
      <c r="AD105" s="93">
        <v>0</v>
      </c>
      <c r="AE105" s="92">
        <v>0</v>
      </c>
      <c r="AF105" s="93">
        <v>0</v>
      </c>
    </row>
    <row r="106" spans="1:32" ht="35.25" customHeight="1" x14ac:dyDescent="0.5">
      <c r="A106" s="94" t="s">
        <v>45</v>
      </c>
      <c r="B106" s="243" t="s">
        <v>24</v>
      </c>
      <c r="C106" s="444"/>
      <c r="D106" s="454"/>
      <c r="E106" s="454"/>
      <c r="F106" s="455"/>
      <c r="G106" s="92">
        <v>-18.14</v>
      </c>
      <c r="H106" s="145">
        <v>-0.62</v>
      </c>
      <c r="I106" s="145">
        <v>30.82</v>
      </c>
      <c r="J106" s="93">
        <v>6.77</v>
      </c>
      <c r="K106" s="92">
        <v>-6.82</v>
      </c>
      <c r="L106" s="145">
        <v>-49.65</v>
      </c>
      <c r="M106" s="145">
        <v>-25.16</v>
      </c>
      <c r="N106" s="93">
        <v>-33.76</v>
      </c>
      <c r="O106" s="92">
        <v>-20.53</v>
      </c>
      <c r="P106" s="145">
        <v>18.36</v>
      </c>
      <c r="Q106" s="145">
        <v>-28.48</v>
      </c>
      <c r="R106" s="93">
        <v>24.94</v>
      </c>
      <c r="S106" s="92">
        <v>48.68</v>
      </c>
      <c r="T106" s="145">
        <v>81.709999999999994</v>
      </c>
      <c r="U106" s="145">
        <v>102.99</v>
      </c>
      <c r="V106" s="93">
        <v>47.87</v>
      </c>
      <c r="W106" s="92">
        <v>22.72</v>
      </c>
      <c r="X106" s="145">
        <v>7.83</v>
      </c>
      <c r="Y106" s="145">
        <v>4.79</v>
      </c>
      <c r="Z106" s="93">
        <v>0.55000000000000004</v>
      </c>
      <c r="AA106" s="92">
        <v>1.34</v>
      </c>
      <c r="AB106" s="145">
        <v>0.49</v>
      </c>
      <c r="AC106" s="145">
        <v>-0.64</v>
      </c>
      <c r="AD106" s="93">
        <v>1.27</v>
      </c>
      <c r="AE106" s="92">
        <v>3.38</v>
      </c>
      <c r="AF106" s="465">
        <v>0.13</v>
      </c>
    </row>
    <row r="107" spans="1:32" ht="39.9" customHeight="1" x14ac:dyDescent="0.5">
      <c r="A107" s="195" t="s">
        <v>383</v>
      </c>
      <c r="B107" s="196"/>
      <c r="C107" s="395"/>
      <c r="D107" s="397"/>
      <c r="E107" s="397"/>
      <c r="F107" s="398"/>
      <c r="G107" s="197"/>
      <c r="H107" s="198"/>
      <c r="I107" s="198"/>
      <c r="J107" s="199"/>
      <c r="K107" s="197"/>
      <c r="L107" s="198"/>
      <c r="M107" s="198"/>
      <c r="N107" s="199"/>
      <c r="O107" s="197"/>
      <c r="P107" s="198"/>
      <c r="Q107" s="198"/>
      <c r="R107" s="199"/>
      <c r="S107" s="197"/>
      <c r="T107" s="198"/>
      <c r="U107" s="198"/>
      <c r="V107" s="199"/>
      <c r="W107" s="197"/>
      <c r="X107" s="198"/>
      <c r="Y107" s="198"/>
      <c r="Z107" s="199"/>
      <c r="AA107" s="197"/>
      <c r="AB107" s="198"/>
      <c r="AC107" s="198"/>
      <c r="AD107" s="199"/>
      <c r="AE107" s="197"/>
      <c r="AF107" s="199"/>
    </row>
    <row r="108" spans="1:32" ht="35.25" customHeight="1" x14ac:dyDescent="0.5">
      <c r="A108" s="246" t="s">
        <v>50</v>
      </c>
      <c r="B108" s="247"/>
      <c r="C108" s="395"/>
      <c r="D108" s="397"/>
      <c r="E108" s="397"/>
      <c r="F108" s="398"/>
      <c r="G108" s="149"/>
      <c r="H108" s="150"/>
      <c r="I108" s="150"/>
      <c r="J108" s="151"/>
      <c r="K108" s="149"/>
      <c r="L108" s="150"/>
      <c r="M108" s="150"/>
      <c r="N108" s="151"/>
      <c r="O108" s="149"/>
      <c r="P108" s="150"/>
      <c r="Q108" s="150"/>
      <c r="R108" s="151"/>
      <c r="S108" s="149"/>
      <c r="T108" s="150"/>
      <c r="U108" s="150"/>
      <c r="V108" s="151"/>
      <c r="W108" s="149"/>
      <c r="X108" s="150"/>
      <c r="Y108" s="150"/>
      <c r="Z108" s="151"/>
      <c r="AA108" s="149"/>
      <c r="AB108" s="150"/>
      <c r="AC108" s="150"/>
      <c r="AD108" s="151"/>
      <c r="AE108" s="149"/>
      <c r="AF108" s="151"/>
    </row>
    <row r="109" spans="1:32" ht="35.25" customHeight="1" x14ac:dyDescent="0.5">
      <c r="A109" s="5" t="s">
        <v>43</v>
      </c>
      <c r="B109" s="6" t="s">
        <v>24</v>
      </c>
      <c r="C109" s="395"/>
      <c r="D109" s="397"/>
      <c r="E109" s="397"/>
      <c r="F109" s="398"/>
      <c r="G109" s="17">
        <v>3.7</v>
      </c>
      <c r="H109" s="18">
        <v>3.8</v>
      </c>
      <c r="I109" s="18">
        <v>3.7</v>
      </c>
      <c r="J109" s="10">
        <v>1.2</v>
      </c>
      <c r="K109" s="17">
        <v>-1.7</v>
      </c>
      <c r="L109" s="18">
        <v>-5.3</v>
      </c>
      <c r="M109" s="18">
        <v>-4</v>
      </c>
      <c r="N109" s="10">
        <v>-3</v>
      </c>
      <c r="O109" s="17">
        <v>-3.3</v>
      </c>
      <c r="P109" s="18">
        <v>-2.7</v>
      </c>
      <c r="Q109" s="18">
        <v>-1.2</v>
      </c>
      <c r="R109" s="10">
        <v>-0.9</v>
      </c>
      <c r="S109" s="17">
        <v>-0.2</v>
      </c>
      <c r="T109" s="18">
        <v>0.7</v>
      </c>
      <c r="U109" s="18">
        <v>0.4</v>
      </c>
      <c r="V109" s="10">
        <v>2.4</v>
      </c>
      <c r="W109" s="17">
        <v>3.1</v>
      </c>
      <c r="X109" s="18">
        <v>2.8</v>
      </c>
      <c r="Y109" s="18">
        <v>4.5</v>
      </c>
      <c r="Z109" s="10">
        <v>3.3</v>
      </c>
      <c r="AA109" s="17">
        <v>3.8</v>
      </c>
      <c r="AB109" s="18">
        <v>3.7</v>
      </c>
      <c r="AC109" s="18">
        <v>2</v>
      </c>
      <c r="AD109" s="10">
        <v>1.2</v>
      </c>
      <c r="AE109" s="17">
        <v>0.2</v>
      </c>
      <c r="AF109" s="10">
        <v>0.2</v>
      </c>
    </row>
    <row r="110" spans="1:32" ht="35.25" customHeight="1" x14ac:dyDescent="0.5">
      <c r="A110" s="5" t="s">
        <v>46</v>
      </c>
      <c r="B110" s="6" t="s">
        <v>24</v>
      </c>
      <c r="C110" s="395"/>
      <c r="D110" s="397"/>
      <c r="E110" s="397"/>
      <c r="F110" s="398"/>
      <c r="G110" s="17">
        <v>4.0999999999999996</v>
      </c>
      <c r="H110" s="18">
        <v>3.9</v>
      </c>
      <c r="I110" s="18">
        <v>3.6</v>
      </c>
      <c r="J110" s="10">
        <v>0.7</v>
      </c>
      <c r="K110" s="17">
        <v>-1.4</v>
      </c>
      <c r="L110" s="18">
        <v>-5.3</v>
      </c>
      <c r="M110" s="18">
        <v>-5.4</v>
      </c>
      <c r="N110" s="10">
        <v>-3.4</v>
      </c>
      <c r="O110" s="17">
        <v>-3.9</v>
      </c>
      <c r="P110" s="18">
        <v>-3.1</v>
      </c>
      <c r="Q110" s="18">
        <v>-1</v>
      </c>
      <c r="R110" s="10">
        <v>-1</v>
      </c>
      <c r="S110" s="17">
        <v>-0.5</v>
      </c>
      <c r="T110" s="18">
        <v>0.4</v>
      </c>
      <c r="U110" s="18">
        <v>0</v>
      </c>
      <c r="V110" s="10">
        <v>2.2000000000000002</v>
      </c>
      <c r="W110" s="17">
        <v>2.9</v>
      </c>
      <c r="X110" s="18">
        <v>3</v>
      </c>
      <c r="Y110" s="18">
        <v>4.9000000000000004</v>
      </c>
      <c r="Z110" s="10">
        <v>3.6</v>
      </c>
      <c r="AA110" s="17">
        <v>4</v>
      </c>
      <c r="AB110" s="18">
        <v>3.7</v>
      </c>
      <c r="AC110" s="18">
        <v>1.8</v>
      </c>
      <c r="AD110" s="10">
        <v>1.1000000000000001</v>
      </c>
      <c r="AE110" s="17">
        <v>0.3</v>
      </c>
      <c r="AF110" s="10">
        <v>0.3</v>
      </c>
    </row>
    <row r="111" spans="1:32" ht="35.25" customHeight="1" x14ac:dyDescent="0.5">
      <c r="A111" s="119" t="s">
        <v>90</v>
      </c>
      <c r="B111" s="6" t="s">
        <v>24</v>
      </c>
      <c r="C111" s="395"/>
      <c r="D111" s="397"/>
      <c r="E111" s="397"/>
      <c r="F111" s="398"/>
      <c r="G111" s="17">
        <v>0.4</v>
      </c>
      <c r="H111" s="18">
        <v>0.1</v>
      </c>
      <c r="I111" s="18">
        <v>0</v>
      </c>
      <c r="J111" s="10">
        <v>-0.4</v>
      </c>
      <c r="K111" s="17">
        <v>0.3</v>
      </c>
      <c r="L111" s="18">
        <v>0.1</v>
      </c>
      <c r="M111" s="18">
        <v>-1.4</v>
      </c>
      <c r="N111" s="10">
        <v>-0.4</v>
      </c>
      <c r="O111" s="17">
        <v>-0.6</v>
      </c>
      <c r="P111" s="18">
        <v>-0.4</v>
      </c>
      <c r="Q111" s="18">
        <v>0.3</v>
      </c>
      <c r="R111" s="10">
        <v>-0.2</v>
      </c>
      <c r="S111" s="17">
        <v>-0.4</v>
      </c>
      <c r="T111" s="18">
        <v>-0.3</v>
      </c>
      <c r="U111" s="18">
        <v>-0.5</v>
      </c>
      <c r="V111" s="10">
        <v>-0.2</v>
      </c>
      <c r="W111" s="17">
        <v>-0.1</v>
      </c>
      <c r="X111" s="18">
        <v>0.2</v>
      </c>
      <c r="Y111" s="18">
        <v>0.4</v>
      </c>
      <c r="Z111" s="10">
        <v>0.3</v>
      </c>
      <c r="AA111" s="17">
        <v>0.2</v>
      </c>
      <c r="AB111" s="18">
        <v>0</v>
      </c>
      <c r="AC111" s="18">
        <v>-0.2</v>
      </c>
      <c r="AD111" s="10">
        <v>-0.1</v>
      </c>
      <c r="AE111" s="17">
        <v>0.1</v>
      </c>
      <c r="AF111" s="10">
        <v>0.1</v>
      </c>
    </row>
    <row r="112" spans="1:32" ht="35.25" customHeight="1" x14ac:dyDescent="0.5">
      <c r="A112" s="709" t="s">
        <v>44</v>
      </c>
      <c r="B112" s="6" t="s">
        <v>24</v>
      </c>
      <c r="C112" s="395"/>
      <c r="D112" s="397"/>
      <c r="E112" s="397"/>
      <c r="F112" s="398"/>
      <c r="G112" s="17">
        <v>-3</v>
      </c>
      <c r="H112" s="18">
        <v>2.2999999999999998</v>
      </c>
      <c r="I112" s="18">
        <v>4.7</v>
      </c>
      <c r="J112" s="10">
        <v>9.6</v>
      </c>
      <c r="K112" s="17">
        <v>-7.5</v>
      </c>
      <c r="L112" s="18">
        <v>-6.7</v>
      </c>
      <c r="M112" s="18">
        <v>21.2</v>
      </c>
      <c r="N112" s="10">
        <v>3.9</v>
      </c>
      <c r="O112" s="17">
        <v>7.6</v>
      </c>
      <c r="P112" s="18">
        <v>3.8</v>
      </c>
      <c r="Q112" s="18">
        <v>-4.8</v>
      </c>
      <c r="R112" s="10">
        <v>0.9</v>
      </c>
      <c r="S112" s="17">
        <v>5.7</v>
      </c>
      <c r="T112" s="18">
        <v>5.0999999999999996</v>
      </c>
      <c r="U112" s="18">
        <v>7.4</v>
      </c>
      <c r="V112" s="10">
        <v>6.5</v>
      </c>
      <c r="W112" s="17">
        <v>5.6</v>
      </c>
      <c r="X112" s="18">
        <v>-0.1</v>
      </c>
      <c r="Y112" s="18">
        <v>-1.1000000000000001</v>
      </c>
      <c r="Z112" s="10">
        <v>-1.9</v>
      </c>
      <c r="AA112" s="17">
        <v>0.9</v>
      </c>
      <c r="AB112" s="18">
        <v>3.6</v>
      </c>
      <c r="AC112" s="18">
        <v>4.9000000000000004</v>
      </c>
      <c r="AD112" s="10">
        <v>2.5</v>
      </c>
      <c r="AE112" s="17">
        <v>-1</v>
      </c>
      <c r="AF112" s="10">
        <v>0</v>
      </c>
    </row>
    <row r="113" spans="1:32" ht="35.25" customHeight="1" x14ac:dyDescent="0.5">
      <c r="A113" s="119" t="s">
        <v>91</v>
      </c>
      <c r="B113" s="6" t="s">
        <v>24</v>
      </c>
      <c r="C113" s="395"/>
      <c r="D113" s="397"/>
      <c r="E113" s="397"/>
      <c r="F113" s="398"/>
      <c r="G113" s="17">
        <v>-0.4</v>
      </c>
      <c r="H113" s="18">
        <v>-0.1</v>
      </c>
      <c r="I113" s="18">
        <v>0</v>
      </c>
      <c r="J113" s="10">
        <v>0.4</v>
      </c>
      <c r="K113" s="17">
        <v>-0.3</v>
      </c>
      <c r="L113" s="18">
        <v>-0.1</v>
      </c>
      <c r="M113" s="18">
        <v>1.4</v>
      </c>
      <c r="N113" s="10">
        <v>0.4</v>
      </c>
      <c r="O113" s="17">
        <v>0.6</v>
      </c>
      <c r="P113" s="18">
        <v>0.4</v>
      </c>
      <c r="Q113" s="18">
        <v>-0.3</v>
      </c>
      <c r="R113" s="10">
        <v>0.2</v>
      </c>
      <c r="S113" s="17">
        <v>0.4</v>
      </c>
      <c r="T113" s="18">
        <v>0.3</v>
      </c>
      <c r="U113" s="18">
        <v>0.5</v>
      </c>
      <c r="V113" s="10">
        <v>0.2</v>
      </c>
      <c r="W113" s="17">
        <v>0.1</v>
      </c>
      <c r="X113" s="18">
        <v>-0.2</v>
      </c>
      <c r="Y113" s="18">
        <v>-0.4</v>
      </c>
      <c r="Z113" s="10">
        <v>-0.3</v>
      </c>
      <c r="AA113" s="17">
        <v>-0.2</v>
      </c>
      <c r="AB113" s="18">
        <v>0</v>
      </c>
      <c r="AC113" s="18">
        <v>0.2</v>
      </c>
      <c r="AD113" s="10">
        <v>0.1</v>
      </c>
      <c r="AE113" s="17">
        <v>-0.1</v>
      </c>
      <c r="AF113" s="10">
        <v>-0.1</v>
      </c>
    </row>
    <row r="114" spans="1:32" ht="35.25" customHeight="1" x14ac:dyDescent="0.5">
      <c r="A114" s="5" t="s">
        <v>45</v>
      </c>
      <c r="B114" s="6" t="s">
        <v>24</v>
      </c>
      <c r="C114" s="445"/>
      <c r="D114" s="456"/>
      <c r="E114" s="456"/>
      <c r="F114" s="457"/>
      <c r="G114" s="104">
        <v>-12.9</v>
      </c>
      <c r="H114" s="102">
        <v>-11.15</v>
      </c>
      <c r="I114" s="102">
        <v>109.09</v>
      </c>
      <c r="J114" s="103">
        <v>21.43</v>
      </c>
      <c r="K114" s="104">
        <v>-48.15</v>
      </c>
      <c r="L114" s="102">
        <v>-82.68</v>
      </c>
      <c r="M114" s="102">
        <v>-72.05</v>
      </c>
      <c r="N114" s="103">
        <v>-76.14</v>
      </c>
      <c r="O114" s="104">
        <v>-33.93</v>
      </c>
      <c r="P114" s="102">
        <v>75</v>
      </c>
      <c r="Q114" s="102">
        <v>-17.78</v>
      </c>
      <c r="R114" s="103">
        <v>64.38</v>
      </c>
      <c r="S114" s="104">
        <v>104.05</v>
      </c>
      <c r="T114" s="102">
        <v>101.43</v>
      </c>
      <c r="U114" s="102">
        <v>87.84</v>
      </c>
      <c r="V114" s="103">
        <v>39.17</v>
      </c>
      <c r="W114" s="104">
        <v>10.6</v>
      </c>
      <c r="X114" s="102">
        <v>17.02</v>
      </c>
      <c r="Y114" s="102">
        <v>2.88</v>
      </c>
      <c r="Z114" s="103">
        <v>-14.97</v>
      </c>
      <c r="AA114" s="104">
        <v>-11.38</v>
      </c>
      <c r="AB114" s="102">
        <v>-22.42</v>
      </c>
      <c r="AC114" s="102">
        <v>-13.29</v>
      </c>
      <c r="AD114" s="103">
        <v>-15</v>
      </c>
      <c r="AE114" s="104">
        <v>-11.49</v>
      </c>
      <c r="AF114" s="103">
        <v>3.59</v>
      </c>
    </row>
    <row r="115" spans="1:32" ht="35.25" customHeight="1" x14ac:dyDescent="0.5">
      <c r="A115" s="246" t="s">
        <v>51</v>
      </c>
      <c r="B115" s="247"/>
      <c r="C115" s="395"/>
      <c r="D115" s="397"/>
      <c r="E115" s="397"/>
      <c r="F115" s="398"/>
      <c r="G115" s="149"/>
      <c r="H115" s="150"/>
      <c r="I115" s="150"/>
      <c r="J115" s="151"/>
      <c r="K115" s="149"/>
      <c r="L115" s="150"/>
      <c r="M115" s="150"/>
      <c r="N115" s="151"/>
      <c r="O115" s="149"/>
      <c r="P115" s="150"/>
      <c r="Q115" s="150"/>
      <c r="R115" s="151"/>
      <c r="S115" s="149"/>
      <c r="T115" s="150"/>
      <c r="U115" s="150"/>
      <c r="V115" s="151"/>
      <c r="W115" s="149"/>
      <c r="X115" s="150"/>
      <c r="Y115" s="150"/>
      <c r="Z115" s="151"/>
      <c r="AA115" s="149"/>
      <c r="AB115" s="150"/>
      <c r="AC115" s="150"/>
      <c r="AD115" s="151"/>
      <c r="AE115" s="149"/>
      <c r="AF115" s="151"/>
    </row>
    <row r="116" spans="1:32" ht="35.25" customHeight="1" x14ac:dyDescent="0.5">
      <c r="A116" s="5" t="s">
        <v>43</v>
      </c>
      <c r="B116" s="6" t="s">
        <v>24</v>
      </c>
      <c r="C116" s="395"/>
      <c r="D116" s="397"/>
      <c r="E116" s="397"/>
      <c r="F116" s="398"/>
      <c r="G116" s="17">
        <v>0.3</v>
      </c>
      <c r="H116" s="18">
        <v>2.6</v>
      </c>
      <c r="I116" s="18">
        <v>-1</v>
      </c>
      <c r="J116" s="10">
        <v>0.6</v>
      </c>
      <c r="K116" s="17">
        <v>-2.5</v>
      </c>
      <c r="L116" s="18">
        <v>-6</v>
      </c>
      <c r="M116" s="18">
        <v>-2.2000000000000002</v>
      </c>
      <c r="N116" s="10">
        <v>-3.7</v>
      </c>
      <c r="O116" s="17">
        <v>-0.7</v>
      </c>
      <c r="P116" s="18">
        <v>-0.3</v>
      </c>
      <c r="Q116" s="18">
        <v>-1.5</v>
      </c>
      <c r="R116" s="10">
        <v>-1.9</v>
      </c>
      <c r="S116" s="17">
        <v>-2.4</v>
      </c>
      <c r="T116" s="18">
        <v>-1.6</v>
      </c>
      <c r="U116" s="18">
        <v>0.1</v>
      </c>
      <c r="V116" s="10">
        <v>2.1</v>
      </c>
      <c r="W116" s="17">
        <v>3.3</v>
      </c>
      <c r="X116" s="18">
        <v>3.5</v>
      </c>
      <c r="Y116" s="18">
        <v>3.1</v>
      </c>
      <c r="Z116" s="10">
        <v>1.4</v>
      </c>
      <c r="AA116" s="17">
        <v>0.5</v>
      </c>
      <c r="AB116" s="18">
        <v>0.4</v>
      </c>
      <c r="AC116" s="18">
        <v>-0.7</v>
      </c>
      <c r="AD116" s="10">
        <v>-0.1</v>
      </c>
      <c r="AE116" s="17">
        <v>0.3</v>
      </c>
      <c r="AF116" s="10">
        <v>0.5</v>
      </c>
    </row>
    <row r="117" spans="1:32" ht="35.25" customHeight="1" x14ac:dyDescent="0.5">
      <c r="A117" s="5" t="s">
        <v>46</v>
      </c>
      <c r="B117" s="6" t="s">
        <v>24</v>
      </c>
      <c r="C117" s="395"/>
      <c r="D117" s="397"/>
      <c r="E117" s="397"/>
      <c r="F117" s="398"/>
      <c r="G117" s="17">
        <v>0.2</v>
      </c>
      <c r="H117" s="18">
        <v>2.6</v>
      </c>
      <c r="I117" s="18">
        <v>-1.1000000000000001</v>
      </c>
      <c r="J117" s="10">
        <v>0.6</v>
      </c>
      <c r="K117" s="17">
        <v>-2.4</v>
      </c>
      <c r="L117" s="18">
        <v>-6</v>
      </c>
      <c r="M117" s="18">
        <v>-2</v>
      </c>
      <c r="N117" s="10">
        <v>-4</v>
      </c>
      <c r="O117" s="17">
        <v>-0.8</v>
      </c>
      <c r="P117" s="18">
        <v>-0.4</v>
      </c>
      <c r="Q117" s="18">
        <v>-1.5</v>
      </c>
      <c r="R117" s="10">
        <v>-1.9</v>
      </c>
      <c r="S117" s="17">
        <v>-2.5</v>
      </c>
      <c r="T117" s="18">
        <v>-1.6</v>
      </c>
      <c r="U117" s="18">
        <v>0</v>
      </c>
      <c r="V117" s="10">
        <v>2.1</v>
      </c>
      <c r="W117" s="17">
        <v>3.4</v>
      </c>
      <c r="X117" s="18">
        <v>3.6</v>
      </c>
      <c r="Y117" s="18">
        <v>3</v>
      </c>
      <c r="Z117" s="10">
        <v>1.2</v>
      </c>
      <c r="AA117" s="17">
        <v>0.4</v>
      </c>
      <c r="AB117" s="18">
        <v>0.1</v>
      </c>
      <c r="AC117" s="18">
        <v>-0.7</v>
      </c>
      <c r="AD117" s="10">
        <v>-0.1</v>
      </c>
      <c r="AE117" s="17">
        <v>0.4</v>
      </c>
      <c r="AF117" s="10">
        <v>0.5</v>
      </c>
    </row>
    <row r="118" spans="1:32" ht="35.25" customHeight="1" x14ac:dyDescent="0.5">
      <c r="A118" s="119" t="s">
        <v>90</v>
      </c>
      <c r="B118" s="6" t="s">
        <v>24</v>
      </c>
      <c r="C118" s="395"/>
      <c r="D118" s="397"/>
      <c r="E118" s="397"/>
      <c r="F118" s="398"/>
      <c r="G118" s="17">
        <v>-0.1</v>
      </c>
      <c r="H118" s="18">
        <v>0</v>
      </c>
      <c r="I118" s="18">
        <v>-0.2</v>
      </c>
      <c r="J118" s="10">
        <v>0</v>
      </c>
      <c r="K118" s="17">
        <v>0.1</v>
      </c>
      <c r="L118" s="18">
        <v>0</v>
      </c>
      <c r="M118" s="18">
        <v>0.1</v>
      </c>
      <c r="N118" s="10">
        <v>-0.3</v>
      </c>
      <c r="O118" s="17">
        <v>-0.1</v>
      </c>
      <c r="P118" s="18">
        <v>-0.1</v>
      </c>
      <c r="Q118" s="18">
        <v>0</v>
      </c>
      <c r="R118" s="10">
        <v>0.1</v>
      </c>
      <c r="S118" s="17">
        <v>-0.1</v>
      </c>
      <c r="T118" s="18">
        <v>-0.1</v>
      </c>
      <c r="U118" s="18">
        <v>-0.1</v>
      </c>
      <c r="V118" s="10">
        <v>0</v>
      </c>
      <c r="W118" s="17">
        <v>0</v>
      </c>
      <c r="X118" s="18">
        <v>0.1</v>
      </c>
      <c r="Y118" s="18">
        <v>0</v>
      </c>
      <c r="Z118" s="10">
        <v>-0.2</v>
      </c>
      <c r="AA118" s="17">
        <v>-0.1</v>
      </c>
      <c r="AB118" s="18">
        <v>-0.3</v>
      </c>
      <c r="AC118" s="18">
        <v>0</v>
      </c>
      <c r="AD118" s="10">
        <v>0</v>
      </c>
      <c r="AE118" s="17">
        <v>0.1</v>
      </c>
      <c r="AF118" s="10">
        <v>0.1</v>
      </c>
    </row>
    <row r="119" spans="1:32" ht="35.25" customHeight="1" x14ac:dyDescent="0.5">
      <c r="A119" s="5" t="s">
        <v>44</v>
      </c>
      <c r="B119" s="6" t="s">
        <v>24</v>
      </c>
      <c r="C119" s="395"/>
      <c r="D119" s="397"/>
      <c r="E119" s="397"/>
      <c r="F119" s="398"/>
      <c r="G119" s="17">
        <v>26</v>
      </c>
      <c r="H119" s="18">
        <v>-1.4</v>
      </c>
      <c r="I119" s="18">
        <v>35.299999999999997</v>
      </c>
      <c r="J119" s="10">
        <v>0.8</v>
      </c>
      <c r="K119" s="17">
        <v>-23.3</v>
      </c>
      <c r="L119" s="18">
        <v>-7.1</v>
      </c>
      <c r="M119" s="18">
        <v>-22.6</v>
      </c>
      <c r="N119" s="10">
        <v>68.099999999999994</v>
      </c>
      <c r="O119" s="17">
        <v>29.1</v>
      </c>
      <c r="P119" s="18">
        <v>25.6</v>
      </c>
      <c r="Q119" s="18">
        <v>5.0999999999999996</v>
      </c>
      <c r="R119" s="10">
        <v>-4.0999999999999996</v>
      </c>
      <c r="S119" s="17">
        <v>12.3</v>
      </c>
      <c r="T119" s="18">
        <v>12.1</v>
      </c>
      <c r="U119" s="18">
        <v>11.5</v>
      </c>
      <c r="V119" s="10">
        <v>3.1</v>
      </c>
      <c r="W119" s="17">
        <v>-1.3</v>
      </c>
      <c r="X119" s="18">
        <v>-8.1</v>
      </c>
      <c r="Y119" s="18">
        <v>16.899999999999999</v>
      </c>
      <c r="Z119" s="10">
        <v>25.2</v>
      </c>
      <c r="AA119" s="17">
        <v>22.3</v>
      </c>
      <c r="AB119" s="18">
        <v>51.8</v>
      </c>
      <c r="AC119" s="18">
        <v>-1.6</v>
      </c>
      <c r="AD119" s="10">
        <v>-2.6</v>
      </c>
      <c r="AE119" s="17">
        <v>-8.1999999999999993</v>
      </c>
      <c r="AF119" s="10">
        <v>-6.4</v>
      </c>
    </row>
    <row r="120" spans="1:32" ht="35.25" customHeight="1" x14ac:dyDescent="0.5">
      <c r="A120" s="119" t="s">
        <v>91</v>
      </c>
      <c r="B120" s="6" t="s">
        <v>24</v>
      </c>
      <c r="C120" s="395"/>
      <c r="D120" s="397"/>
      <c r="E120" s="397"/>
      <c r="F120" s="398"/>
      <c r="G120" s="17">
        <v>0.1</v>
      </c>
      <c r="H120" s="18">
        <v>0</v>
      </c>
      <c r="I120" s="18">
        <v>0.2</v>
      </c>
      <c r="J120" s="10">
        <v>0</v>
      </c>
      <c r="K120" s="17">
        <v>-0.1</v>
      </c>
      <c r="L120" s="18">
        <v>0</v>
      </c>
      <c r="M120" s="18">
        <v>-0.1</v>
      </c>
      <c r="N120" s="10">
        <v>0.3</v>
      </c>
      <c r="O120" s="17">
        <v>0.1</v>
      </c>
      <c r="P120" s="18">
        <v>0.1</v>
      </c>
      <c r="Q120" s="18">
        <v>0</v>
      </c>
      <c r="R120" s="10">
        <v>-0.1</v>
      </c>
      <c r="S120" s="17">
        <v>0.1</v>
      </c>
      <c r="T120" s="18">
        <v>0.1</v>
      </c>
      <c r="U120" s="18">
        <v>0.1</v>
      </c>
      <c r="V120" s="10">
        <v>0</v>
      </c>
      <c r="W120" s="17">
        <v>0</v>
      </c>
      <c r="X120" s="18">
        <v>-0.1</v>
      </c>
      <c r="Y120" s="18">
        <v>0</v>
      </c>
      <c r="Z120" s="10">
        <v>0.2</v>
      </c>
      <c r="AA120" s="17">
        <v>0.1</v>
      </c>
      <c r="AB120" s="18">
        <v>0.3</v>
      </c>
      <c r="AC120" s="18">
        <v>0</v>
      </c>
      <c r="AD120" s="10">
        <v>0</v>
      </c>
      <c r="AE120" s="17">
        <v>-0.1</v>
      </c>
      <c r="AF120" s="10">
        <v>-0.1</v>
      </c>
    </row>
    <row r="121" spans="1:32" ht="35.25" customHeight="1" x14ac:dyDescent="0.5">
      <c r="A121" s="5" t="s">
        <v>45</v>
      </c>
      <c r="B121" s="287" t="s">
        <v>24</v>
      </c>
      <c r="C121" s="456"/>
      <c r="D121" s="456"/>
      <c r="E121" s="456"/>
      <c r="F121" s="456"/>
      <c r="G121" s="102">
        <v>-31.71</v>
      </c>
      <c r="H121" s="102">
        <v>-27.87</v>
      </c>
      <c r="I121" s="102">
        <v>18.12</v>
      </c>
      <c r="J121" s="103">
        <v>-16.54</v>
      </c>
      <c r="K121" s="104">
        <v>-61.22</v>
      </c>
      <c r="L121" s="102">
        <v>-78.41</v>
      </c>
      <c r="M121" s="102">
        <v>-50.92</v>
      </c>
      <c r="N121" s="103">
        <v>-17.920000000000002</v>
      </c>
      <c r="O121" s="104">
        <v>7.89</v>
      </c>
      <c r="P121" s="102">
        <v>147.37</v>
      </c>
      <c r="Q121" s="102">
        <v>-15</v>
      </c>
      <c r="R121" s="103">
        <v>-2.2999999999999998</v>
      </c>
      <c r="S121" s="104">
        <v>20.73</v>
      </c>
      <c r="T121" s="102">
        <v>8.51</v>
      </c>
      <c r="U121" s="102">
        <v>57.35</v>
      </c>
      <c r="V121" s="103">
        <v>47.06</v>
      </c>
      <c r="W121" s="104">
        <v>33.33</v>
      </c>
      <c r="X121" s="102">
        <v>20.59</v>
      </c>
      <c r="Y121" s="102">
        <v>85.98</v>
      </c>
      <c r="Z121" s="103">
        <v>76.8</v>
      </c>
      <c r="AA121" s="104">
        <v>60.61</v>
      </c>
      <c r="AB121" s="102">
        <v>80.489999999999995</v>
      </c>
      <c r="AC121" s="102">
        <v>5.03</v>
      </c>
      <c r="AD121" s="103">
        <v>-2.71</v>
      </c>
      <c r="AE121" s="104">
        <v>11.79</v>
      </c>
      <c r="AF121" s="103">
        <v>0.45</v>
      </c>
    </row>
    <row r="122" spans="1:32" ht="35.25" customHeight="1" x14ac:dyDescent="0.5">
      <c r="A122" s="246" t="s">
        <v>52</v>
      </c>
      <c r="B122" s="247"/>
      <c r="C122" s="395"/>
      <c r="D122" s="397"/>
      <c r="E122" s="397"/>
      <c r="F122" s="398"/>
      <c r="G122" s="149"/>
      <c r="H122" s="150"/>
      <c r="I122" s="150"/>
      <c r="J122" s="151"/>
      <c r="K122" s="149"/>
      <c r="L122" s="150"/>
      <c r="M122" s="150"/>
      <c r="N122" s="151"/>
      <c r="O122" s="149"/>
      <c r="P122" s="150"/>
      <c r="Q122" s="150"/>
      <c r="R122" s="151"/>
      <c r="S122" s="149"/>
      <c r="T122" s="150"/>
      <c r="U122" s="150"/>
      <c r="V122" s="151"/>
      <c r="W122" s="149"/>
      <c r="X122" s="150"/>
      <c r="Y122" s="150"/>
      <c r="Z122" s="151"/>
      <c r="AA122" s="149"/>
      <c r="AB122" s="150"/>
      <c r="AC122" s="150"/>
      <c r="AD122" s="151"/>
      <c r="AE122" s="149"/>
      <c r="AF122" s="151"/>
    </row>
    <row r="123" spans="1:32" ht="35.25" customHeight="1" x14ac:dyDescent="0.5">
      <c r="A123" s="5" t="s">
        <v>43</v>
      </c>
      <c r="B123" s="6" t="s">
        <v>24</v>
      </c>
      <c r="C123" s="395"/>
      <c r="D123" s="397"/>
      <c r="E123" s="397"/>
      <c r="F123" s="398"/>
      <c r="G123" s="17">
        <v>1.1000000000000001</v>
      </c>
      <c r="H123" s="18">
        <v>2.2999999999999998</v>
      </c>
      <c r="I123" s="18">
        <v>2.4</v>
      </c>
      <c r="J123" s="10">
        <v>1.7</v>
      </c>
      <c r="K123" s="17">
        <v>0.5</v>
      </c>
      <c r="L123" s="18">
        <v>-1.6</v>
      </c>
      <c r="M123" s="18">
        <v>-1.4</v>
      </c>
      <c r="N123" s="10">
        <v>-1.2</v>
      </c>
      <c r="O123" s="17">
        <v>0.4</v>
      </c>
      <c r="P123" s="18">
        <v>1.2</v>
      </c>
      <c r="Q123" s="18">
        <v>1.4</v>
      </c>
      <c r="R123" s="10">
        <v>2.8</v>
      </c>
      <c r="S123" s="17">
        <v>3.7</v>
      </c>
      <c r="T123" s="18">
        <v>4.4000000000000004</v>
      </c>
      <c r="U123" s="18">
        <v>4.5999999999999996</v>
      </c>
      <c r="V123" s="10">
        <v>4</v>
      </c>
      <c r="W123" s="17">
        <v>3.7</v>
      </c>
      <c r="X123" s="18">
        <v>3</v>
      </c>
      <c r="Y123" s="18">
        <v>3.1</v>
      </c>
      <c r="Z123" s="10">
        <v>2.2999999999999998</v>
      </c>
      <c r="AA123" s="17">
        <v>1.1000000000000001</v>
      </c>
      <c r="AB123" s="18">
        <v>1.2</v>
      </c>
      <c r="AC123" s="18">
        <v>1</v>
      </c>
      <c r="AD123" s="10">
        <v>1.4</v>
      </c>
      <c r="AE123" s="17">
        <v>1.5</v>
      </c>
      <c r="AF123" s="10">
        <v>1.5</v>
      </c>
    </row>
    <row r="124" spans="1:32" ht="35.25" customHeight="1" x14ac:dyDescent="0.5">
      <c r="A124" s="5" t="s">
        <v>46</v>
      </c>
      <c r="B124" s="6" t="s">
        <v>24</v>
      </c>
      <c r="C124" s="395"/>
      <c r="D124" s="397"/>
      <c r="E124" s="397"/>
      <c r="F124" s="398"/>
      <c r="G124" s="17">
        <v>1.1000000000000001</v>
      </c>
      <c r="H124" s="18">
        <v>1.8</v>
      </c>
      <c r="I124" s="18">
        <v>2.2999999999999998</v>
      </c>
      <c r="J124" s="10">
        <v>2</v>
      </c>
      <c r="K124" s="17">
        <v>1.4</v>
      </c>
      <c r="L124" s="18">
        <v>-0.5</v>
      </c>
      <c r="M124" s="18">
        <v>-0.9</v>
      </c>
      <c r="N124" s="10">
        <v>-0.7</v>
      </c>
      <c r="O124" s="17">
        <v>-0.1</v>
      </c>
      <c r="P124" s="18">
        <v>0.9</v>
      </c>
      <c r="Q124" s="18">
        <v>1.6</v>
      </c>
      <c r="R124" s="10">
        <v>2.7</v>
      </c>
      <c r="S124" s="17">
        <v>3.6</v>
      </c>
      <c r="T124" s="18">
        <v>4.3</v>
      </c>
      <c r="U124" s="18">
        <v>4.4000000000000004</v>
      </c>
      <c r="V124" s="10">
        <v>4</v>
      </c>
      <c r="W124" s="17">
        <v>3.8</v>
      </c>
      <c r="X124" s="18">
        <v>3.1</v>
      </c>
      <c r="Y124" s="18">
        <v>3.2</v>
      </c>
      <c r="Z124" s="10">
        <v>2.4</v>
      </c>
      <c r="AA124" s="17">
        <v>1.1000000000000001</v>
      </c>
      <c r="AB124" s="18">
        <v>1.3</v>
      </c>
      <c r="AC124" s="18">
        <v>1</v>
      </c>
      <c r="AD124" s="10">
        <v>1.4</v>
      </c>
      <c r="AE124" s="17">
        <v>1.5</v>
      </c>
      <c r="AF124" s="10">
        <v>1.4</v>
      </c>
    </row>
    <row r="125" spans="1:32" ht="35.25" customHeight="1" x14ac:dyDescent="0.5">
      <c r="A125" s="119" t="s">
        <v>90</v>
      </c>
      <c r="B125" s="6" t="s">
        <v>24</v>
      </c>
      <c r="C125" s="395"/>
      <c r="D125" s="397"/>
      <c r="E125" s="397"/>
      <c r="F125" s="398"/>
      <c r="G125" s="17">
        <v>0</v>
      </c>
      <c r="H125" s="18">
        <v>-0.4</v>
      </c>
      <c r="I125" s="18">
        <v>-0.1</v>
      </c>
      <c r="J125" s="10">
        <v>0.2</v>
      </c>
      <c r="K125" s="17">
        <v>0.9</v>
      </c>
      <c r="L125" s="18">
        <v>1.1000000000000001</v>
      </c>
      <c r="M125" s="18">
        <v>0.4</v>
      </c>
      <c r="N125" s="10">
        <v>0.5</v>
      </c>
      <c r="O125" s="17">
        <v>-0.5</v>
      </c>
      <c r="P125" s="18">
        <v>-0.2</v>
      </c>
      <c r="Q125" s="18">
        <v>0.2</v>
      </c>
      <c r="R125" s="10">
        <v>-0.2</v>
      </c>
      <c r="S125" s="17">
        <v>0</v>
      </c>
      <c r="T125" s="18">
        <v>-0.1</v>
      </c>
      <c r="U125" s="18">
        <v>-0.2</v>
      </c>
      <c r="V125" s="10">
        <v>0</v>
      </c>
      <c r="W125" s="17">
        <v>0.1</v>
      </c>
      <c r="X125" s="18">
        <v>0.1</v>
      </c>
      <c r="Y125" s="18">
        <v>0.1</v>
      </c>
      <c r="Z125" s="10">
        <v>0.1</v>
      </c>
      <c r="AA125" s="17">
        <v>0</v>
      </c>
      <c r="AB125" s="18">
        <v>0</v>
      </c>
      <c r="AC125" s="18">
        <v>0</v>
      </c>
      <c r="AD125" s="10">
        <v>0</v>
      </c>
      <c r="AE125" s="17">
        <v>-0.1</v>
      </c>
      <c r="AF125" s="10">
        <v>-0.1</v>
      </c>
    </row>
    <row r="126" spans="1:32" ht="35.25" customHeight="1" x14ac:dyDescent="0.5">
      <c r="A126" s="5" t="s">
        <v>44</v>
      </c>
      <c r="B126" s="6" t="s">
        <v>24</v>
      </c>
      <c r="C126" s="395"/>
      <c r="D126" s="397"/>
      <c r="E126" s="397"/>
      <c r="F126" s="398"/>
      <c r="G126" s="17">
        <v>0.8</v>
      </c>
      <c r="H126" s="18">
        <v>12</v>
      </c>
      <c r="I126" s="18">
        <v>4.4000000000000004</v>
      </c>
      <c r="J126" s="10">
        <v>-2.9</v>
      </c>
      <c r="K126" s="17">
        <v>-17.2</v>
      </c>
      <c r="L126" s="18">
        <v>-22.9</v>
      </c>
      <c r="M126" s="18">
        <v>-11.1</v>
      </c>
      <c r="N126" s="10">
        <v>-10.6</v>
      </c>
      <c r="O126" s="17">
        <v>11.7</v>
      </c>
      <c r="P126" s="18">
        <v>7.1</v>
      </c>
      <c r="Q126" s="18">
        <v>-1.2</v>
      </c>
      <c r="R126" s="10">
        <v>5.9</v>
      </c>
      <c r="S126" s="17">
        <v>5.3</v>
      </c>
      <c r="T126" s="18">
        <v>6.8</v>
      </c>
      <c r="U126" s="18">
        <v>8.1999999999999993</v>
      </c>
      <c r="V126" s="10">
        <v>3.8</v>
      </c>
      <c r="W126" s="17">
        <v>1.4</v>
      </c>
      <c r="X126" s="18">
        <v>1</v>
      </c>
      <c r="Y126" s="18">
        <v>0.6</v>
      </c>
      <c r="Z126" s="10">
        <v>0.5</v>
      </c>
      <c r="AA126" s="17">
        <v>1</v>
      </c>
      <c r="AB126" s="18">
        <v>0.3</v>
      </c>
      <c r="AC126" s="18">
        <v>1.1000000000000001</v>
      </c>
      <c r="AD126" s="10">
        <v>2.2999999999999998</v>
      </c>
      <c r="AE126" s="17">
        <v>2.2000000000000002</v>
      </c>
      <c r="AF126" s="10">
        <v>3.8</v>
      </c>
    </row>
    <row r="127" spans="1:32" ht="35.25" customHeight="1" x14ac:dyDescent="0.5">
      <c r="A127" s="119" t="s">
        <v>91</v>
      </c>
      <c r="B127" s="6" t="s">
        <v>24</v>
      </c>
      <c r="C127" s="395"/>
      <c r="D127" s="397"/>
      <c r="E127" s="397"/>
      <c r="F127" s="398"/>
      <c r="G127" s="17">
        <v>0</v>
      </c>
      <c r="H127" s="18">
        <v>0.4</v>
      </c>
      <c r="I127" s="18">
        <v>0.1</v>
      </c>
      <c r="J127" s="10">
        <v>-0.2</v>
      </c>
      <c r="K127" s="17">
        <v>-0.9</v>
      </c>
      <c r="L127" s="18">
        <v>-1.1000000000000001</v>
      </c>
      <c r="M127" s="18">
        <v>-0.4</v>
      </c>
      <c r="N127" s="10">
        <v>-0.5</v>
      </c>
      <c r="O127" s="17">
        <v>0.5</v>
      </c>
      <c r="P127" s="18">
        <v>0.2</v>
      </c>
      <c r="Q127" s="18">
        <v>-0.2</v>
      </c>
      <c r="R127" s="10">
        <v>0.2</v>
      </c>
      <c r="S127" s="17">
        <v>0</v>
      </c>
      <c r="T127" s="18">
        <v>0.1</v>
      </c>
      <c r="U127" s="18">
        <v>0.2</v>
      </c>
      <c r="V127" s="10">
        <v>0</v>
      </c>
      <c r="W127" s="17">
        <v>-0.1</v>
      </c>
      <c r="X127" s="18">
        <v>-0.1</v>
      </c>
      <c r="Y127" s="18">
        <v>-0.1</v>
      </c>
      <c r="Z127" s="10">
        <v>-0.1</v>
      </c>
      <c r="AA127" s="17">
        <v>0</v>
      </c>
      <c r="AB127" s="18">
        <v>0</v>
      </c>
      <c r="AC127" s="18">
        <v>0</v>
      </c>
      <c r="AD127" s="10">
        <v>0</v>
      </c>
      <c r="AE127" s="17">
        <v>0.1</v>
      </c>
      <c r="AF127" s="10">
        <v>0.1</v>
      </c>
    </row>
    <row r="128" spans="1:32" ht="35.25" customHeight="1" x14ac:dyDescent="0.5">
      <c r="A128" s="709" t="s">
        <v>45</v>
      </c>
      <c r="B128" s="287" t="s">
        <v>24</v>
      </c>
      <c r="C128" s="456"/>
      <c r="D128" s="456"/>
      <c r="E128" s="456"/>
      <c r="F128" s="456"/>
      <c r="G128" s="102">
        <v>-44.62</v>
      </c>
      <c r="H128" s="102">
        <v>-1.05</v>
      </c>
      <c r="I128" s="102">
        <v>67.67</v>
      </c>
      <c r="J128" s="103">
        <v>-3.37</v>
      </c>
      <c r="K128" s="104">
        <v>3.45</v>
      </c>
      <c r="L128" s="102">
        <v>-3.38</v>
      </c>
      <c r="M128" s="102">
        <v>51.43</v>
      </c>
      <c r="N128" s="103">
        <v>96.77</v>
      </c>
      <c r="O128" s="104">
        <v>73.319999999999993</v>
      </c>
      <c r="P128" s="102">
        <v>31.98</v>
      </c>
      <c r="Q128" s="102">
        <v>-26.7</v>
      </c>
      <c r="R128" s="103">
        <v>18.2</v>
      </c>
      <c r="S128" s="104">
        <v>16.61</v>
      </c>
      <c r="T128" s="102">
        <v>24.77</v>
      </c>
      <c r="U128" s="102">
        <v>48.25</v>
      </c>
      <c r="V128" s="103">
        <v>26.19</v>
      </c>
      <c r="W128" s="104">
        <v>22.53</v>
      </c>
      <c r="X128" s="102">
        <v>11.74</v>
      </c>
      <c r="Y128" s="102">
        <v>5.96</v>
      </c>
      <c r="Z128" s="103">
        <v>4.46</v>
      </c>
      <c r="AA128" s="104">
        <v>1.8</v>
      </c>
      <c r="AB128" s="102">
        <v>7.53</v>
      </c>
      <c r="AC128" s="102">
        <v>5.33</v>
      </c>
      <c r="AD128" s="103">
        <v>3.96</v>
      </c>
      <c r="AE128" s="104">
        <v>13.13</v>
      </c>
      <c r="AF128" s="103">
        <v>10.53</v>
      </c>
    </row>
    <row r="129" spans="1:32" ht="35.25" customHeight="1" x14ac:dyDescent="0.5">
      <c r="A129" s="246" t="s">
        <v>60</v>
      </c>
      <c r="B129" s="247"/>
      <c r="C129" s="395"/>
      <c r="D129" s="397"/>
      <c r="E129" s="397"/>
      <c r="F129" s="398"/>
      <c r="G129" s="149"/>
      <c r="H129" s="150"/>
      <c r="I129" s="150"/>
      <c r="J129" s="151"/>
      <c r="K129" s="149"/>
      <c r="L129" s="150"/>
      <c r="M129" s="150"/>
      <c r="N129" s="151"/>
      <c r="O129" s="149"/>
      <c r="P129" s="150"/>
      <c r="Q129" s="150"/>
      <c r="R129" s="151"/>
      <c r="S129" s="149"/>
      <c r="T129" s="150"/>
      <c r="U129" s="150"/>
      <c r="V129" s="151"/>
      <c r="W129" s="149"/>
      <c r="X129" s="150"/>
      <c r="Y129" s="150"/>
      <c r="Z129" s="151"/>
      <c r="AA129" s="149"/>
      <c r="AB129" s="150"/>
      <c r="AC129" s="150"/>
      <c r="AD129" s="151"/>
      <c r="AE129" s="149"/>
      <c r="AF129" s="151"/>
    </row>
    <row r="130" spans="1:32" ht="35.25" customHeight="1" x14ac:dyDescent="0.5">
      <c r="A130" s="5" t="s">
        <v>43</v>
      </c>
      <c r="B130" s="6" t="s">
        <v>24</v>
      </c>
      <c r="C130" s="395"/>
      <c r="D130" s="397"/>
      <c r="E130" s="397"/>
      <c r="F130" s="398"/>
      <c r="G130" s="17">
        <v>-1.4</v>
      </c>
      <c r="H130" s="18">
        <v>-0.2</v>
      </c>
      <c r="I130" s="18">
        <v>-0.7</v>
      </c>
      <c r="J130" s="10">
        <v>1.4</v>
      </c>
      <c r="K130" s="17">
        <v>0.5</v>
      </c>
      <c r="L130" s="18">
        <v>-4.5</v>
      </c>
      <c r="M130" s="18">
        <v>-2.7</v>
      </c>
      <c r="N130" s="10">
        <v>-3.8</v>
      </c>
      <c r="O130" s="17">
        <v>-3.8</v>
      </c>
      <c r="P130" s="18">
        <v>-1.1000000000000001</v>
      </c>
      <c r="Q130" s="18">
        <v>-4</v>
      </c>
      <c r="R130" s="10">
        <v>-2.4</v>
      </c>
      <c r="S130" s="17">
        <v>-1.1000000000000001</v>
      </c>
      <c r="T130" s="18">
        <v>0.1</v>
      </c>
      <c r="U130" s="18">
        <v>0.5</v>
      </c>
      <c r="V130" s="10">
        <v>0.1</v>
      </c>
      <c r="W130" s="17">
        <v>1.2</v>
      </c>
      <c r="X130" s="18">
        <v>1.7</v>
      </c>
      <c r="Y130" s="18">
        <v>2.2000000000000002</v>
      </c>
      <c r="Z130" s="10">
        <v>1.1000000000000001</v>
      </c>
      <c r="AA130" s="17">
        <v>0.8</v>
      </c>
      <c r="AB130" s="18">
        <v>0.7</v>
      </c>
      <c r="AC130" s="18">
        <v>0.4</v>
      </c>
      <c r="AD130" s="10">
        <v>0.6</v>
      </c>
      <c r="AE130" s="17">
        <v>0.5</v>
      </c>
      <c r="AF130" s="10">
        <v>0.5</v>
      </c>
    </row>
    <row r="131" spans="1:32" ht="35.25" customHeight="1" x14ac:dyDescent="0.5">
      <c r="A131" s="5" t="s">
        <v>46</v>
      </c>
      <c r="B131" s="6" t="s">
        <v>24</v>
      </c>
      <c r="C131" s="395"/>
      <c r="D131" s="397"/>
      <c r="E131" s="397"/>
      <c r="F131" s="398"/>
      <c r="G131" s="17">
        <v>-1.3</v>
      </c>
      <c r="H131" s="18">
        <v>-0.2</v>
      </c>
      <c r="I131" s="18">
        <v>-0.8</v>
      </c>
      <c r="J131" s="10">
        <v>1.3</v>
      </c>
      <c r="K131" s="17">
        <v>0.7</v>
      </c>
      <c r="L131" s="18">
        <v>-4.3</v>
      </c>
      <c r="M131" s="18">
        <v>-2.6</v>
      </c>
      <c r="N131" s="10">
        <v>-3.8</v>
      </c>
      <c r="O131" s="17">
        <v>-4</v>
      </c>
      <c r="P131" s="18">
        <v>-1.3</v>
      </c>
      <c r="Q131" s="18">
        <v>-4.0999999999999996</v>
      </c>
      <c r="R131" s="10">
        <v>-2.5</v>
      </c>
      <c r="S131" s="17">
        <v>-1.2</v>
      </c>
      <c r="T131" s="18">
        <v>0</v>
      </c>
      <c r="U131" s="18">
        <v>0.3</v>
      </c>
      <c r="V131" s="10">
        <v>0</v>
      </c>
      <c r="W131" s="17">
        <v>1.1000000000000001</v>
      </c>
      <c r="X131" s="18">
        <v>1.6</v>
      </c>
      <c r="Y131" s="18">
        <v>2</v>
      </c>
      <c r="Z131" s="10">
        <v>1</v>
      </c>
      <c r="AA131" s="17">
        <v>0.6</v>
      </c>
      <c r="AB131" s="18">
        <v>0.5</v>
      </c>
      <c r="AC131" s="18">
        <v>0.5</v>
      </c>
      <c r="AD131" s="10">
        <v>0.6</v>
      </c>
      <c r="AE131" s="17">
        <v>0.6</v>
      </c>
      <c r="AF131" s="10">
        <v>0.6</v>
      </c>
    </row>
    <row r="132" spans="1:32" ht="35.25" customHeight="1" x14ac:dyDescent="0.5">
      <c r="A132" s="119" t="s">
        <v>90</v>
      </c>
      <c r="B132" s="6" t="s">
        <v>24</v>
      </c>
      <c r="C132" s="395"/>
      <c r="D132" s="458"/>
      <c r="E132" s="458"/>
      <c r="F132" s="458"/>
      <c r="G132" s="17">
        <v>0.1</v>
      </c>
      <c r="H132" s="18">
        <v>0</v>
      </c>
      <c r="I132" s="18">
        <v>-0.1</v>
      </c>
      <c r="J132" s="10">
        <v>-0.1</v>
      </c>
      <c r="K132" s="17">
        <v>0.1</v>
      </c>
      <c r="L132" s="18">
        <v>0.2</v>
      </c>
      <c r="M132" s="18">
        <v>0.2</v>
      </c>
      <c r="N132" s="10">
        <v>0</v>
      </c>
      <c r="O132" s="17">
        <v>-0.3</v>
      </c>
      <c r="P132" s="18">
        <v>-0.2</v>
      </c>
      <c r="Q132" s="18">
        <v>-0.1</v>
      </c>
      <c r="R132" s="10">
        <v>-0.1</v>
      </c>
      <c r="S132" s="17">
        <v>-0.1</v>
      </c>
      <c r="T132" s="18">
        <v>-0.1</v>
      </c>
      <c r="U132" s="18">
        <v>-0.1</v>
      </c>
      <c r="V132" s="10">
        <v>-0.1</v>
      </c>
      <c r="W132" s="17">
        <v>-0.1</v>
      </c>
      <c r="X132" s="18">
        <v>-0.1</v>
      </c>
      <c r="Y132" s="18">
        <v>-0.2</v>
      </c>
      <c r="Z132" s="10">
        <v>-0.1</v>
      </c>
      <c r="AA132" s="17">
        <v>-0.1</v>
      </c>
      <c r="AB132" s="18">
        <v>-0.2</v>
      </c>
      <c r="AC132" s="18">
        <v>0</v>
      </c>
      <c r="AD132" s="10">
        <v>0</v>
      </c>
      <c r="AE132" s="17">
        <v>0</v>
      </c>
      <c r="AF132" s="10">
        <v>0.1</v>
      </c>
    </row>
    <row r="133" spans="1:32" ht="35.25" customHeight="1" x14ac:dyDescent="0.5">
      <c r="A133" s="5" t="s">
        <v>44</v>
      </c>
      <c r="B133" s="6" t="s">
        <v>24</v>
      </c>
      <c r="C133" s="395"/>
      <c r="D133" s="397"/>
      <c r="E133" s="397"/>
      <c r="F133" s="398"/>
      <c r="G133" s="17">
        <v>-6.7</v>
      </c>
      <c r="H133" s="18">
        <v>2</v>
      </c>
      <c r="I133" s="18">
        <v>3.5</v>
      </c>
      <c r="J133" s="10">
        <v>6.5</v>
      </c>
      <c r="K133" s="17">
        <v>-7.1</v>
      </c>
      <c r="L133" s="18">
        <v>-18.2</v>
      </c>
      <c r="M133" s="18">
        <v>-11.6</v>
      </c>
      <c r="N133" s="10">
        <v>-7</v>
      </c>
      <c r="O133" s="17">
        <v>15.4</v>
      </c>
      <c r="P133" s="18">
        <v>13.7</v>
      </c>
      <c r="Q133" s="18">
        <v>-0.6</v>
      </c>
      <c r="R133" s="10">
        <v>3.7</v>
      </c>
      <c r="S133" s="17">
        <v>4.8</v>
      </c>
      <c r="T133" s="18">
        <v>9.1999999999999993</v>
      </c>
      <c r="U133" s="18">
        <v>11.1</v>
      </c>
      <c r="V133" s="10">
        <v>6.1</v>
      </c>
      <c r="W133" s="17">
        <v>4.7</v>
      </c>
      <c r="X133" s="18">
        <v>4.8</v>
      </c>
      <c r="Y133" s="18">
        <v>13.9</v>
      </c>
      <c r="Z133" s="10">
        <v>9.5</v>
      </c>
      <c r="AA133" s="17">
        <v>10.6</v>
      </c>
      <c r="AB133" s="18">
        <v>9.8000000000000007</v>
      </c>
      <c r="AC133" s="18">
        <v>-1.9</v>
      </c>
      <c r="AD133" s="10">
        <v>0.5</v>
      </c>
      <c r="AE133" s="17">
        <v>-1.5</v>
      </c>
      <c r="AF133" s="10">
        <v>-3</v>
      </c>
    </row>
    <row r="134" spans="1:32" ht="35.25" customHeight="1" x14ac:dyDescent="0.5">
      <c r="A134" s="119" t="s">
        <v>91</v>
      </c>
      <c r="B134" s="6" t="s">
        <v>24</v>
      </c>
      <c r="C134" s="395"/>
      <c r="D134" s="458"/>
      <c r="E134" s="458"/>
      <c r="F134" s="458"/>
      <c r="G134" s="17">
        <v>-0.1</v>
      </c>
      <c r="H134" s="18">
        <v>0</v>
      </c>
      <c r="I134" s="18">
        <v>0.1</v>
      </c>
      <c r="J134" s="10">
        <v>0.1</v>
      </c>
      <c r="K134" s="17">
        <v>-0.1</v>
      </c>
      <c r="L134" s="18">
        <v>-0.2</v>
      </c>
      <c r="M134" s="18">
        <v>-0.2</v>
      </c>
      <c r="N134" s="10">
        <v>0</v>
      </c>
      <c r="O134" s="17">
        <v>0.3</v>
      </c>
      <c r="P134" s="18">
        <v>0.2</v>
      </c>
      <c r="Q134" s="18">
        <v>0.1</v>
      </c>
      <c r="R134" s="10">
        <v>0.1</v>
      </c>
      <c r="S134" s="17">
        <v>0.1</v>
      </c>
      <c r="T134" s="18">
        <v>0.1</v>
      </c>
      <c r="U134" s="18">
        <v>0.1</v>
      </c>
      <c r="V134" s="10">
        <v>0.1</v>
      </c>
      <c r="W134" s="17">
        <v>0.1</v>
      </c>
      <c r="X134" s="18">
        <v>0.1</v>
      </c>
      <c r="Y134" s="18">
        <v>0.2</v>
      </c>
      <c r="Z134" s="10">
        <v>0.1</v>
      </c>
      <c r="AA134" s="17">
        <v>0.1</v>
      </c>
      <c r="AB134" s="18">
        <v>0.2</v>
      </c>
      <c r="AC134" s="18">
        <v>0</v>
      </c>
      <c r="AD134" s="10">
        <v>0</v>
      </c>
      <c r="AE134" s="17">
        <v>0</v>
      </c>
      <c r="AF134" s="10">
        <v>-0.1</v>
      </c>
    </row>
    <row r="135" spans="1:32" ht="35.25" customHeight="1" x14ac:dyDescent="0.5">
      <c r="A135" s="5" t="s">
        <v>45</v>
      </c>
      <c r="B135" s="6" t="s">
        <v>24</v>
      </c>
      <c r="C135" s="445"/>
      <c r="D135" s="456"/>
      <c r="E135" s="456"/>
      <c r="F135" s="457"/>
      <c r="G135" s="104">
        <v>1.32</v>
      </c>
      <c r="H135" s="102">
        <v>4.66</v>
      </c>
      <c r="I135" s="102">
        <v>15.92</v>
      </c>
      <c r="J135" s="103">
        <v>23.43</v>
      </c>
      <c r="K135" s="104">
        <v>4.63</v>
      </c>
      <c r="L135" s="102">
        <v>-32.5</v>
      </c>
      <c r="M135" s="102">
        <v>-45.32</v>
      </c>
      <c r="N135" s="103">
        <v>-60.98</v>
      </c>
      <c r="O135" s="104">
        <v>-43.21</v>
      </c>
      <c r="P135" s="102">
        <v>-23.91</v>
      </c>
      <c r="Q135" s="102">
        <v>-17.440000000000001</v>
      </c>
      <c r="R135" s="103">
        <v>4.26</v>
      </c>
      <c r="S135" s="104">
        <v>18.43</v>
      </c>
      <c r="T135" s="102">
        <v>26.15</v>
      </c>
      <c r="U135" s="102">
        <v>48.03</v>
      </c>
      <c r="V135" s="103">
        <v>8.67</v>
      </c>
      <c r="W135" s="104">
        <v>-2.63</v>
      </c>
      <c r="X135" s="102">
        <v>5.07</v>
      </c>
      <c r="Y135" s="102">
        <v>16.149999999999999</v>
      </c>
      <c r="Z135" s="103">
        <v>21.11</v>
      </c>
      <c r="AA135" s="104">
        <v>17.09</v>
      </c>
      <c r="AB135" s="102">
        <v>1.96</v>
      </c>
      <c r="AC135" s="102">
        <v>-9.67</v>
      </c>
      <c r="AD135" s="103">
        <v>-9.69</v>
      </c>
      <c r="AE135" s="104">
        <v>-6.12</v>
      </c>
      <c r="AF135" s="103">
        <v>-5.3</v>
      </c>
    </row>
    <row r="136" spans="1:32" ht="35.25" customHeight="1" x14ac:dyDescent="0.5">
      <c r="A136" s="246" t="s">
        <v>61</v>
      </c>
      <c r="B136" s="247"/>
      <c r="C136" s="395"/>
      <c r="D136" s="397"/>
      <c r="E136" s="397"/>
      <c r="F136" s="398"/>
      <c r="G136" s="149"/>
      <c r="H136" s="150"/>
      <c r="I136" s="150"/>
      <c r="J136" s="151"/>
      <c r="K136" s="149"/>
      <c r="L136" s="150"/>
      <c r="M136" s="150"/>
      <c r="N136" s="151"/>
      <c r="O136" s="149"/>
      <c r="P136" s="150"/>
      <c r="Q136" s="150"/>
      <c r="R136" s="151"/>
      <c r="S136" s="149"/>
      <c r="T136" s="150"/>
      <c r="U136" s="150"/>
      <c r="V136" s="151"/>
      <c r="W136" s="149"/>
      <c r="X136" s="150"/>
      <c r="Y136" s="150"/>
      <c r="Z136" s="151"/>
      <c r="AA136" s="149"/>
      <c r="AB136" s="150"/>
      <c r="AC136" s="150"/>
      <c r="AD136" s="151"/>
      <c r="AE136" s="149"/>
      <c r="AF136" s="151"/>
    </row>
    <row r="137" spans="1:32" ht="35.25" customHeight="1" x14ac:dyDescent="0.5">
      <c r="A137" s="5" t="s">
        <v>43</v>
      </c>
      <c r="B137" s="6" t="s">
        <v>24</v>
      </c>
      <c r="C137" s="395"/>
      <c r="D137" s="397"/>
      <c r="E137" s="397"/>
      <c r="F137" s="398"/>
      <c r="G137" s="17">
        <v>1.3</v>
      </c>
      <c r="H137" s="18">
        <v>1.7</v>
      </c>
      <c r="I137" s="18">
        <v>1.4</v>
      </c>
      <c r="J137" s="10">
        <v>1.3</v>
      </c>
      <c r="K137" s="17">
        <v>0.2</v>
      </c>
      <c r="L137" s="18">
        <v>-2.4</v>
      </c>
      <c r="M137" s="18">
        <v>-2</v>
      </c>
      <c r="N137" s="10">
        <v>-2.4</v>
      </c>
      <c r="O137" s="17">
        <v>-2</v>
      </c>
      <c r="P137" s="18">
        <v>-0.7</v>
      </c>
      <c r="Q137" s="18">
        <v>-0.9</v>
      </c>
      <c r="R137" s="10">
        <v>1.1000000000000001</v>
      </c>
      <c r="S137" s="17">
        <v>1.9</v>
      </c>
      <c r="T137" s="18">
        <v>3.8</v>
      </c>
      <c r="U137" s="18">
        <v>3.6</v>
      </c>
      <c r="V137" s="10">
        <v>2.7</v>
      </c>
      <c r="W137" s="17">
        <v>2.6</v>
      </c>
      <c r="X137" s="18">
        <v>2.2999999999999998</v>
      </c>
      <c r="Y137" s="18">
        <v>2.2999999999999998</v>
      </c>
      <c r="Z137" s="10">
        <v>2.1</v>
      </c>
      <c r="AA137" s="17">
        <v>1.7</v>
      </c>
      <c r="AB137" s="18">
        <v>1.6</v>
      </c>
      <c r="AC137" s="18">
        <v>1.5</v>
      </c>
      <c r="AD137" s="10">
        <v>1.5</v>
      </c>
      <c r="AE137" s="17">
        <v>1.8</v>
      </c>
      <c r="AF137" s="10">
        <v>2.1</v>
      </c>
    </row>
    <row r="138" spans="1:32" ht="35.25" customHeight="1" x14ac:dyDescent="0.5">
      <c r="A138" s="5" t="s">
        <v>46</v>
      </c>
      <c r="B138" s="6" t="s">
        <v>24</v>
      </c>
      <c r="C138" s="395"/>
      <c r="D138" s="397"/>
      <c r="E138" s="397"/>
      <c r="F138" s="398"/>
      <c r="G138" s="17">
        <v>1.3</v>
      </c>
      <c r="H138" s="18">
        <v>1.7</v>
      </c>
      <c r="I138" s="18">
        <v>1.4</v>
      </c>
      <c r="J138" s="10">
        <v>1.3</v>
      </c>
      <c r="K138" s="17">
        <v>0.5</v>
      </c>
      <c r="L138" s="18">
        <v>-2.1</v>
      </c>
      <c r="M138" s="18">
        <v>-1.7</v>
      </c>
      <c r="N138" s="10">
        <v>-2.2000000000000002</v>
      </c>
      <c r="O138" s="17">
        <v>-1.9</v>
      </c>
      <c r="P138" s="18">
        <v>-0.7</v>
      </c>
      <c r="Q138" s="18">
        <v>-0.9</v>
      </c>
      <c r="R138" s="10">
        <v>1</v>
      </c>
      <c r="S138" s="17">
        <v>1.9</v>
      </c>
      <c r="T138" s="18">
        <v>3.7</v>
      </c>
      <c r="U138" s="18">
        <v>3.5</v>
      </c>
      <c r="V138" s="10">
        <v>2.6</v>
      </c>
      <c r="W138" s="17">
        <v>2.5</v>
      </c>
      <c r="X138" s="18">
        <v>2.4</v>
      </c>
      <c r="Y138" s="18">
        <v>2.4</v>
      </c>
      <c r="Z138" s="10">
        <v>2.2000000000000002</v>
      </c>
      <c r="AA138" s="17">
        <v>1.8</v>
      </c>
      <c r="AB138" s="18">
        <v>1.6</v>
      </c>
      <c r="AC138" s="18">
        <v>1.6</v>
      </c>
      <c r="AD138" s="10">
        <v>1.6</v>
      </c>
      <c r="AE138" s="17">
        <v>1.8</v>
      </c>
      <c r="AF138" s="10">
        <v>2.1</v>
      </c>
    </row>
    <row r="139" spans="1:32" ht="35.25" customHeight="1" x14ac:dyDescent="0.5">
      <c r="A139" s="119" t="s">
        <v>90</v>
      </c>
      <c r="B139" s="6" t="s">
        <v>24</v>
      </c>
      <c r="C139" s="395"/>
      <c r="D139" s="397"/>
      <c r="E139" s="397"/>
      <c r="F139" s="398"/>
      <c r="G139" s="17">
        <v>0</v>
      </c>
      <c r="H139" s="18">
        <v>-0.1</v>
      </c>
      <c r="I139" s="18">
        <v>0</v>
      </c>
      <c r="J139" s="10">
        <v>0</v>
      </c>
      <c r="K139" s="17">
        <v>0.3</v>
      </c>
      <c r="L139" s="18">
        <v>0.3</v>
      </c>
      <c r="M139" s="18">
        <v>0.3</v>
      </c>
      <c r="N139" s="10">
        <v>0.2</v>
      </c>
      <c r="O139" s="17">
        <v>0.1</v>
      </c>
      <c r="P139" s="18">
        <v>0.1</v>
      </c>
      <c r="Q139" s="18">
        <v>0</v>
      </c>
      <c r="R139" s="10">
        <v>0</v>
      </c>
      <c r="S139" s="17">
        <v>0</v>
      </c>
      <c r="T139" s="18">
        <v>-0.1</v>
      </c>
      <c r="U139" s="18">
        <v>-0.1</v>
      </c>
      <c r="V139" s="10">
        <v>0</v>
      </c>
      <c r="W139" s="17">
        <v>0</v>
      </c>
      <c r="X139" s="18">
        <v>0.1</v>
      </c>
      <c r="Y139" s="18">
        <v>0.1</v>
      </c>
      <c r="Z139" s="10">
        <v>0.1</v>
      </c>
      <c r="AA139" s="17">
        <v>0.1</v>
      </c>
      <c r="AB139" s="18">
        <v>0.1</v>
      </c>
      <c r="AC139" s="18">
        <v>0.1</v>
      </c>
      <c r="AD139" s="10">
        <v>0</v>
      </c>
      <c r="AE139" s="17">
        <v>0</v>
      </c>
      <c r="AF139" s="10">
        <v>0</v>
      </c>
    </row>
    <row r="140" spans="1:32" ht="35.25" customHeight="1" x14ac:dyDescent="0.5">
      <c r="A140" s="5" t="s">
        <v>44</v>
      </c>
      <c r="B140" s="6" t="s">
        <v>24</v>
      </c>
      <c r="C140" s="395"/>
      <c r="D140" s="397"/>
      <c r="E140" s="397"/>
      <c r="F140" s="398"/>
      <c r="G140" s="17">
        <v>-0.8</v>
      </c>
      <c r="H140" s="18">
        <v>8.3000000000000007</v>
      </c>
      <c r="I140" s="18">
        <v>3</v>
      </c>
      <c r="J140" s="10">
        <v>-0.6</v>
      </c>
      <c r="K140" s="17">
        <v>-28.7</v>
      </c>
      <c r="L140" s="18">
        <v>-33.1</v>
      </c>
      <c r="M140" s="18">
        <v>-32.1</v>
      </c>
      <c r="N140" s="10">
        <v>-27.2</v>
      </c>
      <c r="O140" s="17">
        <v>-12</v>
      </c>
      <c r="P140" s="18">
        <v>-6.1</v>
      </c>
      <c r="Q140" s="18">
        <v>-9.1</v>
      </c>
      <c r="R140" s="10">
        <v>3.3</v>
      </c>
      <c r="S140" s="17">
        <v>-5.7</v>
      </c>
      <c r="T140" s="18">
        <v>11.1</v>
      </c>
      <c r="U140" s="18">
        <v>18.3</v>
      </c>
      <c r="V140" s="10">
        <v>5.4</v>
      </c>
      <c r="W140" s="17">
        <v>16.2</v>
      </c>
      <c r="X140" s="18">
        <v>-11.6</v>
      </c>
      <c r="Y140" s="18">
        <v>-12.8</v>
      </c>
      <c r="Z140" s="10">
        <v>-15</v>
      </c>
      <c r="AA140" s="17">
        <v>-16.2</v>
      </c>
      <c r="AB140" s="18">
        <v>-8.9</v>
      </c>
      <c r="AC140" s="18">
        <v>-5.2</v>
      </c>
      <c r="AD140" s="10">
        <v>-0.2</v>
      </c>
      <c r="AE140" s="17">
        <v>2.2999999999999998</v>
      </c>
      <c r="AF140" s="10">
        <v>0.7</v>
      </c>
    </row>
    <row r="141" spans="1:32" ht="35.25" customHeight="1" x14ac:dyDescent="0.5">
      <c r="A141" s="119" t="s">
        <v>91</v>
      </c>
      <c r="B141" s="6" t="s">
        <v>24</v>
      </c>
      <c r="C141" s="395"/>
      <c r="D141" s="397"/>
      <c r="E141" s="397"/>
      <c r="F141" s="398"/>
      <c r="G141" s="17">
        <v>0</v>
      </c>
      <c r="H141" s="18">
        <v>0.1</v>
      </c>
      <c r="I141" s="18">
        <v>0</v>
      </c>
      <c r="J141" s="10">
        <v>0</v>
      </c>
      <c r="K141" s="17">
        <v>-0.3</v>
      </c>
      <c r="L141" s="18">
        <v>-0.3</v>
      </c>
      <c r="M141" s="18">
        <v>-0.3</v>
      </c>
      <c r="N141" s="10">
        <v>-0.2</v>
      </c>
      <c r="O141" s="17">
        <v>-0.1</v>
      </c>
      <c r="P141" s="18">
        <v>-0.1</v>
      </c>
      <c r="Q141" s="18">
        <v>0</v>
      </c>
      <c r="R141" s="10">
        <v>0</v>
      </c>
      <c r="S141" s="17">
        <v>0</v>
      </c>
      <c r="T141" s="18">
        <v>0.1</v>
      </c>
      <c r="U141" s="18">
        <v>0.1</v>
      </c>
      <c r="V141" s="10">
        <v>0</v>
      </c>
      <c r="W141" s="17">
        <v>0</v>
      </c>
      <c r="X141" s="18">
        <v>-0.1</v>
      </c>
      <c r="Y141" s="18">
        <v>-0.1</v>
      </c>
      <c r="Z141" s="10">
        <v>-0.1</v>
      </c>
      <c r="AA141" s="17">
        <v>-0.1</v>
      </c>
      <c r="AB141" s="18">
        <v>-0.1</v>
      </c>
      <c r="AC141" s="18">
        <v>-0.1</v>
      </c>
      <c r="AD141" s="10">
        <v>0</v>
      </c>
      <c r="AE141" s="17">
        <v>0</v>
      </c>
      <c r="AF141" s="10">
        <v>0</v>
      </c>
    </row>
    <row r="142" spans="1:32" ht="35.25" customHeight="1" x14ac:dyDescent="0.5">
      <c r="A142" s="438" t="s">
        <v>45</v>
      </c>
      <c r="B142" s="439" t="s">
        <v>24</v>
      </c>
      <c r="C142" s="446"/>
      <c r="D142" s="459"/>
      <c r="E142" s="459"/>
      <c r="F142" s="460"/>
      <c r="G142" s="440">
        <v>-11.17</v>
      </c>
      <c r="H142" s="441">
        <v>0.1</v>
      </c>
      <c r="I142" s="441">
        <v>15.29</v>
      </c>
      <c r="J142" s="442">
        <v>-1.04</v>
      </c>
      <c r="K142" s="440">
        <v>-6.52</v>
      </c>
      <c r="L142" s="441">
        <v>-69.42</v>
      </c>
      <c r="M142" s="441">
        <v>-39.590000000000003</v>
      </c>
      <c r="N142" s="442">
        <v>-45.04</v>
      </c>
      <c r="O142" s="440">
        <v>-44.44</v>
      </c>
      <c r="P142" s="441">
        <v>30.04</v>
      </c>
      <c r="Q142" s="441">
        <v>-35.700000000000003</v>
      </c>
      <c r="R142" s="442">
        <v>36.700000000000003</v>
      </c>
      <c r="S142" s="440">
        <v>93.12</v>
      </c>
      <c r="T142" s="441">
        <v>183.87</v>
      </c>
      <c r="U142" s="441">
        <v>199.47</v>
      </c>
      <c r="V142" s="442">
        <v>81.63</v>
      </c>
      <c r="W142" s="440">
        <v>31.16</v>
      </c>
      <c r="X142" s="441">
        <v>5.22</v>
      </c>
      <c r="Y142" s="441">
        <v>1.19</v>
      </c>
      <c r="Z142" s="442">
        <v>-4.9000000000000004</v>
      </c>
      <c r="AA142" s="440">
        <v>-1.29</v>
      </c>
      <c r="AB142" s="441">
        <v>-2.4900000000000002</v>
      </c>
      <c r="AC142" s="441">
        <v>-1.19</v>
      </c>
      <c r="AD142" s="442">
        <v>3.71</v>
      </c>
      <c r="AE142" s="440">
        <v>0.35</v>
      </c>
      <c r="AF142" s="442">
        <v>-5.87</v>
      </c>
    </row>
    <row r="143" spans="1:32" x14ac:dyDescent="0.5">
      <c r="A143" s="379" t="s">
        <v>393</v>
      </c>
    </row>
  </sheetData>
  <mergeCells count="30">
    <mergeCell ref="AE4:AF4"/>
    <mergeCell ref="AA4:AD4"/>
    <mergeCell ref="W4:Z4"/>
    <mergeCell ref="S4:V4"/>
    <mergeCell ref="A4:A5"/>
    <mergeCell ref="B4:B5"/>
    <mergeCell ref="C4:F4"/>
    <mergeCell ref="G4:J4"/>
    <mergeCell ref="K4:N4"/>
    <mergeCell ref="O4:R4"/>
    <mergeCell ref="A51:A52"/>
    <mergeCell ref="B51:B52"/>
    <mergeCell ref="C51:F51"/>
    <mergeCell ref="G51:J51"/>
    <mergeCell ref="K51:N51"/>
    <mergeCell ref="O51:R51"/>
    <mergeCell ref="S51:V51"/>
    <mergeCell ref="W51:Z51"/>
    <mergeCell ref="AA51:AD51"/>
    <mergeCell ref="AE51:AF51"/>
    <mergeCell ref="A98:A99"/>
    <mergeCell ref="B98:B99"/>
    <mergeCell ref="C98:F98"/>
    <mergeCell ref="G98:J98"/>
    <mergeCell ref="K98:N98"/>
    <mergeCell ref="O98:R98"/>
    <mergeCell ref="S98:V98"/>
    <mergeCell ref="W98:Z98"/>
    <mergeCell ref="AA98:AD98"/>
    <mergeCell ref="AE98:AF98"/>
  </mergeCells>
  <phoneticPr fontId="69" type="noConversion"/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A85FB-708B-4047-A133-2A28FC6C1A32}">
  <dimension ref="A1:AF101"/>
  <sheetViews>
    <sheetView showGridLines="0" zoomScale="45" zoomScaleNormal="45" workbookViewId="0">
      <pane xSplit="2" ySplit="6" topLeftCell="M71" activePane="bottomRight" state="frozen"/>
      <selection activeCell="G58" sqref="G58"/>
      <selection pane="topRight" activeCell="G58" sqref="G58"/>
      <selection pane="bottomLeft" activeCell="G58" sqref="G58"/>
      <selection pane="bottomRight" activeCell="U73" sqref="U73:AF100"/>
    </sheetView>
  </sheetViews>
  <sheetFormatPr defaultColWidth="9.08984375" defaultRowHeight="24" x14ac:dyDescent="0.5"/>
  <cols>
    <col min="1" max="1" width="45.6328125" style="19" customWidth="1"/>
    <col min="2" max="2" width="14.6328125" style="1" customWidth="1"/>
    <col min="3" max="5" width="15.6328125" style="1" customWidth="1"/>
    <col min="6" max="21" width="15.6328125" style="2" customWidth="1"/>
    <col min="22" max="23" width="15.36328125" style="2" customWidth="1"/>
    <col min="24" max="26" width="15.6328125" style="2" customWidth="1"/>
    <col min="27" max="27" width="15.6328125" style="343" customWidth="1"/>
    <col min="28" max="32" width="15.6328125" style="2" customWidth="1"/>
    <col min="33" max="16384" width="9.08984375" style="2"/>
  </cols>
  <sheetData>
    <row r="1" spans="1:32" s="52" customFormat="1" ht="35.15" customHeight="1" x14ac:dyDescent="0.35">
      <c r="A1" s="154" t="s">
        <v>392</v>
      </c>
      <c r="AA1" s="346"/>
    </row>
    <row r="2" spans="1:32" ht="20.149999999999999" customHeight="1" x14ac:dyDescent="0.5">
      <c r="A2" s="177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32" ht="35.15" customHeight="1" x14ac:dyDescent="0.5">
      <c r="A3" s="245" t="s">
        <v>207</v>
      </c>
      <c r="B3" s="3"/>
      <c r="C3" s="3"/>
      <c r="D3" s="3"/>
      <c r="E3" s="3"/>
      <c r="F3" s="4"/>
      <c r="G3" s="4"/>
      <c r="H3" s="4"/>
      <c r="I3" s="4"/>
      <c r="J3" s="4"/>
      <c r="K3" s="4"/>
      <c r="L3" s="4"/>
      <c r="M3" s="4"/>
      <c r="N3" s="4"/>
    </row>
    <row r="4" spans="1:32" ht="60" customHeight="1" x14ac:dyDescent="0.5">
      <c r="A4" s="755" t="s">
        <v>42</v>
      </c>
      <c r="B4" s="747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49">
        <v>2024</v>
      </c>
      <c r="AB4" s="750"/>
      <c r="AC4" s="750"/>
      <c r="AD4" s="751"/>
      <c r="AE4" s="753">
        <v>2025</v>
      </c>
      <c r="AF4" s="754"/>
    </row>
    <row r="5" spans="1:32" ht="39.9" customHeight="1" x14ac:dyDescent="0.5">
      <c r="A5" s="756"/>
      <c r="B5" s="748"/>
      <c r="C5" s="390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40</v>
      </c>
      <c r="M5" s="391" t="s">
        <v>39</v>
      </c>
      <c r="N5" s="392" t="s">
        <v>38</v>
      </c>
      <c r="O5" s="390" t="s">
        <v>37</v>
      </c>
      <c r="P5" s="391" t="s">
        <v>40</v>
      </c>
      <c r="Q5" s="391" t="s">
        <v>39</v>
      </c>
      <c r="R5" s="392" t="s">
        <v>38</v>
      </c>
      <c r="S5" s="390" t="s">
        <v>37</v>
      </c>
      <c r="T5" s="391" t="s">
        <v>40</v>
      </c>
      <c r="U5" s="391" t="s">
        <v>39</v>
      </c>
      <c r="V5" s="392" t="s">
        <v>352</v>
      </c>
      <c r="W5" s="390" t="s">
        <v>37</v>
      </c>
      <c r="X5" s="391" t="s">
        <v>40</v>
      </c>
      <c r="Y5" s="391" t="s">
        <v>39</v>
      </c>
      <c r="Z5" s="392" t="s">
        <v>38</v>
      </c>
      <c r="AA5" s="390" t="s">
        <v>37</v>
      </c>
      <c r="AB5" s="391" t="s">
        <v>40</v>
      </c>
      <c r="AC5" s="391" t="s">
        <v>39</v>
      </c>
      <c r="AD5" s="392" t="s">
        <v>38</v>
      </c>
      <c r="AE5" s="390" t="s">
        <v>37</v>
      </c>
      <c r="AF5" s="392" t="s">
        <v>40</v>
      </c>
    </row>
    <row r="6" spans="1:32" ht="60" customHeight="1" x14ac:dyDescent="0.5">
      <c r="A6" s="160" t="s">
        <v>69</v>
      </c>
      <c r="B6" s="161"/>
      <c r="C6" s="200"/>
      <c r="D6" s="201"/>
      <c r="E6" s="201"/>
      <c r="F6" s="202"/>
      <c r="G6" s="200"/>
      <c r="H6" s="201"/>
      <c r="I6" s="201"/>
      <c r="J6" s="202"/>
      <c r="K6" s="200"/>
      <c r="L6" s="201"/>
      <c r="M6" s="201"/>
      <c r="N6" s="202"/>
      <c r="O6" s="200"/>
      <c r="P6" s="201"/>
      <c r="Q6" s="201"/>
      <c r="R6" s="202"/>
      <c r="S6" s="200"/>
      <c r="T6" s="201"/>
      <c r="U6" s="201"/>
      <c r="V6" s="202"/>
      <c r="W6" s="200"/>
      <c r="X6" s="201"/>
      <c r="Y6" s="201"/>
      <c r="Z6" s="202"/>
      <c r="AA6" s="200"/>
      <c r="AB6" s="201"/>
      <c r="AC6" s="201"/>
      <c r="AD6" s="202"/>
      <c r="AE6" s="200"/>
      <c r="AF6" s="202"/>
    </row>
    <row r="7" spans="1:32" ht="35.15" customHeight="1" x14ac:dyDescent="0.5">
      <c r="A7" s="94" t="s">
        <v>43</v>
      </c>
      <c r="B7" s="243" t="s">
        <v>0</v>
      </c>
      <c r="C7" s="92">
        <v>8467.7999999999993</v>
      </c>
      <c r="D7" s="145">
        <v>8474.1</v>
      </c>
      <c r="E7" s="145">
        <v>8530.2000000000007</v>
      </c>
      <c r="F7" s="93">
        <v>8542.2000000000007</v>
      </c>
      <c r="G7" s="92">
        <v>8549.2999999999993</v>
      </c>
      <c r="H7" s="145">
        <v>8619.2999999999993</v>
      </c>
      <c r="I7" s="145">
        <v>8651.6</v>
      </c>
      <c r="J7" s="93">
        <v>8661.4</v>
      </c>
      <c r="K7" s="92">
        <v>8566.5</v>
      </c>
      <c r="L7" s="145">
        <v>8383.4</v>
      </c>
      <c r="M7" s="145">
        <v>8472.1</v>
      </c>
      <c r="N7" s="93">
        <v>8457.1</v>
      </c>
      <c r="O7" s="92">
        <v>8423.6</v>
      </c>
      <c r="P7" s="145">
        <v>8351.7999999999993</v>
      </c>
      <c r="Q7" s="145">
        <v>8405.6</v>
      </c>
      <c r="R7" s="93">
        <v>8530.7000000000007</v>
      </c>
      <c r="S7" s="92">
        <v>8572</v>
      </c>
      <c r="T7" s="145">
        <v>8618.7000000000007</v>
      </c>
      <c r="U7" s="145">
        <v>8675.4</v>
      </c>
      <c r="V7" s="93">
        <v>8755.6</v>
      </c>
      <c r="W7" s="92">
        <v>8805.7189999999991</v>
      </c>
      <c r="X7" s="145">
        <v>8827.1110000000008</v>
      </c>
      <c r="Y7" s="145">
        <v>8902.5330000000013</v>
      </c>
      <c r="Z7" s="93">
        <v>8935.1179999999986</v>
      </c>
      <c r="AA7" s="92">
        <v>8937.4000000000015</v>
      </c>
      <c r="AB7" s="145">
        <v>8955.0269999999982</v>
      </c>
      <c r="AC7" s="145">
        <v>9011.7330000000002</v>
      </c>
      <c r="AD7" s="93">
        <v>9054.2220000000016</v>
      </c>
      <c r="AE7" s="92">
        <v>9064.4120000000003</v>
      </c>
      <c r="AF7" s="93">
        <v>9097.2999999999993</v>
      </c>
    </row>
    <row r="8" spans="1:32" ht="35.15" customHeight="1" x14ac:dyDescent="0.5">
      <c r="A8" s="94" t="s">
        <v>46</v>
      </c>
      <c r="B8" s="243" t="s">
        <v>0</v>
      </c>
      <c r="C8" s="92">
        <v>8265.5</v>
      </c>
      <c r="D8" s="145">
        <v>8273.7999999999993</v>
      </c>
      <c r="E8" s="145">
        <v>8335.6</v>
      </c>
      <c r="F8" s="93">
        <v>8344.6</v>
      </c>
      <c r="G8" s="92">
        <v>8348.7999999999993</v>
      </c>
      <c r="H8" s="145">
        <v>8401.4</v>
      </c>
      <c r="I8" s="145">
        <v>8448.9</v>
      </c>
      <c r="J8" s="93">
        <v>8463.5</v>
      </c>
      <c r="K8" s="92">
        <v>8400.6</v>
      </c>
      <c r="L8" s="145">
        <v>8213.9</v>
      </c>
      <c r="M8" s="145">
        <v>8292.7999999999993</v>
      </c>
      <c r="N8" s="93">
        <v>8281.2000000000007</v>
      </c>
      <c r="O8" s="92">
        <v>8245.7000000000007</v>
      </c>
      <c r="P8" s="145">
        <v>8173.7</v>
      </c>
      <c r="Q8" s="145">
        <v>8231.6</v>
      </c>
      <c r="R8" s="93">
        <v>8347.1</v>
      </c>
      <c r="S8" s="92">
        <v>8387.7000000000007</v>
      </c>
      <c r="T8" s="145">
        <v>8427.4</v>
      </c>
      <c r="U8" s="145">
        <v>8484.2000000000007</v>
      </c>
      <c r="V8" s="93">
        <v>8563.2000000000007</v>
      </c>
      <c r="W8" s="92">
        <v>8613.1129999999994</v>
      </c>
      <c r="X8" s="145">
        <v>8637.2619999999988</v>
      </c>
      <c r="Y8" s="145">
        <v>8711.6099999999988</v>
      </c>
      <c r="Z8" s="93">
        <v>8744.8960000000006</v>
      </c>
      <c r="AA8" s="92">
        <v>8745.530999999999</v>
      </c>
      <c r="AB8" s="145">
        <v>8763.5730000000003</v>
      </c>
      <c r="AC8" s="145">
        <v>8819.9659999999985</v>
      </c>
      <c r="AD8" s="93">
        <v>8860.6550000000007</v>
      </c>
      <c r="AE8" s="92">
        <v>8870.2999999999993</v>
      </c>
      <c r="AF8" s="93">
        <v>8902.4</v>
      </c>
    </row>
    <row r="9" spans="1:32" ht="35.15" customHeight="1" x14ac:dyDescent="0.5">
      <c r="A9" s="377" t="s">
        <v>90</v>
      </c>
      <c r="B9" s="243" t="s">
        <v>24</v>
      </c>
      <c r="C9" s="92">
        <v>97.6</v>
      </c>
      <c r="D9" s="145">
        <v>97.6</v>
      </c>
      <c r="E9" s="145">
        <v>97.7</v>
      </c>
      <c r="F9" s="93">
        <v>97.7</v>
      </c>
      <c r="G9" s="92">
        <v>97.7</v>
      </c>
      <c r="H9" s="145">
        <v>97.5</v>
      </c>
      <c r="I9" s="145">
        <v>97.7</v>
      </c>
      <c r="J9" s="93">
        <v>97.7</v>
      </c>
      <c r="K9" s="92">
        <v>98.1</v>
      </c>
      <c r="L9" s="145">
        <v>98</v>
      </c>
      <c r="M9" s="145">
        <v>97.9</v>
      </c>
      <c r="N9" s="93">
        <v>97.9</v>
      </c>
      <c r="O9" s="92">
        <v>97.9</v>
      </c>
      <c r="P9" s="145">
        <v>97.9</v>
      </c>
      <c r="Q9" s="145">
        <v>97.9</v>
      </c>
      <c r="R9" s="93">
        <v>97.8</v>
      </c>
      <c r="S9" s="92">
        <v>97.8</v>
      </c>
      <c r="T9" s="145">
        <v>97.8</v>
      </c>
      <c r="U9" s="145">
        <v>97.8</v>
      </c>
      <c r="V9" s="93">
        <v>97.8</v>
      </c>
      <c r="W9" s="92">
        <v>97.8</v>
      </c>
      <c r="X9" s="145">
        <v>97.8</v>
      </c>
      <c r="Y9" s="145">
        <v>97.9</v>
      </c>
      <c r="Z9" s="93">
        <v>97.9</v>
      </c>
      <c r="AA9" s="92">
        <v>97.9</v>
      </c>
      <c r="AB9" s="145">
        <v>97.9</v>
      </c>
      <c r="AC9" s="145">
        <v>97.9</v>
      </c>
      <c r="AD9" s="93">
        <v>97.9</v>
      </c>
      <c r="AE9" s="92">
        <v>97.9</v>
      </c>
      <c r="AF9" s="93">
        <v>97.9</v>
      </c>
    </row>
    <row r="10" spans="1:32" ht="35.15" customHeight="1" x14ac:dyDescent="0.5">
      <c r="A10" s="94" t="s">
        <v>44</v>
      </c>
      <c r="B10" s="243" t="s">
        <v>0</v>
      </c>
      <c r="C10" s="92">
        <v>202.3</v>
      </c>
      <c r="D10" s="145">
        <v>200.4</v>
      </c>
      <c r="E10" s="145">
        <v>194.6</v>
      </c>
      <c r="F10" s="93">
        <v>197.6</v>
      </c>
      <c r="G10" s="92">
        <v>200.5</v>
      </c>
      <c r="H10" s="145">
        <v>217.9</v>
      </c>
      <c r="I10" s="145">
        <v>202.6</v>
      </c>
      <c r="J10" s="93">
        <v>198</v>
      </c>
      <c r="K10" s="92">
        <v>166</v>
      </c>
      <c r="L10" s="145">
        <v>169.5</v>
      </c>
      <c r="M10" s="145">
        <v>179.3</v>
      </c>
      <c r="N10" s="93">
        <v>175.9</v>
      </c>
      <c r="O10" s="92">
        <v>177.9</v>
      </c>
      <c r="P10" s="145">
        <v>178</v>
      </c>
      <c r="Q10" s="145">
        <v>174</v>
      </c>
      <c r="R10" s="93">
        <v>183.6</v>
      </c>
      <c r="S10" s="92">
        <v>184.3</v>
      </c>
      <c r="T10" s="145">
        <v>191.3</v>
      </c>
      <c r="U10" s="145">
        <v>191.3</v>
      </c>
      <c r="V10" s="93">
        <v>192.4</v>
      </c>
      <c r="W10" s="92">
        <v>192.60599999999999</v>
      </c>
      <c r="X10" s="145">
        <v>189.84899999999999</v>
      </c>
      <c r="Y10" s="145">
        <v>190.923</v>
      </c>
      <c r="Z10" s="93">
        <v>190.22199999999998</v>
      </c>
      <c r="AA10" s="92">
        <v>191.86899999999997</v>
      </c>
      <c r="AB10" s="145">
        <v>191.45400000000001</v>
      </c>
      <c r="AC10" s="145">
        <v>191.767</v>
      </c>
      <c r="AD10" s="93">
        <v>193.56700000000001</v>
      </c>
      <c r="AE10" s="92">
        <v>194.1</v>
      </c>
      <c r="AF10" s="93">
        <v>194.9</v>
      </c>
    </row>
    <row r="11" spans="1:32" ht="35.15" customHeight="1" x14ac:dyDescent="0.5">
      <c r="A11" s="377" t="s">
        <v>91</v>
      </c>
      <c r="B11" s="243" t="s">
        <v>24</v>
      </c>
      <c r="C11" s="92">
        <v>2.4</v>
      </c>
      <c r="D11" s="145">
        <v>2.4</v>
      </c>
      <c r="E11" s="145">
        <v>2.2999999999999998</v>
      </c>
      <c r="F11" s="93">
        <v>2.2999999999999998</v>
      </c>
      <c r="G11" s="92">
        <v>2.2999999999999998</v>
      </c>
      <c r="H11" s="145">
        <v>2.5</v>
      </c>
      <c r="I11" s="145">
        <v>2.2999999999999998</v>
      </c>
      <c r="J11" s="93">
        <v>2.2999999999999998</v>
      </c>
      <c r="K11" s="92">
        <v>1.9</v>
      </c>
      <c r="L11" s="145">
        <v>2</v>
      </c>
      <c r="M11" s="145">
        <v>2.1</v>
      </c>
      <c r="N11" s="93">
        <v>2.1</v>
      </c>
      <c r="O11" s="92">
        <v>2.1</v>
      </c>
      <c r="P11" s="145">
        <v>2.1</v>
      </c>
      <c r="Q11" s="145">
        <v>2.1</v>
      </c>
      <c r="R11" s="93">
        <v>2.2000000000000002</v>
      </c>
      <c r="S11" s="92">
        <v>2.2000000000000002</v>
      </c>
      <c r="T11" s="145">
        <v>2.2000000000000002</v>
      </c>
      <c r="U11" s="145">
        <v>2.2000000000000002</v>
      </c>
      <c r="V11" s="93">
        <v>2.2000000000000002</v>
      </c>
      <c r="W11" s="92">
        <v>2.2000000000000002</v>
      </c>
      <c r="X11" s="145">
        <v>2.2000000000000002</v>
      </c>
      <c r="Y11" s="145">
        <v>2.1</v>
      </c>
      <c r="Z11" s="93">
        <v>2.1</v>
      </c>
      <c r="AA11" s="92">
        <v>2.1</v>
      </c>
      <c r="AB11" s="145">
        <v>2.1</v>
      </c>
      <c r="AC11" s="145">
        <v>2.1</v>
      </c>
      <c r="AD11" s="93">
        <v>2.1</v>
      </c>
      <c r="AE11" s="92">
        <v>2.1</v>
      </c>
      <c r="AF11" s="93">
        <v>2.1</v>
      </c>
    </row>
    <row r="12" spans="1:32" ht="35.15" customHeight="1" x14ac:dyDescent="0.5">
      <c r="A12" s="94" t="s">
        <v>45</v>
      </c>
      <c r="B12" s="243" t="s">
        <v>0</v>
      </c>
      <c r="C12" s="146">
        <v>28.67</v>
      </c>
      <c r="D12" s="147">
        <v>27.32</v>
      </c>
      <c r="E12" s="147">
        <v>21.48</v>
      </c>
      <c r="F12" s="148">
        <v>23.64</v>
      </c>
      <c r="G12" s="146">
        <v>23.47</v>
      </c>
      <c r="H12" s="147">
        <v>27.15</v>
      </c>
      <c r="I12" s="147">
        <v>28.1</v>
      </c>
      <c r="J12" s="148">
        <v>25.24</v>
      </c>
      <c r="K12" s="146">
        <v>21.87</v>
      </c>
      <c r="L12" s="147">
        <v>13.67</v>
      </c>
      <c r="M12" s="147">
        <v>21.03</v>
      </c>
      <c r="N12" s="148">
        <v>16.72</v>
      </c>
      <c r="O12" s="146">
        <v>17.38</v>
      </c>
      <c r="P12" s="147">
        <v>16.18</v>
      </c>
      <c r="Q12" s="147">
        <v>15.04</v>
      </c>
      <c r="R12" s="148">
        <v>20.89</v>
      </c>
      <c r="S12" s="146">
        <v>25.84</v>
      </c>
      <c r="T12" s="147">
        <v>29.4</v>
      </c>
      <c r="U12" s="147">
        <v>30.53</v>
      </c>
      <c r="V12" s="148">
        <v>30.89</v>
      </c>
      <c r="W12" s="146">
        <v>31.712</v>
      </c>
      <c r="X12" s="147">
        <v>31.702999999999999</v>
      </c>
      <c r="Y12" s="147">
        <v>31.992000000000001</v>
      </c>
      <c r="Z12" s="148">
        <v>31.061</v>
      </c>
      <c r="AA12" s="146">
        <v>32.137</v>
      </c>
      <c r="AB12" s="147">
        <v>31.856999999999999</v>
      </c>
      <c r="AC12" s="147">
        <v>31.788</v>
      </c>
      <c r="AD12" s="148">
        <v>31.456999999999997</v>
      </c>
      <c r="AE12" s="146">
        <v>33.22</v>
      </c>
      <c r="AF12" s="148">
        <v>31.9</v>
      </c>
    </row>
    <row r="13" spans="1:32" ht="39.9" customHeight="1" x14ac:dyDescent="0.5">
      <c r="A13" s="183" t="s">
        <v>203</v>
      </c>
      <c r="B13" s="166"/>
      <c r="C13" s="167"/>
      <c r="D13" s="168"/>
      <c r="E13" s="168"/>
      <c r="F13" s="169"/>
      <c r="G13" s="167"/>
      <c r="H13" s="168"/>
      <c r="I13" s="168"/>
      <c r="J13" s="169"/>
      <c r="K13" s="167"/>
      <c r="L13" s="168"/>
      <c r="M13" s="168"/>
      <c r="N13" s="169"/>
      <c r="O13" s="167"/>
      <c r="P13" s="168"/>
      <c r="Q13" s="168"/>
      <c r="R13" s="169"/>
      <c r="S13" s="167"/>
      <c r="T13" s="168"/>
      <c r="U13" s="168"/>
      <c r="V13" s="169"/>
      <c r="W13" s="167"/>
      <c r="X13" s="168"/>
      <c r="Y13" s="168"/>
      <c r="Z13" s="169"/>
      <c r="AA13" s="167"/>
      <c r="AB13" s="168"/>
      <c r="AC13" s="168"/>
      <c r="AD13" s="169"/>
      <c r="AE13" s="167"/>
      <c r="AF13" s="169"/>
    </row>
    <row r="14" spans="1:32" ht="35.15" customHeight="1" x14ac:dyDescent="0.5">
      <c r="A14" s="94" t="s">
        <v>47</v>
      </c>
      <c r="B14" s="6"/>
      <c r="C14" s="17"/>
      <c r="D14" s="18"/>
      <c r="E14" s="18"/>
      <c r="F14" s="10"/>
      <c r="G14" s="17"/>
      <c r="H14" s="18"/>
      <c r="I14" s="18"/>
      <c r="J14" s="10"/>
      <c r="K14" s="17"/>
      <c r="L14" s="18"/>
      <c r="M14" s="18"/>
      <c r="N14" s="10"/>
      <c r="O14" s="17"/>
      <c r="P14" s="18"/>
      <c r="Q14" s="18"/>
      <c r="R14" s="10"/>
      <c r="S14" s="17"/>
      <c r="T14" s="18"/>
      <c r="U14" s="18"/>
      <c r="V14" s="10"/>
      <c r="W14" s="17"/>
      <c r="X14" s="18"/>
      <c r="Y14" s="18"/>
      <c r="Z14" s="10"/>
      <c r="AA14" s="17"/>
      <c r="AB14" s="18"/>
      <c r="AC14" s="18"/>
      <c r="AD14" s="10"/>
      <c r="AE14" s="17"/>
      <c r="AF14" s="10"/>
    </row>
    <row r="15" spans="1:32" ht="35.15" customHeight="1" x14ac:dyDescent="0.5">
      <c r="A15" s="5" t="s">
        <v>43</v>
      </c>
      <c r="B15" s="6" t="s">
        <v>0</v>
      </c>
      <c r="C15" s="17">
        <v>2054.9</v>
      </c>
      <c r="D15" s="18">
        <v>2059.1999999999998</v>
      </c>
      <c r="E15" s="18">
        <v>2075.1999999999998</v>
      </c>
      <c r="F15" s="10">
        <v>2082.1999999999998</v>
      </c>
      <c r="G15" s="17">
        <v>2080.4</v>
      </c>
      <c r="H15" s="18">
        <v>2105.6999999999998</v>
      </c>
      <c r="I15" s="18">
        <v>2117</v>
      </c>
      <c r="J15" s="10">
        <v>2100.6999999999998</v>
      </c>
      <c r="K15" s="17">
        <v>2081.4</v>
      </c>
      <c r="L15" s="18">
        <v>2058.1999999999998</v>
      </c>
      <c r="M15" s="18">
        <v>2069.1</v>
      </c>
      <c r="N15" s="10">
        <v>2065.5</v>
      </c>
      <c r="O15" s="17">
        <v>2062.4</v>
      </c>
      <c r="P15" s="18">
        <v>2064.3000000000002</v>
      </c>
      <c r="Q15" s="18">
        <v>2075.3000000000002</v>
      </c>
      <c r="R15" s="10">
        <v>2109.9</v>
      </c>
      <c r="S15" s="17">
        <v>2116.9</v>
      </c>
      <c r="T15" s="18">
        <v>2143.6999999999998</v>
      </c>
      <c r="U15" s="18">
        <v>2157.4</v>
      </c>
      <c r="V15" s="10">
        <v>2180.6</v>
      </c>
      <c r="W15" s="17">
        <v>2195.6999999999998</v>
      </c>
      <c r="X15" s="18">
        <v>2204.9</v>
      </c>
      <c r="Y15" s="18">
        <v>2221.8000000000002</v>
      </c>
      <c r="Z15" s="347">
        <v>2236</v>
      </c>
      <c r="AA15" s="17">
        <v>2240.1</v>
      </c>
      <c r="AB15" s="18">
        <v>2242.6</v>
      </c>
      <c r="AC15" s="18">
        <v>2254.6</v>
      </c>
      <c r="AD15" s="347">
        <v>2266.2109999999998</v>
      </c>
      <c r="AE15" s="17">
        <v>2275.433</v>
      </c>
      <c r="AF15" s="347">
        <v>2289.1999999999998</v>
      </c>
    </row>
    <row r="16" spans="1:32" ht="35.15" customHeight="1" x14ac:dyDescent="0.5">
      <c r="A16" s="5" t="s">
        <v>46</v>
      </c>
      <c r="B16" s="6" t="s">
        <v>0</v>
      </c>
      <c r="C16" s="17">
        <v>2004.4</v>
      </c>
      <c r="D16" s="18">
        <v>2008.5</v>
      </c>
      <c r="E16" s="18">
        <v>2025.4</v>
      </c>
      <c r="F16" s="10">
        <v>2034.9</v>
      </c>
      <c r="G16" s="17">
        <v>2033.8</v>
      </c>
      <c r="H16" s="18">
        <v>2050.6999999999998</v>
      </c>
      <c r="I16" s="18">
        <v>2064.6999999999998</v>
      </c>
      <c r="J16" s="10">
        <v>2052.4</v>
      </c>
      <c r="K16" s="17">
        <v>2038.8</v>
      </c>
      <c r="L16" s="18">
        <v>2019</v>
      </c>
      <c r="M16" s="18">
        <v>2028.4</v>
      </c>
      <c r="N16" s="10">
        <v>2024.9</v>
      </c>
      <c r="O16" s="17">
        <v>2020.6</v>
      </c>
      <c r="P16" s="18">
        <v>2021.5</v>
      </c>
      <c r="Q16" s="18">
        <v>2033.2</v>
      </c>
      <c r="R16" s="10">
        <v>2066.9</v>
      </c>
      <c r="S16" s="17">
        <v>2072</v>
      </c>
      <c r="T16" s="18">
        <v>2094.4</v>
      </c>
      <c r="U16" s="18">
        <v>2109.1</v>
      </c>
      <c r="V16" s="10">
        <v>2131.9</v>
      </c>
      <c r="W16" s="17">
        <v>2146.4</v>
      </c>
      <c r="X16" s="18">
        <v>2156.1</v>
      </c>
      <c r="Y16" s="18">
        <v>2173.1999999999998</v>
      </c>
      <c r="Z16" s="10">
        <v>2187.9</v>
      </c>
      <c r="AA16" s="17">
        <v>2192.3000000000002</v>
      </c>
      <c r="AB16" s="18">
        <v>2194.6999999999998</v>
      </c>
      <c r="AC16" s="18">
        <v>2207.1</v>
      </c>
      <c r="AD16" s="10">
        <v>2218.6350000000002</v>
      </c>
      <c r="AE16" s="17">
        <v>2228.1</v>
      </c>
      <c r="AF16" s="10">
        <v>2241.1999999999998</v>
      </c>
    </row>
    <row r="17" spans="1:32" ht="35.15" customHeight="1" x14ac:dyDescent="0.5">
      <c r="A17" s="119" t="s">
        <v>90</v>
      </c>
      <c r="B17" s="6" t="s">
        <v>24</v>
      </c>
      <c r="C17" s="17">
        <v>97.5</v>
      </c>
      <c r="D17" s="18">
        <v>97.5</v>
      </c>
      <c r="E17" s="18">
        <v>97.6</v>
      </c>
      <c r="F17" s="10">
        <v>97.7</v>
      </c>
      <c r="G17" s="17">
        <v>97.8</v>
      </c>
      <c r="H17" s="18">
        <v>97.4</v>
      </c>
      <c r="I17" s="18">
        <v>97.5</v>
      </c>
      <c r="J17" s="10">
        <v>97.7</v>
      </c>
      <c r="K17" s="17">
        <v>98</v>
      </c>
      <c r="L17" s="18">
        <v>98.1</v>
      </c>
      <c r="M17" s="18">
        <v>98</v>
      </c>
      <c r="N17" s="10">
        <v>98</v>
      </c>
      <c r="O17" s="17">
        <v>98</v>
      </c>
      <c r="P17" s="18">
        <v>97.9</v>
      </c>
      <c r="Q17" s="18">
        <v>98</v>
      </c>
      <c r="R17" s="10">
        <v>98</v>
      </c>
      <c r="S17" s="17">
        <v>97.9</v>
      </c>
      <c r="T17" s="18">
        <v>97.7</v>
      </c>
      <c r="U17" s="18">
        <v>97.8</v>
      </c>
      <c r="V17" s="10">
        <v>97.8</v>
      </c>
      <c r="W17" s="17">
        <v>97.8</v>
      </c>
      <c r="X17" s="18">
        <v>97.8</v>
      </c>
      <c r="Y17" s="18">
        <v>97.8</v>
      </c>
      <c r="Z17" s="10">
        <v>97.8</v>
      </c>
      <c r="AA17" s="17">
        <v>97.9</v>
      </c>
      <c r="AB17" s="18">
        <v>97.9</v>
      </c>
      <c r="AC17" s="18">
        <v>97.9</v>
      </c>
      <c r="AD17" s="10">
        <v>97.9</v>
      </c>
      <c r="AE17" s="17">
        <v>97.9</v>
      </c>
      <c r="AF17" s="10">
        <v>97.9</v>
      </c>
    </row>
    <row r="18" spans="1:32" ht="35.15" customHeight="1" x14ac:dyDescent="0.5">
      <c r="A18" s="5" t="s">
        <v>44</v>
      </c>
      <c r="B18" s="6" t="s">
        <v>0</v>
      </c>
      <c r="C18" s="17">
        <v>50.5</v>
      </c>
      <c r="D18" s="18">
        <v>50.7</v>
      </c>
      <c r="E18" s="18">
        <v>49.9</v>
      </c>
      <c r="F18" s="10">
        <v>47.2</v>
      </c>
      <c r="G18" s="17">
        <v>46.6</v>
      </c>
      <c r="H18" s="18">
        <v>55</v>
      </c>
      <c r="I18" s="18">
        <v>52.4</v>
      </c>
      <c r="J18" s="10">
        <v>48.3</v>
      </c>
      <c r="K18" s="17">
        <v>42.6</v>
      </c>
      <c r="L18" s="18">
        <v>39.200000000000003</v>
      </c>
      <c r="M18" s="18">
        <v>40.700000000000003</v>
      </c>
      <c r="N18" s="10">
        <v>40.5</v>
      </c>
      <c r="O18" s="17">
        <v>41.8</v>
      </c>
      <c r="P18" s="18">
        <v>42.8</v>
      </c>
      <c r="Q18" s="18">
        <v>42.1</v>
      </c>
      <c r="R18" s="10">
        <v>42.9</v>
      </c>
      <c r="S18" s="17">
        <v>44.9</v>
      </c>
      <c r="T18" s="18">
        <v>49.3</v>
      </c>
      <c r="U18" s="18">
        <v>48.2</v>
      </c>
      <c r="V18" s="10">
        <v>48.6</v>
      </c>
      <c r="W18" s="17">
        <v>49.3</v>
      </c>
      <c r="X18" s="18">
        <v>48.8</v>
      </c>
      <c r="Y18" s="18">
        <v>48.6</v>
      </c>
      <c r="Z18" s="10">
        <v>48.1</v>
      </c>
      <c r="AA18" s="17">
        <v>47.8</v>
      </c>
      <c r="AB18" s="18">
        <v>48</v>
      </c>
      <c r="AC18" s="18">
        <v>47.5</v>
      </c>
      <c r="AD18" s="10">
        <v>47.576000000000001</v>
      </c>
      <c r="AE18" s="17">
        <v>47.4</v>
      </c>
      <c r="AF18" s="10">
        <v>48</v>
      </c>
    </row>
    <row r="19" spans="1:32" ht="35.15" customHeight="1" x14ac:dyDescent="0.5">
      <c r="A19" s="119" t="s">
        <v>91</v>
      </c>
      <c r="B19" s="6" t="s">
        <v>24</v>
      </c>
      <c r="C19" s="17">
        <v>2.5</v>
      </c>
      <c r="D19" s="18">
        <v>2.5</v>
      </c>
      <c r="E19" s="18">
        <v>2.4</v>
      </c>
      <c r="F19" s="10">
        <v>2.2999999999999998</v>
      </c>
      <c r="G19" s="17">
        <v>2.2000000000000002</v>
      </c>
      <c r="H19" s="18">
        <v>2.6</v>
      </c>
      <c r="I19" s="18">
        <v>2.5</v>
      </c>
      <c r="J19" s="10">
        <v>2.2999999999999998</v>
      </c>
      <c r="K19" s="17">
        <v>2</v>
      </c>
      <c r="L19" s="18">
        <v>1.9</v>
      </c>
      <c r="M19" s="18">
        <v>2</v>
      </c>
      <c r="N19" s="10">
        <v>2</v>
      </c>
      <c r="O19" s="17">
        <v>2</v>
      </c>
      <c r="P19" s="18">
        <v>2.1</v>
      </c>
      <c r="Q19" s="18">
        <v>2</v>
      </c>
      <c r="R19" s="10">
        <v>2</v>
      </c>
      <c r="S19" s="17">
        <v>2.1</v>
      </c>
      <c r="T19" s="18">
        <v>2.2999999999999998</v>
      </c>
      <c r="U19" s="18">
        <v>2.2000000000000002</v>
      </c>
      <c r="V19" s="10">
        <v>2.2000000000000002</v>
      </c>
      <c r="W19" s="17">
        <v>2.2000000000000002</v>
      </c>
      <c r="X19" s="18">
        <v>2.2000000000000002</v>
      </c>
      <c r="Y19" s="18">
        <v>2.2000000000000002</v>
      </c>
      <c r="Z19" s="10">
        <v>2.2000000000000002</v>
      </c>
      <c r="AA19" s="17">
        <v>2.1</v>
      </c>
      <c r="AB19" s="18">
        <v>2.1</v>
      </c>
      <c r="AC19" s="18">
        <v>2.1</v>
      </c>
      <c r="AD19" s="10">
        <v>2.1</v>
      </c>
      <c r="AE19" s="17">
        <v>2.1</v>
      </c>
      <c r="AF19" s="10">
        <v>2.1</v>
      </c>
    </row>
    <row r="20" spans="1:32" ht="34.5" customHeight="1" x14ac:dyDescent="0.5">
      <c r="A20" s="5" t="s">
        <v>45</v>
      </c>
      <c r="B20" s="6" t="s">
        <v>0</v>
      </c>
      <c r="C20" s="104">
        <v>12.57</v>
      </c>
      <c r="D20" s="102">
        <v>12.78</v>
      </c>
      <c r="E20" s="102">
        <v>9.41</v>
      </c>
      <c r="F20" s="103">
        <v>10.68</v>
      </c>
      <c r="G20" s="104">
        <v>10.54</v>
      </c>
      <c r="H20" s="102">
        <v>12.15</v>
      </c>
      <c r="I20" s="102">
        <v>10.36</v>
      </c>
      <c r="J20" s="103">
        <v>11.69</v>
      </c>
      <c r="K20" s="104">
        <v>10.88</v>
      </c>
      <c r="L20" s="102">
        <v>3.62</v>
      </c>
      <c r="M20" s="102">
        <v>5.91</v>
      </c>
      <c r="N20" s="103">
        <v>4.93</v>
      </c>
      <c r="O20" s="104">
        <v>5.3</v>
      </c>
      <c r="P20" s="102">
        <v>4.99</v>
      </c>
      <c r="Q20" s="102">
        <v>4.5199999999999996</v>
      </c>
      <c r="R20" s="103">
        <v>5.97</v>
      </c>
      <c r="S20" s="104">
        <v>8.0399999999999991</v>
      </c>
      <c r="T20" s="102">
        <v>9.27</v>
      </c>
      <c r="U20" s="102">
        <v>8.51</v>
      </c>
      <c r="V20" s="103">
        <v>8.65</v>
      </c>
      <c r="W20" s="104">
        <v>8.6199999999999992</v>
      </c>
      <c r="X20" s="102">
        <v>9.17</v>
      </c>
      <c r="Y20" s="102">
        <v>9.23</v>
      </c>
      <c r="Z20" s="103">
        <v>8.59</v>
      </c>
      <c r="AA20" s="104">
        <v>8.85</v>
      </c>
      <c r="AB20" s="102">
        <v>8.5</v>
      </c>
      <c r="AC20" s="102">
        <v>8.39</v>
      </c>
      <c r="AD20" s="103">
        <v>8.4319999999999986</v>
      </c>
      <c r="AE20" s="104">
        <v>8.93</v>
      </c>
      <c r="AF20" s="103">
        <v>7.9</v>
      </c>
    </row>
    <row r="21" spans="1:32" ht="35.15" customHeight="1" x14ac:dyDescent="0.5">
      <c r="A21" s="246" t="s">
        <v>48</v>
      </c>
      <c r="B21" s="247"/>
      <c r="C21" s="149"/>
      <c r="D21" s="150"/>
      <c r="E21" s="150"/>
      <c r="F21" s="151"/>
      <c r="G21" s="149"/>
      <c r="H21" s="150"/>
      <c r="I21" s="150"/>
      <c r="J21" s="151"/>
      <c r="K21" s="149"/>
      <c r="L21" s="150"/>
      <c r="M21" s="150"/>
      <c r="N21" s="151"/>
      <c r="O21" s="149"/>
      <c r="P21" s="150"/>
      <c r="Q21" s="150"/>
      <c r="R21" s="151"/>
      <c r="S21" s="149"/>
      <c r="T21" s="150"/>
      <c r="U21" s="150"/>
      <c r="V21" s="151"/>
      <c r="W21" s="149"/>
      <c r="X21" s="150"/>
      <c r="Y21" s="150"/>
      <c r="Z21" s="151"/>
      <c r="AA21" s="149"/>
      <c r="AB21" s="150"/>
      <c r="AC21" s="150"/>
      <c r="AD21" s="151"/>
      <c r="AE21" s="149"/>
      <c r="AF21" s="151"/>
    </row>
    <row r="22" spans="1:32" ht="35.15" customHeight="1" x14ac:dyDescent="0.5">
      <c r="A22" s="5" t="s">
        <v>43</v>
      </c>
      <c r="B22" s="6" t="s">
        <v>0</v>
      </c>
      <c r="C22" s="17">
        <v>5270.1</v>
      </c>
      <c r="D22" s="18">
        <v>5274.9</v>
      </c>
      <c r="E22" s="18">
        <v>5312</v>
      </c>
      <c r="F22" s="10">
        <v>5312</v>
      </c>
      <c r="G22" s="17">
        <v>5327.8</v>
      </c>
      <c r="H22" s="18">
        <v>5367</v>
      </c>
      <c r="I22" s="18">
        <v>5394.7</v>
      </c>
      <c r="J22" s="10">
        <v>5407.7</v>
      </c>
      <c r="K22" s="17">
        <v>5345.9</v>
      </c>
      <c r="L22" s="18">
        <v>5210.3</v>
      </c>
      <c r="M22" s="18">
        <v>5277.6</v>
      </c>
      <c r="N22" s="10">
        <v>5278.7</v>
      </c>
      <c r="O22" s="17">
        <v>5253.3</v>
      </c>
      <c r="P22" s="18">
        <v>5194.8</v>
      </c>
      <c r="Q22" s="18">
        <v>5237.6000000000004</v>
      </c>
      <c r="R22" s="10">
        <v>5311.7</v>
      </c>
      <c r="S22" s="17">
        <v>5344.1</v>
      </c>
      <c r="T22" s="18">
        <v>5364.2</v>
      </c>
      <c r="U22" s="18">
        <v>5405.5</v>
      </c>
      <c r="V22" s="10">
        <v>5458.1</v>
      </c>
      <c r="W22" s="17">
        <v>5494.8</v>
      </c>
      <c r="X22" s="18">
        <v>5506.7</v>
      </c>
      <c r="Y22" s="18">
        <v>5560.9</v>
      </c>
      <c r="Z22" s="10">
        <v>5587.1</v>
      </c>
      <c r="AA22" s="17">
        <v>5587.6</v>
      </c>
      <c r="AB22" s="18">
        <v>5598.4</v>
      </c>
      <c r="AC22" s="18">
        <v>5634.9</v>
      </c>
      <c r="AD22" s="10">
        <v>5659.2530000000015</v>
      </c>
      <c r="AE22" s="17">
        <v>5657.3869999999997</v>
      </c>
      <c r="AF22" s="10">
        <v>5673.7</v>
      </c>
    </row>
    <row r="23" spans="1:32" ht="35.15" customHeight="1" x14ac:dyDescent="0.5">
      <c r="A23" s="5" t="s">
        <v>46</v>
      </c>
      <c r="B23" s="6" t="s">
        <v>0</v>
      </c>
      <c r="C23" s="17">
        <v>5160.3</v>
      </c>
      <c r="D23" s="18">
        <v>5167.2</v>
      </c>
      <c r="E23" s="18">
        <v>5208.5</v>
      </c>
      <c r="F23" s="10">
        <v>5203.5</v>
      </c>
      <c r="G23" s="17">
        <v>5212.2</v>
      </c>
      <c r="H23" s="18">
        <v>5244.8</v>
      </c>
      <c r="I23" s="18">
        <v>5286.4</v>
      </c>
      <c r="J23" s="10">
        <v>5299.3</v>
      </c>
      <c r="K23" s="17">
        <v>5259.1</v>
      </c>
      <c r="L23" s="18">
        <v>5117.7</v>
      </c>
      <c r="M23" s="18">
        <v>5177.8</v>
      </c>
      <c r="N23" s="10">
        <v>5180.5</v>
      </c>
      <c r="O23" s="17">
        <v>5154.7</v>
      </c>
      <c r="P23" s="18">
        <v>5096.8999999999996</v>
      </c>
      <c r="Q23" s="18">
        <v>5142.2</v>
      </c>
      <c r="R23" s="10">
        <v>5209</v>
      </c>
      <c r="S23" s="17">
        <v>5242</v>
      </c>
      <c r="T23" s="18">
        <v>5259</v>
      </c>
      <c r="U23" s="18">
        <v>5299.5</v>
      </c>
      <c r="V23" s="10">
        <v>5352.1</v>
      </c>
      <c r="W23" s="17">
        <v>5388.7</v>
      </c>
      <c r="X23" s="18">
        <v>5401.4</v>
      </c>
      <c r="Y23" s="18">
        <v>5455.4</v>
      </c>
      <c r="Z23" s="10">
        <v>5481.5</v>
      </c>
      <c r="AA23" s="17">
        <v>5480.2</v>
      </c>
      <c r="AB23" s="18">
        <v>5491.5</v>
      </c>
      <c r="AC23" s="18">
        <v>5527.8</v>
      </c>
      <c r="AD23" s="10">
        <v>5550.7849999999999</v>
      </c>
      <c r="AE23" s="17">
        <v>5548.2</v>
      </c>
      <c r="AF23" s="10">
        <v>5564.3</v>
      </c>
    </row>
    <row r="24" spans="1:32" ht="35.15" customHeight="1" x14ac:dyDescent="0.5">
      <c r="A24" s="119" t="s">
        <v>90</v>
      </c>
      <c r="B24" s="6" t="s">
        <v>24</v>
      </c>
      <c r="C24" s="17">
        <v>97.9</v>
      </c>
      <c r="D24" s="18">
        <v>98</v>
      </c>
      <c r="E24" s="18">
        <v>98.1</v>
      </c>
      <c r="F24" s="10">
        <v>98</v>
      </c>
      <c r="G24" s="17">
        <v>97.8</v>
      </c>
      <c r="H24" s="18">
        <v>97.7</v>
      </c>
      <c r="I24" s="18">
        <v>98</v>
      </c>
      <c r="J24" s="10">
        <v>98</v>
      </c>
      <c r="K24" s="17">
        <v>98.4</v>
      </c>
      <c r="L24" s="18">
        <v>98.2</v>
      </c>
      <c r="M24" s="18">
        <v>98.1</v>
      </c>
      <c r="N24" s="10">
        <v>98.1</v>
      </c>
      <c r="O24" s="17">
        <v>98.1</v>
      </c>
      <c r="P24" s="18">
        <v>98.1</v>
      </c>
      <c r="Q24" s="18">
        <v>98.2</v>
      </c>
      <c r="R24" s="10">
        <v>98.1</v>
      </c>
      <c r="S24" s="17">
        <v>98.1</v>
      </c>
      <c r="T24" s="18">
        <v>98</v>
      </c>
      <c r="U24" s="18">
        <v>98</v>
      </c>
      <c r="V24" s="10">
        <v>98.1</v>
      </c>
      <c r="W24" s="17">
        <v>98.1</v>
      </c>
      <c r="X24" s="18">
        <v>98.1</v>
      </c>
      <c r="Y24" s="18">
        <v>98.1</v>
      </c>
      <c r="Z24" s="10">
        <v>98.1</v>
      </c>
      <c r="AA24" s="17">
        <v>98.1</v>
      </c>
      <c r="AB24" s="18">
        <v>98.1</v>
      </c>
      <c r="AC24" s="18">
        <v>98.1</v>
      </c>
      <c r="AD24" s="10">
        <v>98.1</v>
      </c>
      <c r="AE24" s="17">
        <v>98.1</v>
      </c>
      <c r="AF24" s="10">
        <v>98.1</v>
      </c>
    </row>
    <row r="25" spans="1:32" ht="35.15" customHeight="1" x14ac:dyDescent="0.5">
      <c r="A25" s="5" t="s">
        <v>44</v>
      </c>
      <c r="B25" s="6" t="s">
        <v>0</v>
      </c>
      <c r="C25" s="17">
        <v>109.7</v>
      </c>
      <c r="D25" s="18">
        <v>107.7</v>
      </c>
      <c r="E25" s="18">
        <v>103.5</v>
      </c>
      <c r="F25" s="10">
        <v>108.5</v>
      </c>
      <c r="G25" s="17">
        <v>115.6</v>
      </c>
      <c r="H25" s="18">
        <v>122.2</v>
      </c>
      <c r="I25" s="18">
        <v>108.3</v>
      </c>
      <c r="J25" s="10">
        <v>108.5</v>
      </c>
      <c r="K25" s="17">
        <v>86.8</v>
      </c>
      <c r="L25" s="18">
        <v>92.6</v>
      </c>
      <c r="M25" s="18">
        <v>99.8</v>
      </c>
      <c r="N25" s="10">
        <v>98.2</v>
      </c>
      <c r="O25" s="17">
        <v>98.7</v>
      </c>
      <c r="P25" s="18">
        <v>98</v>
      </c>
      <c r="Q25" s="18">
        <v>95.4</v>
      </c>
      <c r="R25" s="10">
        <v>102.7</v>
      </c>
      <c r="S25" s="17">
        <v>102.2</v>
      </c>
      <c r="T25" s="18">
        <v>105.1</v>
      </c>
      <c r="U25" s="18">
        <v>106</v>
      </c>
      <c r="V25" s="10">
        <v>105.9</v>
      </c>
      <c r="W25" s="17">
        <v>106.2</v>
      </c>
      <c r="X25" s="18">
        <v>105.2</v>
      </c>
      <c r="Y25" s="18">
        <v>105.5</v>
      </c>
      <c r="Z25" s="10">
        <v>105.6</v>
      </c>
      <c r="AA25" s="17">
        <v>107.5</v>
      </c>
      <c r="AB25" s="18">
        <v>106.8</v>
      </c>
      <c r="AC25" s="18">
        <v>107.1</v>
      </c>
      <c r="AD25" s="10">
        <v>108.468</v>
      </c>
      <c r="AE25" s="17">
        <v>109.2</v>
      </c>
      <c r="AF25" s="10">
        <v>109.5</v>
      </c>
    </row>
    <row r="26" spans="1:32" ht="35.15" customHeight="1" x14ac:dyDescent="0.5">
      <c r="A26" s="119" t="s">
        <v>91</v>
      </c>
      <c r="B26" s="6" t="s">
        <v>24</v>
      </c>
      <c r="C26" s="17">
        <v>2.1</v>
      </c>
      <c r="D26" s="18">
        <v>2</v>
      </c>
      <c r="E26" s="18">
        <v>1.9</v>
      </c>
      <c r="F26" s="10">
        <v>2</v>
      </c>
      <c r="G26" s="17">
        <v>2.2000000000000002</v>
      </c>
      <c r="H26" s="18">
        <v>2.2999999999999998</v>
      </c>
      <c r="I26" s="18">
        <v>2</v>
      </c>
      <c r="J26" s="10">
        <v>2</v>
      </c>
      <c r="K26" s="17">
        <v>1.6</v>
      </c>
      <c r="L26" s="18">
        <v>1.8</v>
      </c>
      <c r="M26" s="18">
        <v>1.9</v>
      </c>
      <c r="N26" s="10">
        <v>1.9</v>
      </c>
      <c r="O26" s="17">
        <v>1.9</v>
      </c>
      <c r="P26" s="18">
        <v>1.9</v>
      </c>
      <c r="Q26" s="18">
        <v>1.8</v>
      </c>
      <c r="R26" s="10">
        <v>1.9</v>
      </c>
      <c r="S26" s="17">
        <v>1.9</v>
      </c>
      <c r="T26" s="18">
        <v>2</v>
      </c>
      <c r="U26" s="18">
        <v>2</v>
      </c>
      <c r="V26" s="10">
        <v>1.9</v>
      </c>
      <c r="W26" s="17">
        <v>1.9</v>
      </c>
      <c r="X26" s="18">
        <v>1.9</v>
      </c>
      <c r="Y26" s="18">
        <v>1.9</v>
      </c>
      <c r="Z26" s="10">
        <v>1.9</v>
      </c>
      <c r="AA26" s="17">
        <v>1.9</v>
      </c>
      <c r="AB26" s="18">
        <v>1.9</v>
      </c>
      <c r="AC26" s="18">
        <v>1.9</v>
      </c>
      <c r="AD26" s="10">
        <v>1.9</v>
      </c>
      <c r="AE26" s="17">
        <v>1.9</v>
      </c>
      <c r="AF26" s="10">
        <v>1.9</v>
      </c>
    </row>
    <row r="27" spans="1:32" ht="35.15" customHeight="1" x14ac:dyDescent="0.5">
      <c r="A27" s="5" t="s">
        <v>45</v>
      </c>
      <c r="B27" s="6" t="s">
        <v>0</v>
      </c>
      <c r="C27" s="104">
        <v>13.91</v>
      </c>
      <c r="D27" s="102">
        <v>13.25</v>
      </c>
      <c r="E27" s="102">
        <v>11.09</v>
      </c>
      <c r="F27" s="103">
        <v>11.63</v>
      </c>
      <c r="G27" s="104">
        <v>11.53</v>
      </c>
      <c r="H27" s="102">
        <v>13.17</v>
      </c>
      <c r="I27" s="102">
        <v>14.74</v>
      </c>
      <c r="J27" s="103">
        <v>11.67</v>
      </c>
      <c r="K27" s="104">
        <v>9.7100000000000009</v>
      </c>
      <c r="L27" s="102">
        <v>9.09</v>
      </c>
      <c r="M27" s="102">
        <v>13.07</v>
      </c>
      <c r="N27" s="103">
        <v>10.57</v>
      </c>
      <c r="O27" s="104">
        <v>10.41</v>
      </c>
      <c r="P27" s="102">
        <v>9.84</v>
      </c>
      <c r="Q27" s="102">
        <v>9.34</v>
      </c>
      <c r="R27" s="103">
        <v>13.45</v>
      </c>
      <c r="S27" s="104">
        <v>15.23</v>
      </c>
      <c r="T27" s="102">
        <v>17.559999999999999</v>
      </c>
      <c r="U27" s="102">
        <v>18.7</v>
      </c>
      <c r="V27" s="103">
        <v>19.5</v>
      </c>
      <c r="W27" s="104">
        <v>20.23</v>
      </c>
      <c r="X27" s="102">
        <v>19.600000000000001</v>
      </c>
      <c r="Y27" s="102">
        <v>19.45</v>
      </c>
      <c r="Z27" s="103">
        <v>19.34</v>
      </c>
      <c r="AA27" s="104">
        <v>19.899999999999999</v>
      </c>
      <c r="AB27" s="102">
        <v>20.02</v>
      </c>
      <c r="AC27" s="102">
        <v>20.13</v>
      </c>
      <c r="AD27" s="103">
        <v>19.698999999999998</v>
      </c>
      <c r="AE27" s="104">
        <v>20.78</v>
      </c>
      <c r="AF27" s="103">
        <v>20.6</v>
      </c>
    </row>
    <row r="28" spans="1:32" ht="35.15" customHeight="1" x14ac:dyDescent="0.5">
      <c r="A28" s="246" t="s">
        <v>49</v>
      </c>
      <c r="B28" s="247"/>
      <c r="C28" s="149"/>
      <c r="D28" s="150"/>
      <c r="E28" s="150"/>
      <c r="F28" s="151"/>
      <c r="G28" s="149"/>
      <c r="H28" s="150"/>
      <c r="I28" s="150"/>
      <c r="J28" s="151"/>
      <c r="K28" s="149"/>
      <c r="L28" s="150"/>
      <c r="M28" s="150"/>
      <c r="N28" s="151"/>
      <c r="O28" s="149"/>
      <c r="P28" s="150"/>
      <c r="Q28" s="150"/>
      <c r="R28" s="151"/>
      <c r="S28" s="149"/>
      <c r="T28" s="150"/>
      <c r="U28" s="150"/>
      <c r="V28" s="151"/>
      <c r="W28" s="149"/>
      <c r="X28" s="150"/>
      <c r="Y28" s="150"/>
      <c r="Z28" s="151"/>
      <c r="AA28" s="149"/>
      <c r="AB28" s="150"/>
      <c r="AC28" s="150"/>
      <c r="AD28" s="151"/>
      <c r="AE28" s="149"/>
      <c r="AF28" s="151"/>
    </row>
    <row r="29" spans="1:32" ht="35.15" customHeight="1" x14ac:dyDescent="0.5">
      <c r="A29" s="5" t="s">
        <v>43</v>
      </c>
      <c r="B29" s="6" t="s">
        <v>0</v>
      </c>
      <c r="C29" s="17">
        <v>1142.8</v>
      </c>
      <c r="D29" s="18">
        <v>1140</v>
      </c>
      <c r="E29" s="18">
        <v>1142.9000000000001</v>
      </c>
      <c r="F29" s="10">
        <v>1148</v>
      </c>
      <c r="G29" s="17">
        <v>1141.2</v>
      </c>
      <c r="H29" s="18">
        <v>1146.5999999999999</v>
      </c>
      <c r="I29" s="18">
        <v>1139.9000000000001</v>
      </c>
      <c r="J29" s="10">
        <v>1153</v>
      </c>
      <c r="K29" s="17">
        <v>1139.2</v>
      </c>
      <c r="L29" s="18">
        <v>1115</v>
      </c>
      <c r="M29" s="18">
        <v>1125.4000000000001</v>
      </c>
      <c r="N29" s="10">
        <v>1112.9000000000001</v>
      </c>
      <c r="O29" s="17">
        <v>1107.9000000000001</v>
      </c>
      <c r="P29" s="18">
        <v>1092.7</v>
      </c>
      <c r="Q29" s="18">
        <v>1092.7</v>
      </c>
      <c r="R29" s="10">
        <v>1109.0999999999999</v>
      </c>
      <c r="S29" s="17">
        <v>1111</v>
      </c>
      <c r="T29" s="18">
        <v>1110.8</v>
      </c>
      <c r="U29" s="18">
        <v>1112.5</v>
      </c>
      <c r="V29" s="10">
        <v>1117</v>
      </c>
      <c r="W29" s="17">
        <v>1115.0999999999999</v>
      </c>
      <c r="X29" s="18">
        <v>1115.5</v>
      </c>
      <c r="Y29" s="18">
        <v>1119.8</v>
      </c>
      <c r="Z29" s="10">
        <v>1112</v>
      </c>
      <c r="AA29" s="17">
        <v>1109.7</v>
      </c>
      <c r="AB29" s="18">
        <v>1114.0999999999999</v>
      </c>
      <c r="AC29" s="18">
        <v>1122.2</v>
      </c>
      <c r="AD29" s="10">
        <v>1128.7579999999998</v>
      </c>
      <c r="AE29" s="17">
        <v>1131.5920000000001</v>
      </c>
      <c r="AF29" s="10">
        <v>1134.4000000000001</v>
      </c>
    </row>
    <row r="30" spans="1:32" ht="35.15" customHeight="1" x14ac:dyDescent="0.5">
      <c r="A30" s="5" t="s">
        <v>46</v>
      </c>
      <c r="B30" s="6" t="s">
        <v>0</v>
      </c>
      <c r="C30" s="17">
        <v>1100.8</v>
      </c>
      <c r="D30" s="18">
        <v>1098.0999999999999</v>
      </c>
      <c r="E30" s="18">
        <v>1101.7</v>
      </c>
      <c r="F30" s="10">
        <v>1106.0999999999999</v>
      </c>
      <c r="G30" s="17">
        <v>1102.9000000000001</v>
      </c>
      <c r="H30" s="18">
        <v>1105.9000000000001</v>
      </c>
      <c r="I30" s="18">
        <v>1097.9000000000001</v>
      </c>
      <c r="J30" s="10">
        <v>1111.8</v>
      </c>
      <c r="K30" s="17">
        <v>1102.5999999999999</v>
      </c>
      <c r="L30" s="18">
        <v>1077.3</v>
      </c>
      <c r="M30" s="18">
        <v>1086.5999999999999</v>
      </c>
      <c r="N30" s="10">
        <v>1075.8</v>
      </c>
      <c r="O30" s="17">
        <v>1070.4000000000001</v>
      </c>
      <c r="P30" s="18">
        <v>1055.4000000000001</v>
      </c>
      <c r="Q30" s="18">
        <v>1056.2</v>
      </c>
      <c r="R30" s="10">
        <v>1071.0999999999999</v>
      </c>
      <c r="S30" s="17">
        <v>1073.7</v>
      </c>
      <c r="T30" s="18">
        <v>1074</v>
      </c>
      <c r="U30" s="18">
        <v>1075.5</v>
      </c>
      <c r="V30" s="10">
        <v>1079.0999999999999</v>
      </c>
      <c r="W30" s="17">
        <v>1078</v>
      </c>
      <c r="X30" s="18">
        <v>1079.7</v>
      </c>
      <c r="Y30" s="18">
        <v>1083</v>
      </c>
      <c r="Z30" s="10">
        <v>1075.5</v>
      </c>
      <c r="AA30" s="17">
        <v>1073.0999999999999</v>
      </c>
      <c r="AB30" s="18">
        <v>1077.4000000000001</v>
      </c>
      <c r="AC30" s="18">
        <v>1085.0999999999999</v>
      </c>
      <c r="AD30" s="10">
        <v>1091.2349999999999</v>
      </c>
      <c r="AE30" s="17">
        <v>1094.0999999999999</v>
      </c>
      <c r="AF30" s="10">
        <v>1096.9000000000001</v>
      </c>
    </row>
    <row r="31" spans="1:32" ht="35.15" customHeight="1" x14ac:dyDescent="0.5">
      <c r="A31" s="119" t="s">
        <v>90</v>
      </c>
      <c r="B31" s="6" t="s">
        <v>24</v>
      </c>
      <c r="C31" s="17">
        <v>96.3</v>
      </c>
      <c r="D31" s="18">
        <v>96.3</v>
      </c>
      <c r="E31" s="18">
        <v>96.4</v>
      </c>
      <c r="F31" s="10">
        <v>96.4</v>
      </c>
      <c r="G31" s="17">
        <v>96.6</v>
      </c>
      <c r="H31" s="18">
        <v>96.4</v>
      </c>
      <c r="I31" s="18">
        <v>96.3</v>
      </c>
      <c r="J31" s="10">
        <v>96.4</v>
      </c>
      <c r="K31" s="17">
        <v>96.8</v>
      </c>
      <c r="L31" s="18">
        <v>96.6</v>
      </c>
      <c r="M31" s="18">
        <v>96.6</v>
      </c>
      <c r="N31" s="10">
        <v>96.7</v>
      </c>
      <c r="O31" s="17">
        <v>96.6</v>
      </c>
      <c r="P31" s="18">
        <v>96.6</v>
      </c>
      <c r="Q31" s="18">
        <v>96.7</v>
      </c>
      <c r="R31" s="10">
        <v>96.6</v>
      </c>
      <c r="S31" s="17">
        <v>96.6</v>
      </c>
      <c r="T31" s="18">
        <v>96.7</v>
      </c>
      <c r="U31" s="18">
        <v>96.7</v>
      </c>
      <c r="V31" s="10">
        <v>96.6</v>
      </c>
      <c r="W31" s="17">
        <v>96.7</v>
      </c>
      <c r="X31" s="18">
        <v>96.8</v>
      </c>
      <c r="Y31" s="18">
        <v>96.7</v>
      </c>
      <c r="Z31" s="10">
        <v>96.7</v>
      </c>
      <c r="AA31" s="17">
        <v>96.7</v>
      </c>
      <c r="AB31" s="18">
        <v>96.7</v>
      </c>
      <c r="AC31" s="18">
        <v>96.7</v>
      </c>
      <c r="AD31" s="10">
        <v>96.7</v>
      </c>
      <c r="AE31" s="17">
        <v>96.7</v>
      </c>
      <c r="AF31" s="10">
        <v>96.7</v>
      </c>
    </row>
    <row r="32" spans="1:32" ht="35.15" customHeight="1" x14ac:dyDescent="0.5">
      <c r="A32" s="5" t="s">
        <v>44</v>
      </c>
      <c r="B32" s="6" t="s">
        <v>0</v>
      </c>
      <c r="C32" s="17">
        <v>42</v>
      </c>
      <c r="D32" s="18">
        <v>41.9</v>
      </c>
      <c r="E32" s="18">
        <v>41.2</v>
      </c>
      <c r="F32" s="10">
        <v>41.9</v>
      </c>
      <c r="G32" s="17">
        <v>38.299999999999997</v>
      </c>
      <c r="H32" s="18">
        <v>40.700000000000003</v>
      </c>
      <c r="I32" s="18">
        <v>42</v>
      </c>
      <c r="J32" s="10">
        <v>41.2</v>
      </c>
      <c r="K32" s="17">
        <v>36.6</v>
      </c>
      <c r="L32" s="18">
        <v>37.799999999999997</v>
      </c>
      <c r="M32" s="18">
        <v>38.799999999999997</v>
      </c>
      <c r="N32" s="10">
        <v>37.200000000000003</v>
      </c>
      <c r="O32" s="17">
        <v>37.4</v>
      </c>
      <c r="P32" s="18">
        <v>37.299999999999997</v>
      </c>
      <c r="Q32" s="18">
        <v>36.6</v>
      </c>
      <c r="R32" s="10">
        <v>38</v>
      </c>
      <c r="S32" s="17">
        <v>37.299999999999997</v>
      </c>
      <c r="T32" s="18">
        <v>36.9</v>
      </c>
      <c r="U32" s="18">
        <v>37</v>
      </c>
      <c r="V32" s="10">
        <v>37.799999999999997</v>
      </c>
      <c r="W32" s="17">
        <v>37.1</v>
      </c>
      <c r="X32" s="18">
        <v>35.799999999999997</v>
      </c>
      <c r="Y32" s="18">
        <v>36.799999999999997</v>
      </c>
      <c r="Z32" s="10">
        <v>36.5</v>
      </c>
      <c r="AA32" s="17">
        <v>36.6</v>
      </c>
      <c r="AB32" s="18">
        <v>36.700000000000003</v>
      </c>
      <c r="AC32" s="18">
        <v>37.200000000000003</v>
      </c>
      <c r="AD32" s="10">
        <v>37.522999999999996</v>
      </c>
      <c r="AE32" s="17">
        <v>37.5</v>
      </c>
      <c r="AF32" s="10">
        <v>37.4</v>
      </c>
    </row>
    <row r="33" spans="1:32" ht="35.15" customHeight="1" x14ac:dyDescent="0.5">
      <c r="A33" s="119" t="s">
        <v>91</v>
      </c>
      <c r="B33" s="6" t="s">
        <v>24</v>
      </c>
      <c r="C33" s="17">
        <v>3.7</v>
      </c>
      <c r="D33" s="18">
        <v>3.7</v>
      </c>
      <c r="E33" s="18">
        <v>3.6</v>
      </c>
      <c r="F33" s="10">
        <v>3.6</v>
      </c>
      <c r="G33" s="17">
        <v>3.4</v>
      </c>
      <c r="H33" s="18">
        <v>3.6</v>
      </c>
      <c r="I33" s="18">
        <v>3.7</v>
      </c>
      <c r="J33" s="10">
        <v>3.6</v>
      </c>
      <c r="K33" s="17">
        <v>3.2</v>
      </c>
      <c r="L33" s="18">
        <v>3.4</v>
      </c>
      <c r="M33" s="18">
        <v>3.4</v>
      </c>
      <c r="N33" s="10">
        <v>3.3</v>
      </c>
      <c r="O33" s="17">
        <v>3.4</v>
      </c>
      <c r="P33" s="18">
        <v>3.4</v>
      </c>
      <c r="Q33" s="18">
        <v>3.3</v>
      </c>
      <c r="R33" s="10">
        <v>3.4</v>
      </c>
      <c r="S33" s="17">
        <v>3.4</v>
      </c>
      <c r="T33" s="18">
        <v>3.3</v>
      </c>
      <c r="U33" s="18">
        <v>3.3</v>
      </c>
      <c r="V33" s="10">
        <v>3.4</v>
      </c>
      <c r="W33" s="17">
        <v>3.3</v>
      </c>
      <c r="X33" s="18">
        <v>3.2</v>
      </c>
      <c r="Y33" s="18">
        <v>3.3</v>
      </c>
      <c r="Z33" s="10">
        <v>3.3</v>
      </c>
      <c r="AA33" s="17">
        <v>3.3</v>
      </c>
      <c r="AB33" s="18">
        <v>3.3</v>
      </c>
      <c r="AC33" s="18">
        <v>3.3</v>
      </c>
      <c r="AD33" s="10">
        <v>3.3</v>
      </c>
      <c r="AE33" s="17">
        <v>3.3</v>
      </c>
      <c r="AF33" s="10">
        <v>3.3</v>
      </c>
    </row>
    <row r="34" spans="1:32" ht="35.15" customHeight="1" x14ac:dyDescent="0.5">
      <c r="A34" s="5" t="s">
        <v>45</v>
      </c>
      <c r="B34" s="6" t="s">
        <v>0</v>
      </c>
      <c r="C34" s="104">
        <v>2.2000000000000002</v>
      </c>
      <c r="D34" s="102">
        <v>1.29</v>
      </c>
      <c r="E34" s="102">
        <v>0.98</v>
      </c>
      <c r="F34" s="103">
        <v>1.34</v>
      </c>
      <c r="G34" s="104">
        <v>1.4</v>
      </c>
      <c r="H34" s="102">
        <v>1.83</v>
      </c>
      <c r="I34" s="102">
        <v>3</v>
      </c>
      <c r="J34" s="103">
        <v>1.88</v>
      </c>
      <c r="K34" s="104">
        <v>1.29</v>
      </c>
      <c r="L34" s="102">
        <v>0.97</v>
      </c>
      <c r="M34" s="102">
        <v>2.0499999999999998</v>
      </c>
      <c r="N34" s="103">
        <v>1.21</v>
      </c>
      <c r="O34" s="104">
        <v>1.67</v>
      </c>
      <c r="P34" s="102">
        <v>1.35</v>
      </c>
      <c r="Q34" s="102">
        <v>1.17</v>
      </c>
      <c r="R34" s="103">
        <v>1.47</v>
      </c>
      <c r="S34" s="104">
        <v>2.57</v>
      </c>
      <c r="T34" s="102">
        <v>2.58</v>
      </c>
      <c r="U34" s="102">
        <v>3.32</v>
      </c>
      <c r="V34" s="103">
        <v>2.74</v>
      </c>
      <c r="W34" s="104">
        <v>2.86</v>
      </c>
      <c r="X34" s="102">
        <v>2.94</v>
      </c>
      <c r="Y34" s="102">
        <v>3.31</v>
      </c>
      <c r="Z34" s="103">
        <v>3.13</v>
      </c>
      <c r="AA34" s="104">
        <v>3.38</v>
      </c>
      <c r="AB34" s="102">
        <v>3.33</v>
      </c>
      <c r="AC34" s="102">
        <v>3.27</v>
      </c>
      <c r="AD34" s="103">
        <v>3.3260000000000001</v>
      </c>
      <c r="AE34" s="110">
        <v>3.52</v>
      </c>
      <c r="AF34" s="109">
        <v>3.4</v>
      </c>
    </row>
    <row r="35" spans="1:32" ht="30" customHeight="1" x14ac:dyDescent="0.5">
      <c r="A35" s="752"/>
      <c r="B35" s="752"/>
      <c r="C35" s="752"/>
      <c r="D35" s="752"/>
      <c r="E35" s="752"/>
      <c r="F35" s="752"/>
      <c r="G35" s="752"/>
      <c r="H35" s="752"/>
      <c r="I35" s="752"/>
      <c r="J35" s="752"/>
      <c r="K35" s="752"/>
      <c r="L35" s="752"/>
      <c r="M35" s="752"/>
      <c r="N35" s="752"/>
      <c r="O35" s="752"/>
      <c r="P35" s="752"/>
      <c r="Q35" s="752"/>
      <c r="R35" s="752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</row>
    <row r="36" spans="1:32" s="35" customFormat="1" ht="35.25" customHeight="1" x14ac:dyDescent="0.35">
      <c r="A36" s="245" t="s">
        <v>416</v>
      </c>
      <c r="B36" s="1"/>
      <c r="C36" s="1"/>
      <c r="D36" s="1"/>
      <c r="E36" s="1"/>
    </row>
    <row r="37" spans="1:32" ht="60" customHeight="1" x14ac:dyDescent="0.5">
      <c r="A37" s="755" t="s">
        <v>42</v>
      </c>
      <c r="B37" s="747" t="s">
        <v>41</v>
      </c>
      <c r="C37" s="749">
        <v>2018</v>
      </c>
      <c r="D37" s="750"/>
      <c r="E37" s="750"/>
      <c r="F37" s="751"/>
      <c r="G37" s="749">
        <v>2019</v>
      </c>
      <c r="H37" s="750"/>
      <c r="I37" s="750"/>
      <c r="J37" s="751"/>
      <c r="K37" s="749">
        <v>2020</v>
      </c>
      <c r="L37" s="750"/>
      <c r="M37" s="750"/>
      <c r="N37" s="751"/>
      <c r="O37" s="749">
        <v>2021</v>
      </c>
      <c r="P37" s="750"/>
      <c r="Q37" s="750"/>
      <c r="R37" s="751"/>
      <c r="S37" s="749">
        <v>2022</v>
      </c>
      <c r="T37" s="750"/>
      <c r="U37" s="750"/>
      <c r="V37" s="751"/>
      <c r="W37" s="749">
        <v>2023</v>
      </c>
      <c r="X37" s="750"/>
      <c r="Y37" s="750"/>
      <c r="Z37" s="751"/>
      <c r="AA37" s="749">
        <v>2024</v>
      </c>
      <c r="AB37" s="750"/>
      <c r="AC37" s="750"/>
      <c r="AD37" s="751"/>
      <c r="AE37" s="758">
        <v>2025</v>
      </c>
      <c r="AF37" s="759"/>
    </row>
    <row r="38" spans="1:32" ht="39.9" customHeight="1" x14ac:dyDescent="0.5">
      <c r="A38" s="756"/>
      <c r="B38" s="748"/>
      <c r="C38" s="390" t="s">
        <v>37</v>
      </c>
      <c r="D38" s="391" t="s">
        <v>40</v>
      </c>
      <c r="E38" s="391" t="s">
        <v>39</v>
      </c>
      <c r="F38" s="392" t="s">
        <v>38</v>
      </c>
      <c r="G38" s="390" t="s">
        <v>37</v>
      </c>
      <c r="H38" s="391" t="s">
        <v>40</v>
      </c>
      <c r="I38" s="391" t="s">
        <v>39</v>
      </c>
      <c r="J38" s="392" t="s">
        <v>38</v>
      </c>
      <c r="K38" s="390" t="s">
        <v>37</v>
      </c>
      <c r="L38" s="391" t="s">
        <v>40</v>
      </c>
      <c r="M38" s="391" t="s">
        <v>39</v>
      </c>
      <c r="N38" s="392" t="s">
        <v>38</v>
      </c>
      <c r="O38" s="390" t="s">
        <v>37</v>
      </c>
      <c r="P38" s="391" t="s">
        <v>40</v>
      </c>
      <c r="Q38" s="391" t="s">
        <v>39</v>
      </c>
      <c r="R38" s="392" t="s">
        <v>38</v>
      </c>
      <c r="S38" s="390" t="s">
        <v>37</v>
      </c>
      <c r="T38" s="391" t="s">
        <v>40</v>
      </c>
      <c r="U38" s="391" t="s">
        <v>39</v>
      </c>
      <c r="V38" s="392" t="s">
        <v>352</v>
      </c>
      <c r="W38" s="390" t="s">
        <v>37</v>
      </c>
      <c r="X38" s="391" t="s">
        <v>40</v>
      </c>
      <c r="Y38" s="391" t="s">
        <v>39</v>
      </c>
      <c r="Z38" s="392" t="s">
        <v>38</v>
      </c>
      <c r="AA38" s="390" t="s">
        <v>37</v>
      </c>
      <c r="AB38" s="391" t="s">
        <v>40</v>
      </c>
      <c r="AC38" s="391" t="s">
        <v>39</v>
      </c>
      <c r="AD38" s="392" t="s">
        <v>38</v>
      </c>
      <c r="AE38" s="390" t="s">
        <v>37</v>
      </c>
      <c r="AF38" s="392" t="s">
        <v>40</v>
      </c>
    </row>
    <row r="39" spans="1:32" ht="60" customHeight="1" x14ac:dyDescent="0.5">
      <c r="A39" s="160" t="s">
        <v>69</v>
      </c>
      <c r="B39" s="161"/>
      <c r="C39" s="466"/>
      <c r="D39" s="201"/>
      <c r="E39" s="201"/>
      <c r="F39" s="202"/>
      <c r="G39" s="200"/>
      <c r="H39" s="201"/>
      <c r="I39" s="201"/>
      <c r="J39" s="202"/>
      <c r="K39" s="200"/>
      <c r="L39" s="201"/>
      <c r="M39" s="201"/>
      <c r="N39" s="202"/>
      <c r="O39" s="200"/>
      <c r="P39" s="201"/>
      <c r="Q39" s="201"/>
      <c r="R39" s="202"/>
      <c r="S39" s="200"/>
      <c r="T39" s="201"/>
      <c r="U39" s="201"/>
      <c r="V39" s="202"/>
      <c r="W39" s="200"/>
      <c r="X39" s="201"/>
      <c r="Y39" s="201"/>
      <c r="Z39" s="202"/>
      <c r="AA39" s="200"/>
      <c r="AB39" s="201"/>
      <c r="AC39" s="201"/>
      <c r="AD39" s="202"/>
      <c r="AE39" s="200"/>
      <c r="AF39" s="202"/>
    </row>
    <row r="40" spans="1:32" ht="35.25" customHeight="1" x14ac:dyDescent="0.5">
      <c r="A40" s="94" t="s">
        <v>43</v>
      </c>
      <c r="B40" s="243" t="s">
        <v>24</v>
      </c>
      <c r="C40" s="447"/>
      <c r="D40" s="145">
        <v>0.1</v>
      </c>
      <c r="E40" s="145">
        <v>0.7</v>
      </c>
      <c r="F40" s="93">
        <v>0.1</v>
      </c>
      <c r="G40" s="92">
        <v>0.1</v>
      </c>
      <c r="H40" s="145">
        <v>0.8</v>
      </c>
      <c r="I40" s="145">
        <v>0.4</v>
      </c>
      <c r="J40" s="93">
        <v>0.1</v>
      </c>
      <c r="K40" s="92">
        <v>-1.1000000000000001</v>
      </c>
      <c r="L40" s="145">
        <v>-2.1</v>
      </c>
      <c r="M40" s="145">
        <v>1.1000000000000001</v>
      </c>
      <c r="N40" s="93">
        <v>-0.2</v>
      </c>
      <c r="O40" s="92">
        <v>-0.4</v>
      </c>
      <c r="P40" s="145">
        <v>-0.9</v>
      </c>
      <c r="Q40" s="145">
        <v>0.6</v>
      </c>
      <c r="R40" s="93">
        <v>1.5</v>
      </c>
      <c r="S40" s="92">
        <v>0.5</v>
      </c>
      <c r="T40" s="145">
        <v>0.5</v>
      </c>
      <c r="U40" s="145">
        <v>0.7</v>
      </c>
      <c r="V40" s="93">
        <v>0.9</v>
      </c>
      <c r="W40" s="92">
        <v>0.6</v>
      </c>
      <c r="X40" s="145">
        <v>0.2</v>
      </c>
      <c r="Y40" s="145">
        <v>0.9</v>
      </c>
      <c r="Z40" s="93">
        <v>0.4</v>
      </c>
      <c r="AA40" s="92">
        <v>0</v>
      </c>
      <c r="AB40" s="145">
        <v>0.2</v>
      </c>
      <c r="AC40" s="145">
        <v>0.6</v>
      </c>
      <c r="AD40" s="93">
        <v>0.5</v>
      </c>
      <c r="AE40" s="92">
        <v>0.1</v>
      </c>
      <c r="AF40" s="93">
        <v>0.4</v>
      </c>
    </row>
    <row r="41" spans="1:32" ht="35.25" customHeight="1" x14ac:dyDescent="0.5">
      <c r="A41" s="94" t="s">
        <v>46</v>
      </c>
      <c r="B41" s="243" t="s">
        <v>24</v>
      </c>
      <c r="C41" s="447"/>
      <c r="D41" s="145">
        <v>0.1</v>
      </c>
      <c r="E41" s="145">
        <v>0.7</v>
      </c>
      <c r="F41" s="93">
        <v>0.1</v>
      </c>
      <c r="G41" s="92">
        <v>0.1</v>
      </c>
      <c r="H41" s="145">
        <v>0.6</v>
      </c>
      <c r="I41" s="145">
        <v>0.6</v>
      </c>
      <c r="J41" s="93">
        <v>0.2</v>
      </c>
      <c r="K41" s="92">
        <v>-0.7</v>
      </c>
      <c r="L41" s="145">
        <v>-2.2000000000000002</v>
      </c>
      <c r="M41" s="145">
        <v>1</v>
      </c>
      <c r="N41" s="93">
        <v>-0.1</v>
      </c>
      <c r="O41" s="92">
        <v>-0.4</v>
      </c>
      <c r="P41" s="145">
        <v>-0.9</v>
      </c>
      <c r="Q41" s="145">
        <v>0.7</v>
      </c>
      <c r="R41" s="93">
        <v>1.4</v>
      </c>
      <c r="S41" s="92">
        <v>0.5</v>
      </c>
      <c r="T41" s="145">
        <v>0.5</v>
      </c>
      <c r="U41" s="145">
        <v>0.7</v>
      </c>
      <c r="V41" s="93">
        <v>0.9</v>
      </c>
      <c r="W41" s="92">
        <v>0.6</v>
      </c>
      <c r="X41" s="145">
        <v>0.3</v>
      </c>
      <c r="Y41" s="145">
        <v>0.9</v>
      </c>
      <c r="Z41" s="93">
        <v>0.4</v>
      </c>
      <c r="AA41" s="92">
        <v>0</v>
      </c>
      <c r="AB41" s="145">
        <v>0.2</v>
      </c>
      <c r="AC41" s="145">
        <v>0.6</v>
      </c>
      <c r="AD41" s="93">
        <v>0.5</v>
      </c>
      <c r="AE41" s="92">
        <v>0.1</v>
      </c>
      <c r="AF41" s="93">
        <v>0.4</v>
      </c>
    </row>
    <row r="42" spans="1:32" ht="35.25" customHeight="1" x14ac:dyDescent="0.5">
      <c r="A42" s="377" t="s">
        <v>90</v>
      </c>
      <c r="B42" s="243" t="s">
        <v>24</v>
      </c>
      <c r="C42" s="447"/>
      <c r="D42" s="145">
        <v>0</v>
      </c>
      <c r="E42" s="145">
        <v>0.1</v>
      </c>
      <c r="F42" s="93">
        <v>0</v>
      </c>
      <c r="G42" s="92">
        <v>0</v>
      </c>
      <c r="H42" s="145">
        <v>-0.2</v>
      </c>
      <c r="I42" s="145">
        <v>0.2</v>
      </c>
      <c r="J42" s="93">
        <v>0</v>
      </c>
      <c r="K42" s="92">
        <v>0.4</v>
      </c>
      <c r="L42" s="145">
        <v>-0.1</v>
      </c>
      <c r="M42" s="145">
        <v>-0.1</v>
      </c>
      <c r="N42" s="93">
        <v>0</v>
      </c>
      <c r="O42" s="92">
        <v>0</v>
      </c>
      <c r="P42" s="145">
        <v>0</v>
      </c>
      <c r="Q42" s="145">
        <v>0</v>
      </c>
      <c r="R42" s="93">
        <v>-0.1</v>
      </c>
      <c r="S42" s="92">
        <v>0</v>
      </c>
      <c r="T42" s="145">
        <v>0</v>
      </c>
      <c r="U42" s="145">
        <v>0</v>
      </c>
      <c r="V42" s="93">
        <v>0</v>
      </c>
      <c r="W42" s="92">
        <v>0</v>
      </c>
      <c r="X42" s="145">
        <v>0</v>
      </c>
      <c r="Y42" s="145">
        <v>0.1</v>
      </c>
      <c r="Z42" s="93">
        <v>0</v>
      </c>
      <c r="AA42" s="92">
        <v>0</v>
      </c>
      <c r="AB42" s="145">
        <v>0</v>
      </c>
      <c r="AC42" s="145">
        <v>0</v>
      </c>
      <c r="AD42" s="93">
        <v>0</v>
      </c>
      <c r="AE42" s="92">
        <v>0</v>
      </c>
      <c r="AF42" s="93">
        <v>0</v>
      </c>
    </row>
    <row r="43" spans="1:32" ht="35.25" customHeight="1" x14ac:dyDescent="0.5">
      <c r="A43" s="94" t="s">
        <v>44</v>
      </c>
      <c r="B43" s="243" t="s">
        <v>24</v>
      </c>
      <c r="C43" s="447"/>
      <c r="D43" s="145">
        <v>-0.9</v>
      </c>
      <c r="E43" s="145">
        <v>-2.9</v>
      </c>
      <c r="F43" s="93">
        <v>1.5</v>
      </c>
      <c r="G43" s="92">
        <v>1.5</v>
      </c>
      <c r="H43" s="145">
        <v>8.6999999999999993</v>
      </c>
      <c r="I43" s="145">
        <v>-7</v>
      </c>
      <c r="J43" s="93">
        <v>-2.2999999999999998</v>
      </c>
      <c r="K43" s="92">
        <v>-16.2</v>
      </c>
      <c r="L43" s="145">
        <v>2.1</v>
      </c>
      <c r="M43" s="145">
        <v>5.8</v>
      </c>
      <c r="N43" s="93">
        <v>-1.9</v>
      </c>
      <c r="O43" s="92">
        <v>1.1000000000000001</v>
      </c>
      <c r="P43" s="145">
        <v>0.1</v>
      </c>
      <c r="Q43" s="145">
        <v>-2.2000000000000002</v>
      </c>
      <c r="R43" s="93">
        <v>5.5</v>
      </c>
      <c r="S43" s="92">
        <v>0.4</v>
      </c>
      <c r="T43" s="145">
        <v>3.8</v>
      </c>
      <c r="U43" s="145">
        <v>0</v>
      </c>
      <c r="V43" s="93">
        <v>0.6</v>
      </c>
      <c r="W43" s="92">
        <v>0.1</v>
      </c>
      <c r="X43" s="145">
        <v>-1.4</v>
      </c>
      <c r="Y43" s="145">
        <v>0.6</v>
      </c>
      <c r="Z43" s="93">
        <v>-0.4</v>
      </c>
      <c r="AA43" s="92">
        <v>0.9</v>
      </c>
      <c r="AB43" s="145">
        <v>-0.2</v>
      </c>
      <c r="AC43" s="145">
        <v>0.2</v>
      </c>
      <c r="AD43" s="93">
        <v>0.9</v>
      </c>
      <c r="AE43" s="92">
        <v>0.3</v>
      </c>
      <c r="AF43" s="93">
        <v>0.4</v>
      </c>
    </row>
    <row r="44" spans="1:32" ht="35.25" customHeight="1" x14ac:dyDescent="0.5">
      <c r="A44" s="377" t="s">
        <v>91</v>
      </c>
      <c r="B44" s="243" t="s">
        <v>24</v>
      </c>
      <c r="C44" s="447"/>
      <c r="D44" s="145">
        <v>0</v>
      </c>
      <c r="E44" s="145">
        <v>-0.1</v>
      </c>
      <c r="F44" s="93">
        <v>0</v>
      </c>
      <c r="G44" s="92">
        <v>0</v>
      </c>
      <c r="H44" s="145">
        <v>0.2</v>
      </c>
      <c r="I44" s="145">
        <v>-0.2</v>
      </c>
      <c r="J44" s="93">
        <v>0</v>
      </c>
      <c r="K44" s="92">
        <v>-0.4</v>
      </c>
      <c r="L44" s="145">
        <v>0.1</v>
      </c>
      <c r="M44" s="145">
        <v>0.1</v>
      </c>
      <c r="N44" s="93">
        <v>0</v>
      </c>
      <c r="O44" s="92">
        <v>0</v>
      </c>
      <c r="P44" s="145">
        <v>0</v>
      </c>
      <c r="Q44" s="145">
        <v>0</v>
      </c>
      <c r="R44" s="93">
        <v>0.1</v>
      </c>
      <c r="S44" s="92">
        <v>0</v>
      </c>
      <c r="T44" s="145">
        <v>0</v>
      </c>
      <c r="U44" s="145">
        <v>0</v>
      </c>
      <c r="V44" s="93">
        <v>0</v>
      </c>
      <c r="W44" s="92">
        <v>0</v>
      </c>
      <c r="X44" s="145">
        <v>0</v>
      </c>
      <c r="Y44" s="145">
        <v>-0.1</v>
      </c>
      <c r="Z44" s="93">
        <v>0</v>
      </c>
      <c r="AA44" s="92">
        <v>0</v>
      </c>
      <c r="AB44" s="145">
        <v>0</v>
      </c>
      <c r="AC44" s="145">
        <v>0</v>
      </c>
      <c r="AD44" s="93">
        <v>0</v>
      </c>
      <c r="AE44" s="92">
        <v>0</v>
      </c>
      <c r="AF44" s="93">
        <v>0</v>
      </c>
    </row>
    <row r="45" spans="1:32" ht="35.25" customHeight="1" x14ac:dyDescent="0.5">
      <c r="A45" s="94" t="s">
        <v>45</v>
      </c>
      <c r="B45" s="243" t="s">
        <v>24</v>
      </c>
      <c r="C45" s="448"/>
      <c r="D45" s="145">
        <v>-4.71</v>
      </c>
      <c r="E45" s="145">
        <v>-21.38</v>
      </c>
      <c r="F45" s="93">
        <v>10.06</v>
      </c>
      <c r="G45" s="92">
        <v>-0.72</v>
      </c>
      <c r="H45" s="145">
        <v>15.68</v>
      </c>
      <c r="I45" s="145">
        <v>3.5</v>
      </c>
      <c r="J45" s="93">
        <v>-10.18</v>
      </c>
      <c r="K45" s="92">
        <v>-13.35</v>
      </c>
      <c r="L45" s="145">
        <v>-37.49</v>
      </c>
      <c r="M45" s="145">
        <v>53.84</v>
      </c>
      <c r="N45" s="93">
        <v>-20.49</v>
      </c>
      <c r="O45" s="92">
        <v>3.95</v>
      </c>
      <c r="P45" s="145">
        <v>-6.9</v>
      </c>
      <c r="Q45" s="145">
        <v>-7.05</v>
      </c>
      <c r="R45" s="93">
        <v>38.9</v>
      </c>
      <c r="S45" s="92">
        <v>23.7</v>
      </c>
      <c r="T45" s="145">
        <v>13.78</v>
      </c>
      <c r="U45" s="145">
        <v>3.84</v>
      </c>
      <c r="V45" s="93">
        <v>1.18</v>
      </c>
      <c r="W45" s="92">
        <v>2.66</v>
      </c>
      <c r="X45" s="145">
        <v>-0.03</v>
      </c>
      <c r="Y45" s="145">
        <v>0.91</v>
      </c>
      <c r="Z45" s="93">
        <v>-2.91</v>
      </c>
      <c r="AA45" s="92">
        <v>3.46</v>
      </c>
      <c r="AB45" s="145">
        <v>-0.87</v>
      </c>
      <c r="AC45" s="145">
        <v>-0.22</v>
      </c>
      <c r="AD45" s="93">
        <v>-1.04</v>
      </c>
      <c r="AE45" s="92">
        <v>5.6</v>
      </c>
      <c r="AF45" s="93">
        <v>-3.97</v>
      </c>
    </row>
    <row r="46" spans="1:32" ht="39.9" customHeight="1" x14ac:dyDescent="0.5">
      <c r="A46" s="183" t="s">
        <v>203</v>
      </c>
      <c r="B46" s="166"/>
      <c r="C46" s="421"/>
      <c r="D46" s="168"/>
      <c r="E46" s="168"/>
      <c r="F46" s="169"/>
      <c r="G46" s="167"/>
      <c r="H46" s="168"/>
      <c r="I46" s="168"/>
      <c r="J46" s="169"/>
      <c r="K46" s="167"/>
      <c r="L46" s="168"/>
      <c r="M46" s="168"/>
      <c r="N46" s="169"/>
      <c r="O46" s="167"/>
      <c r="P46" s="168"/>
      <c r="Q46" s="168"/>
      <c r="R46" s="169"/>
      <c r="S46" s="167"/>
      <c r="T46" s="168"/>
      <c r="U46" s="168"/>
      <c r="V46" s="169"/>
      <c r="W46" s="167"/>
      <c r="X46" s="168"/>
      <c r="Y46" s="168"/>
      <c r="Z46" s="169"/>
      <c r="AA46" s="167"/>
      <c r="AB46" s="168"/>
      <c r="AC46" s="168"/>
      <c r="AD46" s="169"/>
      <c r="AE46" s="167"/>
      <c r="AF46" s="169"/>
    </row>
    <row r="47" spans="1:32" ht="35.25" customHeight="1" x14ac:dyDescent="0.5">
      <c r="A47" s="94" t="s">
        <v>47</v>
      </c>
      <c r="B47" s="6"/>
      <c r="C47" s="421"/>
      <c r="D47" s="18"/>
      <c r="E47" s="18"/>
      <c r="F47" s="10"/>
      <c r="G47" s="17"/>
      <c r="H47" s="18"/>
      <c r="I47" s="18"/>
      <c r="J47" s="10"/>
      <c r="K47" s="17"/>
      <c r="L47" s="18"/>
      <c r="M47" s="18"/>
      <c r="N47" s="10"/>
      <c r="O47" s="17"/>
      <c r="P47" s="18"/>
      <c r="Q47" s="18"/>
      <c r="R47" s="10"/>
      <c r="S47" s="17"/>
      <c r="T47" s="18"/>
      <c r="U47" s="18"/>
      <c r="V47" s="10"/>
      <c r="W47" s="17"/>
      <c r="X47" s="18"/>
      <c r="Y47" s="18"/>
      <c r="Z47" s="10"/>
      <c r="AA47" s="17"/>
      <c r="AB47" s="18"/>
      <c r="AC47" s="18"/>
      <c r="AD47" s="10"/>
      <c r="AE47" s="17"/>
      <c r="AF47" s="10"/>
    </row>
    <row r="48" spans="1:32" ht="35.25" customHeight="1" x14ac:dyDescent="0.5">
      <c r="A48" s="5" t="s">
        <v>43</v>
      </c>
      <c r="B48" s="6" t="s">
        <v>24</v>
      </c>
      <c r="C48" s="421"/>
      <c r="D48" s="18">
        <v>0.2</v>
      </c>
      <c r="E48" s="18">
        <v>0.8</v>
      </c>
      <c r="F48" s="10">
        <v>0.3</v>
      </c>
      <c r="G48" s="17">
        <v>-0.1</v>
      </c>
      <c r="H48" s="18">
        <v>1.2</v>
      </c>
      <c r="I48" s="18">
        <v>0.5</v>
      </c>
      <c r="J48" s="10">
        <v>-0.8</v>
      </c>
      <c r="K48" s="17">
        <v>-0.9</v>
      </c>
      <c r="L48" s="18">
        <v>-1.1000000000000001</v>
      </c>
      <c r="M48" s="18">
        <v>0.5</v>
      </c>
      <c r="N48" s="10">
        <v>-0.2</v>
      </c>
      <c r="O48" s="17">
        <v>-0.2</v>
      </c>
      <c r="P48" s="18">
        <v>0.1</v>
      </c>
      <c r="Q48" s="18">
        <v>0.5</v>
      </c>
      <c r="R48" s="10">
        <v>1.7</v>
      </c>
      <c r="S48" s="17">
        <v>0.3</v>
      </c>
      <c r="T48" s="18">
        <v>1.3</v>
      </c>
      <c r="U48" s="18">
        <v>0.6</v>
      </c>
      <c r="V48" s="10">
        <v>1.1000000000000001</v>
      </c>
      <c r="W48" s="17">
        <v>0.7</v>
      </c>
      <c r="X48" s="18">
        <v>0.4</v>
      </c>
      <c r="Y48" s="18">
        <v>0.8</v>
      </c>
      <c r="Z48" s="347">
        <v>0.6</v>
      </c>
      <c r="AA48" s="17">
        <v>0.2</v>
      </c>
      <c r="AB48" s="18">
        <v>0.1</v>
      </c>
      <c r="AC48" s="18">
        <v>0.5</v>
      </c>
      <c r="AD48" s="347">
        <v>0.5</v>
      </c>
      <c r="AE48" s="17">
        <v>0.4</v>
      </c>
      <c r="AF48" s="347">
        <v>0.6</v>
      </c>
    </row>
    <row r="49" spans="1:32" ht="35.25" customHeight="1" x14ac:dyDescent="0.5">
      <c r="A49" s="5" t="s">
        <v>46</v>
      </c>
      <c r="B49" s="6" t="s">
        <v>24</v>
      </c>
      <c r="C49" s="421"/>
      <c r="D49" s="18">
        <v>0.2</v>
      </c>
      <c r="E49" s="18">
        <v>0.8</v>
      </c>
      <c r="F49" s="10">
        <v>0.5</v>
      </c>
      <c r="G49" s="17">
        <v>-0.1</v>
      </c>
      <c r="H49" s="18">
        <v>0.8</v>
      </c>
      <c r="I49" s="18">
        <v>0.7</v>
      </c>
      <c r="J49" s="10">
        <v>-0.6</v>
      </c>
      <c r="K49" s="17">
        <v>-0.7</v>
      </c>
      <c r="L49" s="18">
        <v>-1</v>
      </c>
      <c r="M49" s="18">
        <v>0.5</v>
      </c>
      <c r="N49" s="10">
        <v>-0.2</v>
      </c>
      <c r="O49" s="17">
        <v>-0.2</v>
      </c>
      <c r="P49" s="18">
        <v>0</v>
      </c>
      <c r="Q49" s="18">
        <v>0.6</v>
      </c>
      <c r="R49" s="10">
        <v>1.7</v>
      </c>
      <c r="S49" s="17">
        <v>0.2</v>
      </c>
      <c r="T49" s="18">
        <v>1.1000000000000001</v>
      </c>
      <c r="U49" s="18">
        <v>0.7</v>
      </c>
      <c r="V49" s="10">
        <v>1.1000000000000001</v>
      </c>
      <c r="W49" s="17">
        <v>0.7</v>
      </c>
      <c r="X49" s="18">
        <v>0.5</v>
      </c>
      <c r="Y49" s="18">
        <v>0.8</v>
      </c>
      <c r="Z49" s="10">
        <v>0.7</v>
      </c>
      <c r="AA49" s="17">
        <v>0.2</v>
      </c>
      <c r="AB49" s="18">
        <v>0.1</v>
      </c>
      <c r="AC49" s="18">
        <v>0.6</v>
      </c>
      <c r="AD49" s="10">
        <v>0.5</v>
      </c>
      <c r="AE49" s="17">
        <v>0.4</v>
      </c>
      <c r="AF49" s="10">
        <v>0.6</v>
      </c>
    </row>
    <row r="50" spans="1:32" ht="35.25" customHeight="1" x14ac:dyDescent="0.5">
      <c r="A50" s="119" t="s">
        <v>90</v>
      </c>
      <c r="B50" s="6" t="s">
        <v>24</v>
      </c>
      <c r="C50" s="421"/>
      <c r="D50" s="18">
        <v>0</v>
      </c>
      <c r="E50" s="18">
        <v>0.1</v>
      </c>
      <c r="F50" s="10">
        <v>0.1</v>
      </c>
      <c r="G50" s="17">
        <v>0.1</v>
      </c>
      <c r="H50" s="18">
        <v>-0.4</v>
      </c>
      <c r="I50" s="18">
        <v>0.1</v>
      </c>
      <c r="J50" s="10">
        <v>0.2</v>
      </c>
      <c r="K50" s="17">
        <v>0.3</v>
      </c>
      <c r="L50" s="18">
        <v>0.1</v>
      </c>
      <c r="M50" s="18">
        <v>-0.1</v>
      </c>
      <c r="N50" s="10">
        <v>0</v>
      </c>
      <c r="O50" s="17">
        <v>0</v>
      </c>
      <c r="P50" s="18">
        <v>-0.1</v>
      </c>
      <c r="Q50" s="18">
        <v>0.1</v>
      </c>
      <c r="R50" s="10">
        <v>0</v>
      </c>
      <c r="S50" s="17">
        <v>-0.1</v>
      </c>
      <c r="T50" s="18">
        <v>-0.2</v>
      </c>
      <c r="U50" s="18">
        <v>0.1</v>
      </c>
      <c r="V50" s="10">
        <v>0</v>
      </c>
      <c r="W50" s="17">
        <v>0</v>
      </c>
      <c r="X50" s="18">
        <v>0</v>
      </c>
      <c r="Y50" s="18">
        <v>0</v>
      </c>
      <c r="Z50" s="10">
        <v>0</v>
      </c>
      <c r="AA50" s="17">
        <v>0.1</v>
      </c>
      <c r="AB50" s="18">
        <v>0</v>
      </c>
      <c r="AC50" s="18">
        <v>0</v>
      </c>
      <c r="AD50" s="10">
        <v>0</v>
      </c>
      <c r="AE50" s="17">
        <v>0</v>
      </c>
      <c r="AF50" s="10">
        <v>0</v>
      </c>
    </row>
    <row r="51" spans="1:32" ht="35.25" customHeight="1" x14ac:dyDescent="0.5">
      <c r="A51" s="709" t="s">
        <v>44</v>
      </c>
      <c r="B51" s="6" t="s">
        <v>24</v>
      </c>
      <c r="C51" s="421"/>
      <c r="D51" s="18">
        <v>0.4</v>
      </c>
      <c r="E51" s="18">
        <v>-1.6</v>
      </c>
      <c r="F51" s="10">
        <v>-5.3</v>
      </c>
      <c r="G51" s="17">
        <v>-1.3</v>
      </c>
      <c r="H51" s="18">
        <v>17.899999999999999</v>
      </c>
      <c r="I51" s="18">
        <v>-4.8</v>
      </c>
      <c r="J51" s="10">
        <v>-7.7</v>
      </c>
      <c r="K51" s="17">
        <v>-11.9</v>
      </c>
      <c r="L51" s="18">
        <v>-8</v>
      </c>
      <c r="M51" s="18">
        <v>3.9</v>
      </c>
      <c r="N51" s="10">
        <v>-0.4</v>
      </c>
      <c r="O51" s="17">
        <v>3</v>
      </c>
      <c r="P51" s="18">
        <v>2.5</v>
      </c>
      <c r="Q51" s="18">
        <v>-1.7</v>
      </c>
      <c r="R51" s="10">
        <v>2.1</v>
      </c>
      <c r="S51" s="17">
        <v>4.5999999999999996</v>
      </c>
      <c r="T51" s="18">
        <v>9.9</v>
      </c>
      <c r="U51" s="18">
        <v>-2.2000000000000002</v>
      </c>
      <c r="V51" s="10">
        <v>0.8</v>
      </c>
      <c r="W51" s="17">
        <v>1.5</v>
      </c>
      <c r="X51" s="18">
        <v>-1.1000000000000001</v>
      </c>
      <c r="Y51" s="18">
        <v>-0.4</v>
      </c>
      <c r="Z51" s="10">
        <v>-1</v>
      </c>
      <c r="AA51" s="17">
        <v>-0.6</v>
      </c>
      <c r="AB51" s="18">
        <v>0.3</v>
      </c>
      <c r="AC51" s="18">
        <v>-1</v>
      </c>
      <c r="AD51" s="10">
        <v>0.2</v>
      </c>
      <c r="AE51" s="17">
        <v>-0.5</v>
      </c>
      <c r="AF51" s="10">
        <v>1.3</v>
      </c>
    </row>
    <row r="52" spans="1:32" ht="35.25" customHeight="1" x14ac:dyDescent="0.5">
      <c r="A52" s="119" t="s">
        <v>91</v>
      </c>
      <c r="B52" s="6" t="s">
        <v>24</v>
      </c>
      <c r="C52" s="421"/>
      <c r="D52" s="18">
        <v>0</v>
      </c>
      <c r="E52" s="18">
        <v>-0.1</v>
      </c>
      <c r="F52" s="10">
        <v>-0.1</v>
      </c>
      <c r="G52" s="17">
        <v>-0.1</v>
      </c>
      <c r="H52" s="18">
        <v>0.4</v>
      </c>
      <c r="I52" s="18">
        <v>-0.1</v>
      </c>
      <c r="J52" s="10">
        <v>-0.2</v>
      </c>
      <c r="K52" s="17">
        <v>-0.3</v>
      </c>
      <c r="L52" s="18">
        <v>-0.1</v>
      </c>
      <c r="M52" s="18">
        <v>0.1</v>
      </c>
      <c r="N52" s="10">
        <v>0</v>
      </c>
      <c r="O52" s="17">
        <v>0</v>
      </c>
      <c r="P52" s="18">
        <v>0.1</v>
      </c>
      <c r="Q52" s="18">
        <v>-0.1</v>
      </c>
      <c r="R52" s="10">
        <v>0</v>
      </c>
      <c r="S52" s="17">
        <v>0.1</v>
      </c>
      <c r="T52" s="18">
        <v>0.2</v>
      </c>
      <c r="U52" s="18">
        <v>-0.1</v>
      </c>
      <c r="V52" s="10">
        <v>0</v>
      </c>
      <c r="W52" s="17">
        <v>0</v>
      </c>
      <c r="X52" s="18">
        <v>0</v>
      </c>
      <c r="Y52" s="18">
        <v>0</v>
      </c>
      <c r="Z52" s="10">
        <v>0</v>
      </c>
      <c r="AA52" s="17">
        <v>-0.1</v>
      </c>
      <c r="AB52" s="18">
        <v>0</v>
      </c>
      <c r="AC52" s="18">
        <v>0</v>
      </c>
      <c r="AD52" s="10">
        <v>0</v>
      </c>
      <c r="AE52" s="17">
        <v>0</v>
      </c>
      <c r="AF52" s="10">
        <v>0</v>
      </c>
    </row>
    <row r="53" spans="1:32" ht="35.25" customHeight="1" x14ac:dyDescent="0.5">
      <c r="A53" s="709" t="s">
        <v>45</v>
      </c>
      <c r="B53" s="6" t="s">
        <v>24</v>
      </c>
      <c r="C53" s="449"/>
      <c r="D53" s="102">
        <v>1.67</v>
      </c>
      <c r="E53" s="102">
        <v>-26.33</v>
      </c>
      <c r="F53" s="103">
        <v>13.47</v>
      </c>
      <c r="G53" s="104">
        <v>-1.33</v>
      </c>
      <c r="H53" s="102">
        <v>15.23</v>
      </c>
      <c r="I53" s="102">
        <v>-14.71</v>
      </c>
      <c r="J53" s="103">
        <v>12.86</v>
      </c>
      <c r="K53" s="104">
        <v>-6.89</v>
      </c>
      <c r="L53" s="102">
        <v>-66.760000000000005</v>
      </c>
      <c r="M53" s="102">
        <v>63.29</v>
      </c>
      <c r="N53" s="103">
        <v>-16.54</v>
      </c>
      <c r="O53" s="104">
        <v>7.56</v>
      </c>
      <c r="P53" s="102">
        <v>-5.92</v>
      </c>
      <c r="Q53" s="102">
        <v>-9.34</v>
      </c>
      <c r="R53" s="103">
        <v>31.98</v>
      </c>
      <c r="S53" s="104">
        <v>34.6</v>
      </c>
      <c r="T53" s="102">
        <v>15.33</v>
      </c>
      <c r="U53" s="102">
        <v>-8.1999999999999993</v>
      </c>
      <c r="V53" s="103">
        <v>1.69</v>
      </c>
      <c r="W53" s="104">
        <v>-0.44</v>
      </c>
      <c r="X53" s="102">
        <v>6.4</v>
      </c>
      <c r="Y53" s="102">
        <v>0.73</v>
      </c>
      <c r="Z53" s="103">
        <v>-6.92</v>
      </c>
      <c r="AA53" s="104">
        <v>3.01</v>
      </c>
      <c r="AB53" s="102">
        <v>-3.98</v>
      </c>
      <c r="AC53" s="102">
        <v>-1.32</v>
      </c>
      <c r="AD53" s="103">
        <v>0.51</v>
      </c>
      <c r="AE53" s="104">
        <v>5.91</v>
      </c>
      <c r="AF53" s="103">
        <v>-11.19</v>
      </c>
    </row>
    <row r="54" spans="1:32" ht="35.25" customHeight="1" x14ac:dyDescent="0.5">
      <c r="A54" s="246" t="s">
        <v>48</v>
      </c>
      <c r="B54" s="247"/>
      <c r="C54" s="421"/>
      <c r="D54" s="150"/>
      <c r="E54" s="150"/>
      <c r="F54" s="151"/>
      <c r="G54" s="149"/>
      <c r="H54" s="150"/>
      <c r="I54" s="150"/>
      <c r="J54" s="151"/>
      <c r="K54" s="149"/>
      <c r="L54" s="150"/>
      <c r="M54" s="150"/>
      <c r="N54" s="151"/>
      <c r="O54" s="149"/>
      <c r="P54" s="150"/>
      <c r="Q54" s="150"/>
      <c r="R54" s="151"/>
      <c r="S54" s="149"/>
      <c r="T54" s="150"/>
      <c r="U54" s="150"/>
      <c r="V54" s="151"/>
      <c r="W54" s="149"/>
      <c r="X54" s="150"/>
      <c r="Y54" s="150"/>
      <c r="Z54" s="151"/>
      <c r="AA54" s="149"/>
      <c r="AB54" s="150"/>
      <c r="AC54" s="150"/>
      <c r="AD54" s="151"/>
      <c r="AE54" s="149"/>
      <c r="AF54" s="151"/>
    </row>
    <row r="55" spans="1:32" ht="35.25" customHeight="1" x14ac:dyDescent="0.5">
      <c r="A55" s="5" t="s">
        <v>43</v>
      </c>
      <c r="B55" s="6" t="s">
        <v>24</v>
      </c>
      <c r="C55" s="421"/>
      <c r="D55" s="18">
        <v>0.1</v>
      </c>
      <c r="E55" s="18">
        <v>0.7</v>
      </c>
      <c r="F55" s="10">
        <v>0</v>
      </c>
      <c r="G55" s="17">
        <v>0.3</v>
      </c>
      <c r="H55" s="18">
        <v>0.7</v>
      </c>
      <c r="I55" s="18">
        <v>0.5</v>
      </c>
      <c r="J55" s="10">
        <v>0.2</v>
      </c>
      <c r="K55" s="17">
        <v>-1.1000000000000001</v>
      </c>
      <c r="L55" s="18">
        <v>-2.5</v>
      </c>
      <c r="M55" s="18">
        <v>1.3</v>
      </c>
      <c r="N55" s="10">
        <v>0</v>
      </c>
      <c r="O55" s="17">
        <v>-0.5</v>
      </c>
      <c r="P55" s="18">
        <v>-1.1000000000000001</v>
      </c>
      <c r="Q55" s="18">
        <v>0.8</v>
      </c>
      <c r="R55" s="10">
        <v>1.4</v>
      </c>
      <c r="S55" s="17">
        <v>0.6</v>
      </c>
      <c r="T55" s="18">
        <v>0.4</v>
      </c>
      <c r="U55" s="18">
        <v>0.8</v>
      </c>
      <c r="V55" s="10">
        <v>1</v>
      </c>
      <c r="W55" s="17">
        <v>0.7</v>
      </c>
      <c r="X55" s="18">
        <v>0.2</v>
      </c>
      <c r="Y55" s="18">
        <v>1</v>
      </c>
      <c r="Z55" s="10">
        <v>0.5</v>
      </c>
      <c r="AA55" s="17">
        <v>0</v>
      </c>
      <c r="AB55" s="18">
        <v>0.2</v>
      </c>
      <c r="AC55" s="18">
        <v>0.7</v>
      </c>
      <c r="AD55" s="10">
        <v>0.4</v>
      </c>
      <c r="AE55" s="17">
        <v>0</v>
      </c>
      <c r="AF55" s="10">
        <v>0.3</v>
      </c>
    </row>
    <row r="56" spans="1:32" ht="35.25" customHeight="1" x14ac:dyDescent="0.5">
      <c r="A56" s="5" t="s">
        <v>46</v>
      </c>
      <c r="B56" s="6" t="s">
        <v>24</v>
      </c>
      <c r="C56" s="421"/>
      <c r="D56" s="18">
        <v>0.1</v>
      </c>
      <c r="E56" s="18">
        <v>0.8</v>
      </c>
      <c r="F56" s="10">
        <v>-0.1</v>
      </c>
      <c r="G56" s="17">
        <v>0.2</v>
      </c>
      <c r="H56" s="18">
        <v>0.6</v>
      </c>
      <c r="I56" s="18">
        <v>0.8</v>
      </c>
      <c r="J56" s="10">
        <v>0.2</v>
      </c>
      <c r="K56" s="17">
        <v>-0.8</v>
      </c>
      <c r="L56" s="18">
        <v>-2.7</v>
      </c>
      <c r="M56" s="18">
        <v>1.2</v>
      </c>
      <c r="N56" s="10">
        <v>0.1</v>
      </c>
      <c r="O56" s="17">
        <v>-0.5</v>
      </c>
      <c r="P56" s="18">
        <v>-1.1000000000000001</v>
      </c>
      <c r="Q56" s="18">
        <v>0.9</v>
      </c>
      <c r="R56" s="10">
        <v>1.3</v>
      </c>
      <c r="S56" s="17">
        <v>0.6</v>
      </c>
      <c r="T56" s="18">
        <v>0.3</v>
      </c>
      <c r="U56" s="18">
        <v>0.8</v>
      </c>
      <c r="V56" s="10">
        <v>1</v>
      </c>
      <c r="W56" s="17">
        <v>0.7</v>
      </c>
      <c r="X56" s="18">
        <v>0.2</v>
      </c>
      <c r="Y56" s="18">
        <v>1</v>
      </c>
      <c r="Z56" s="10">
        <v>0.5</v>
      </c>
      <c r="AA56" s="17">
        <v>0</v>
      </c>
      <c r="AB56" s="18">
        <v>0.2</v>
      </c>
      <c r="AC56" s="18">
        <v>0.7</v>
      </c>
      <c r="AD56" s="10">
        <v>0.4</v>
      </c>
      <c r="AE56" s="17">
        <v>0</v>
      </c>
      <c r="AF56" s="10">
        <v>0.3</v>
      </c>
    </row>
    <row r="57" spans="1:32" ht="35.25" customHeight="1" x14ac:dyDescent="0.5">
      <c r="A57" s="119" t="s">
        <v>90</v>
      </c>
      <c r="B57" s="6" t="s">
        <v>24</v>
      </c>
      <c r="C57" s="421"/>
      <c r="D57" s="18">
        <v>0.1</v>
      </c>
      <c r="E57" s="18">
        <v>0.1</v>
      </c>
      <c r="F57" s="10">
        <v>-0.1</v>
      </c>
      <c r="G57" s="17">
        <v>-0.2</v>
      </c>
      <c r="H57" s="18">
        <v>-0.1</v>
      </c>
      <c r="I57" s="18">
        <v>0.3</v>
      </c>
      <c r="J57" s="10">
        <v>0</v>
      </c>
      <c r="K57" s="17">
        <v>0.4</v>
      </c>
      <c r="L57" s="18">
        <v>-0.2</v>
      </c>
      <c r="M57" s="18">
        <v>-0.1</v>
      </c>
      <c r="N57" s="10">
        <v>0</v>
      </c>
      <c r="O57" s="17">
        <v>0</v>
      </c>
      <c r="P57" s="18">
        <v>0</v>
      </c>
      <c r="Q57" s="18">
        <v>0.1</v>
      </c>
      <c r="R57" s="10">
        <v>-0.1</v>
      </c>
      <c r="S57" s="17">
        <v>0</v>
      </c>
      <c r="T57" s="18">
        <v>-0.1</v>
      </c>
      <c r="U57" s="18">
        <v>0</v>
      </c>
      <c r="V57" s="10">
        <v>0.1</v>
      </c>
      <c r="W57" s="17">
        <v>0</v>
      </c>
      <c r="X57" s="18">
        <v>0</v>
      </c>
      <c r="Y57" s="18">
        <v>0</v>
      </c>
      <c r="Z57" s="10">
        <v>0</v>
      </c>
      <c r="AA57" s="17">
        <v>0</v>
      </c>
      <c r="AB57" s="18">
        <v>0</v>
      </c>
      <c r="AC57" s="18">
        <v>0</v>
      </c>
      <c r="AD57" s="10">
        <v>0</v>
      </c>
      <c r="AE57" s="17">
        <v>0</v>
      </c>
      <c r="AF57" s="10">
        <v>0</v>
      </c>
    </row>
    <row r="58" spans="1:32" ht="35.25" customHeight="1" x14ac:dyDescent="0.5">
      <c r="A58" s="709" t="s">
        <v>44</v>
      </c>
      <c r="B58" s="6" t="s">
        <v>24</v>
      </c>
      <c r="C58" s="421"/>
      <c r="D58" s="18">
        <v>-1.8</v>
      </c>
      <c r="E58" s="18">
        <v>-3.9</v>
      </c>
      <c r="F58" s="10">
        <v>4.8</v>
      </c>
      <c r="G58" s="17">
        <v>6.5</v>
      </c>
      <c r="H58" s="18">
        <v>5.7</v>
      </c>
      <c r="I58" s="18">
        <v>-11.3</v>
      </c>
      <c r="J58" s="10">
        <v>0.1</v>
      </c>
      <c r="K58" s="17">
        <v>-20</v>
      </c>
      <c r="L58" s="18">
        <v>6.7</v>
      </c>
      <c r="M58" s="18">
        <v>7.8</v>
      </c>
      <c r="N58" s="10">
        <v>-1.6</v>
      </c>
      <c r="O58" s="17">
        <v>0.4</v>
      </c>
      <c r="P58" s="18">
        <v>-0.7</v>
      </c>
      <c r="Q58" s="18">
        <v>-2.6</v>
      </c>
      <c r="R58" s="10">
        <v>7.6</v>
      </c>
      <c r="S58" s="17">
        <v>-0.5</v>
      </c>
      <c r="T58" s="18">
        <v>2.9</v>
      </c>
      <c r="U58" s="18">
        <v>0.8</v>
      </c>
      <c r="V58" s="10">
        <v>-0.1</v>
      </c>
      <c r="W58" s="17">
        <v>0.2</v>
      </c>
      <c r="X58" s="18">
        <v>-0.9</v>
      </c>
      <c r="Y58" s="18">
        <v>0.3</v>
      </c>
      <c r="Z58" s="10">
        <v>0.1</v>
      </c>
      <c r="AA58" s="17">
        <v>1.7</v>
      </c>
      <c r="AB58" s="18">
        <v>-0.6</v>
      </c>
      <c r="AC58" s="18">
        <v>0.3</v>
      </c>
      <c r="AD58" s="10">
        <v>1.3</v>
      </c>
      <c r="AE58" s="17">
        <v>0.7</v>
      </c>
      <c r="AF58" s="10">
        <v>0.2</v>
      </c>
    </row>
    <row r="59" spans="1:32" ht="35.25" customHeight="1" x14ac:dyDescent="0.5">
      <c r="A59" s="119" t="s">
        <v>91</v>
      </c>
      <c r="B59" s="6" t="s">
        <v>24</v>
      </c>
      <c r="C59" s="421"/>
      <c r="D59" s="18">
        <v>-0.1</v>
      </c>
      <c r="E59" s="18">
        <v>-0.1</v>
      </c>
      <c r="F59" s="10">
        <v>0.1</v>
      </c>
      <c r="G59" s="17">
        <v>0.2</v>
      </c>
      <c r="H59" s="18">
        <v>0.1</v>
      </c>
      <c r="I59" s="18">
        <v>-0.3</v>
      </c>
      <c r="J59" s="10">
        <v>0</v>
      </c>
      <c r="K59" s="17">
        <v>-0.4</v>
      </c>
      <c r="L59" s="18">
        <v>0.2</v>
      </c>
      <c r="M59" s="18">
        <v>0.1</v>
      </c>
      <c r="N59" s="10">
        <v>0</v>
      </c>
      <c r="O59" s="17">
        <v>0</v>
      </c>
      <c r="P59" s="18">
        <v>0</v>
      </c>
      <c r="Q59" s="18">
        <v>-0.1</v>
      </c>
      <c r="R59" s="10">
        <v>0.1</v>
      </c>
      <c r="S59" s="17">
        <v>0</v>
      </c>
      <c r="T59" s="18">
        <v>0.1</v>
      </c>
      <c r="U59" s="18">
        <v>0</v>
      </c>
      <c r="V59" s="10">
        <v>-0.1</v>
      </c>
      <c r="W59" s="17">
        <v>0</v>
      </c>
      <c r="X59" s="18">
        <v>0</v>
      </c>
      <c r="Y59" s="18">
        <v>0</v>
      </c>
      <c r="Z59" s="10">
        <v>0</v>
      </c>
      <c r="AA59" s="17">
        <v>0</v>
      </c>
      <c r="AB59" s="18">
        <v>0</v>
      </c>
      <c r="AC59" s="18">
        <v>0</v>
      </c>
      <c r="AD59" s="10">
        <v>0</v>
      </c>
      <c r="AE59" s="17">
        <v>0</v>
      </c>
      <c r="AF59" s="10">
        <v>0</v>
      </c>
    </row>
    <row r="60" spans="1:32" ht="35.25" customHeight="1" x14ac:dyDescent="0.5">
      <c r="A60" s="709" t="s">
        <v>45</v>
      </c>
      <c r="B60" s="6" t="s">
        <v>24</v>
      </c>
      <c r="C60" s="449"/>
      <c r="D60" s="102">
        <v>-4.6900000000000004</v>
      </c>
      <c r="E60" s="102">
        <v>-16.350000000000001</v>
      </c>
      <c r="F60" s="103">
        <v>4.87</v>
      </c>
      <c r="G60" s="104">
        <v>-0.83</v>
      </c>
      <c r="H60" s="102">
        <v>14.26</v>
      </c>
      <c r="I60" s="102">
        <v>11.9</v>
      </c>
      <c r="J60" s="103">
        <v>-20.83</v>
      </c>
      <c r="K60" s="104">
        <v>-16.850000000000001</v>
      </c>
      <c r="L60" s="102">
        <v>-6.37</v>
      </c>
      <c r="M60" s="102">
        <v>43.83</v>
      </c>
      <c r="N60" s="103">
        <v>-19.12</v>
      </c>
      <c r="O60" s="104">
        <v>-1.55</v>
      </c>
      <c r="P60" s="102">
        <v>-5.46</v>
      </c>
      <c r="Q60" s="102">
        <v>-5.03</v>
      </c>
      <c r="R60" s="103">
        <v>43.92</v>
      </c>
      <c r="S60" s="104">
        <v>13.24</v>
      </c>
      <c r="T60" s="102">
        <v>15.29</v>
      </c>
      <c r="U60" s="102">
        <v>6.49</v>
      </c>
      <c r="V60" s="103">
        <v>4.28</v>
      </c>
      <c r="W60" s="104">
        <v>3.77</v>
      </c>
      <c r="X60" s="102">
        <v>-3.15</v>
      </c>
      <c r="Y60" s="102">
        <v>-0.76</v>
      </c>
      <c r="Z60" s="103">
        <v>-0.55000000000000004</v>
      </c>
      <c r="AA60" s="104">
        <v>2.92</v>
      </c>
      <c r="AB60" s="102">
        <v>0.6</v>
      </c>
      <c r="AC60" s="102">
        <v>0.55000000000000004</v>
      </c>
      <c r="AD60" s="103">
        <v>-2.16</v>
      </c>
      <c r="AE60" s="104">
        <v>5.48</v>
      </c>
      <c r="AF60" s="103">
        <v>-0.76</v>
      </c>
    </row>
    <row r="61" spans="1:32" ht="35.25" customHeight="1" x14ac:dyDescent="0.5">
      <c r="A61" s="246" t="s">
        <v>49</v>
      </c>
      <c r="B61" s="247"/>
      <c r="C61" s="421"/>
      <c r="D61" s="150"/>
      <c r="E61" s="150"/>
      <c r="F61" s="151"/>
      <c r="G61" s="149"/>
      <c r="H61" s="150"/>
      <c r="I61" s="150"/>
      <c r="J61" s="151"/>
      <c r="K61" s="149"/>
      <c r="L61" s="150"/>
      <c r="M61" s="150"/>
      <c r="N61" s="151"/>
      <c r="O61" s="149"/>
      <c r="P61" s="150"/>
      <c r="Q61" s="150"/>
      <c r="R61" s="151"/>
      <c r="S61" s="149"/>
      <c r="T61" s="150"/>
      <c r="U61" s="150"/>
      <c r="V61" s="151"/>
      <c r="W61" s="149"/>
      <c r="X61" s="150"/>
      <c r="Y61" s="150"/>
      <c r="Z61" s="151"/>
      <c r="AA61" s="149"/>
      <c r="AB61" s="150"/>
      <c r="AC61" s="150"/>
      <c r="AD61" s="151"/>
      <c r="AE61" s="149"/>
      <c r="AF61" s="151"/>
    </row>
    <row r="62" spans="1:32" ht="35.25" customHeight="1" x14ac:dyDescent="0.5">
      <c r="A62" s="5" t="s">
        <v>43</v>
      </c>
      <c r="B62" s="6" t="s">
        <v>24</v>
      </c>
      <c r="C62" s="421"/>
      <c r="D62" s="18">
        <v>-0.2</v>
      </c>
      <c r="E62" s="18">
        <v>0.3</v>
      </c>
      <c r="F62" s="10">
        <v>0.4</v>
      </c>
      <c r="G62" s="17">
        <v>-0.6</v>
      </c>
      <c r="H62" s="18">
        <v>0.5</v>
      </c>
      <c r="I62" s="18">
        <v>-0.6</v>
      </c>
      <c r="J62" s="10">
        <v>1.1000000000000001</v>
      </c>
      <c r="K62" s="17">
        <v>-1.2</v>
      </c>
      <c r="L62" s="18">
        <v>-2.1</v>
      </c>
      <c r="M62" s="18">
        <v>0.9</v>
      </c>
      <c r="N62" s="10">
        <v>-1.1000000000000001</v>
      </c>
      <c r="O62" s="17">
        <v>-0.4</v>
      </c>
      <c r="P62" s="18">
        <v>-1.4</v>
      </c>
      <c r="Q62" s="18">
        <v>0</v>
      </c>
      <c r="R62" s="10">
        <v>1.5</v>
      </c>
      <c r="S62" s="17">
        <v>0.2</v>
      </c>
      <c r="T62" s="18">
        <v>0</v>
      </c>
      <c r="U62" s="18">
        <v>0.2</v>
      </c>
      <c r="V62" s="10">
        <v>0.4</v>
      </c>
      <c r="W62" s="17">
        <v>-0.2</v>
      </c>
      <c r="X62" s="18">
        <v>0</v>
      </c>
      <c r="Y62" s="18">
        <v>0.4</v>
      </c>
      <c r="Z62" s="10">
        <v>-0.7</v>
      </c>
      <c r="AA62" s="17">
        <v>-0.2</v>
      </c>
      <c r="AB62" s="18">
        <v>0.4</v>
      </c>
      <c r="AC62" s="18">
        <v>0.7</v>
      </c>
      <c r="AD62" s="10">
        <v>0.6</v>
      </c>
      <c r="AE62" s="17">
        <v>0.3</v>
      </c>
      <c r="AF62" s="10">
        <v>0.2</v>
      </c>
    </row>
    <row r="63" spans="1:32" ht="35.25" customHeight="1" x14ac:dyDescent="0.5">
      <c r="A63" s="5" t="s">
        <v>46</v>
      </c>
      <c r="B63" s="6" t="s">
        <v>24</v>
      </c>
      <c r="C63" s="421"/>
      <c r="D63" s="18">
        <v>-0.2</v>
      </c>
      <c r="E63" s="18">
        <v>0.3</v>
      </c>
      <c r="F63" s="10">
        <v>0.4</v>
      </c>
      <c r="G63" s="17">
        <v>-0.3</v>
      </c>
      <c r="H63" s="18">
        <v>0.3</v>
      </c>
      <c r="I63" s="18">
        <v>-0.7</v>
      </c>
      <c r="J63" s="10">
        <v>1.3</v>
      </c>
      <c r="K63" s="17">
        <v>-0.8</v>
      </c>
      <c r="L63" s="18">
        <v>-2.2999999999999998</v>
      </c>
      <c r="M63" s="18">
        <v>0.9</v>
      </c>
      <c r="N63" s="10">
        <v>-1</v>
      </c>
      <c r="O63" s="17">
        <v>-0.5</v>
      </c>
      <c r="P63" s="18">
        <v>-1.4</v>
      </c>
      <c r="Q63" s="18">
        <v>0.1</v>
      </c>
      <c r="R63" s="10">
        <v>1.4</v>
      </c>
      <c r="S63" s="17">
        <v>0.2</v>
      </c>
      <c r="T63" s="18">
        <v>0</v>
      </c>
      <c r="U63" s="18">
        <v>0.1</v>
      </c>
      <c r="V63" s="10">
        <v>0.3</v>
      </c>
      <c r="W63" s="17">
        <v>-0.1</v>
      </c>
      <c r="X63" s="18">
        <v>0.2</v>
      </c>
      <c r="Y63" s="18">
        <v>0.3</v>
      </c>
      <c r="Z63" s="10">
        <v>-0.7</v>
      </c>
      <c r="AA63" s="17">
        <v>-0.2</v>
      </c>
      <c r="AB63" s="18">
        <v>0.4</v>
      </c>
      <c r="AC63" s="18">
        <v>0.7</v>
      </c>
      <c r="AD63" s="10">
        <v>0.6</v>
      </c>
      <c r="AE63" s="17">
        <v>0.3</v>
      </c>
      <c r="AF63" s="10">
        <v>0.3</v>
      </c>
    </row>
    <row r="64" spans="1:32" ht="35.25" customHeight="1" x14ac:dyDescent="0.5">
      <c r="A64" s="119" t="s">
        <v>90</v>
      </c>
      <c r="B64" s="6" t="s">
        <v>24</v>
      </c>
      <c r="C64" s="421"/>
      <c r="D64" s="18">
        <v>0</v>
      </c>
      <c r="E64" s="18">
        <v>0.1</v>
      </c>
      <c r="F64" s="10">
        <v>0</v>
      </c>
      <c r="G64" s="17">
        <v>0.2</v>
      </c>
      <c r="H64" s="18">
        <v>-0.2</v>
      </c>
      <c r="I64" s="18">
        <v>-0.1</v>
      </c>
      <c r="J64" s="10">
        <v>0.1</v>
      </c>
      <c r="K64" s="17">
        <v>0.4</v>
      </c>
      <c r="L64" s="18">
        <v>-0.2</v>
      </c>
      <c r="M64" s="18">
        <v>0</v>
      </c>
      <c r="N64" s="10">
        <v>0.1</v>
      </c>
      <c r="O64" s="17">
        <v>-0.1</v>
      </c>
      <c r="P64" s="18">
        <v>0</v>
      </c>
      <c r="Q64" s="18">
        <v>0.1</v>
      </c>
      <c r="R64" s="10">
        <v>-0.1</v>
      </c>
      <c r="S64" s="17">
        <v>0</v>
      </c>
      <c r="T64" s="18">
        <v>0.1</v>
      </c>
      <c r="U64" s="18">
        <v>0</v>
      </c>
      <c r="V64" s="10">
        <v>-0.1</v>
      </c>
      <c r="W64" s="17">
        <v>0.1</v>
      </c>
      <c r="X64" s="18">
        <v>0.1</v>
      </c>
      <c r="Y64" s="18">
        <v>-0.1</v>
      </c>
      <c r="Z64" s="10">
        <v>0</v>
      </c>
      <c r="AA64" s="17">
        <v>0</v>
      </c>
      <c r="AB64" s="18">
        <v>0</v>
      </c>
      <c r="AC64" s="18">
        <v>0</v>
      </c>
      <c r="AD64" s="10">
        <v>0</v>
      </c>
      <c r="AE64" s="17">
        <v>0</v>
      </c>
      <c r="AF64" s="10">
        <v>0</v>
      </c>
    </row>
    <row r="65" spans="1:32" ht="35.25" customHeight="1" x14ac:dyDescent="0.5">
      <c r="A65" s="709" t="s">
        <v>44</v>
      </c>
      <c r="B65" s="6" t="s">
        <v>24</v>
      </c>
      <c r="C65" s="421"/>
      <c r="D65" s="18">
        <v>-0.3</v>
      </c>
      <c r="E65" s="18">
        <v>-1.7</v>
      </c>
      <c r="F65" s="10">
        <v>1.7</v>
      </c>
      <c r="G65" s="17">
        <v>-8.6</v>
      </c>
      <c r="H65" s="18">
        <v>6.4</v>
      </c>
      <c r="I65" s="18">
        <v>3.1</v>
      </c>
      <c r="J65" s="10">
        <v>-1.9</v>
      </c>
      <c r="K65" s="17">
        <v>-11.2</v>
      </c>
      <c r="L65" s="18">
        <v>3.2</v>
      </c>
      <c r="M65" s="18">
        <v>2.8</v>
      </c>
      <c r="N65" s="10">
        <v>-4.3</v>
      </c>
      <c r="O65" s="17">
        <v>0.8</v>
      </c>
      <c r="P65" s="18">
        <v>-0.3</v>
      </c>
      <c r="Q65" s="18">
        <v>-2</v>
      </c>
      <c r="R65" s="10">
        <v>3.9</v>
      </c>
      <c r="S65" s="17">
        <v>-1.9</v>
      </c>
      <c r="T65" s="18">
        <v>-1.1000000000000001</v>
      </c>
      <c r="U65" s="18">
        <v>0.5</v>
      </c>
      <c r="V65" s="10">
        <v>2.2000000000000002</v>
      </c>
      <c r="W65" s="17">
        <v>-1.9</v>
      </c>
      <c r="X65" s="18">
        <v>-3.5</v>
      </c>
      <c r="Y65" s="18">
        <v>2.7</v>
      </c>
      <c r="Z65" s="10">
        <v>-0.9</v>
      </c>
      <c r="AA65" s="17">
        <v>0.3</v>
      </c>
      <c r="AB65" s="18">
        <v>0.1</v>
      </c>
      <c r="AC65" s="18">
        <v>1.3</v>
      </c>
      <c r="AD65" s="10">
        <v>1</v>
      </c>
      <c r="AE65" s="17">
        <v>-0.1</v>
      </c>
      <c r="AF65" s="10">
        <v>-0.2</v>
      </c>
    </row>
    <row r="66" spans="1:32" ht="35.25" customHeight="1" x14ac:dyDescent="0.5">
      <c r="A66" s="119" t="s">
        <v>91</v>
      </c>
      <c r="B66" s="6" t="s">
        <v>24</v>
      </c>
      <c r="C66" s="421"/>
      <c r="D66" s="18">
        <v>0</v>
      </c>
      <c r="E66" s="18">
        <v>-0.1</v>
      </c>
      <c r="F66" s="10">
        <v>0</v>
      </c>
      <c r="G66" s="17">
        <v>-0.2</v>
      </c>
      <c r="H66" s="18">
        <v>0.2</v>
      </c>
      <c r="I66" s="18">
        <v>0.1</v>
      </c>
      <c r="J66" s="10">
        <v>-0.1</v>
      </c>
      <c r="K66" s="17">
        <v>-0.4</v>
      </c>
      <c r="L66" s="18">
        <v>0.2</v>
      </c>
      <c r="M66" s="18">
        <v>0</v>
      </c>
      <c r="N66" s="10">
        <v>-0.1</v>
      </c>
      <c r="O66" s="17">
        <v>0.1</v>
      </c>
      <c r="P66" s="18">
        <v>0</v>
      </c>
      <c r="Q66" s="18">
        <v>-0.1</v>
      </c>
      <c r="R66" s="10">
        <v>0.1</v>
      </c>
      <c r="S66" s="17">
        <v>0</v>
      </c>
      <c r="T66" s="18">
        <v>-0.1</v>
      </c>
      <c r="U66" s="18">
        <v>0</v>
      </c>
      <c r="V66" s="10">
        <v>0.1</v>
      </c>
      <c r="W66" s="17">
        <v>-0.1</v>
      </c>
      <c r="X66" s="18">
        <v>-0.1</v>
      </c>
      <c r="Y66" s="18">
        <v>0.1</v>
      </c>
      <c r="Z66" s="10">
        <v>0</v>
      </c>
      <c r="AA66" s="17">
        <v>0</v>
      </c>
      <c r="AB66" s="18">
        <v>0</v>
      </c>
      <c r="AC66" s="18">
        <v>0</v>
      </c>
      <c r="AD66" s="10">
        <v>0</v>
      </c>
      <c r="AE66" s="17">
        <v>0</v>
      </c>
      <c r="AF66" s="10">
        <v>0</v>
      </c>
    </row>
    <row r="67" spans="1:32" ht="35.25" customHeight="1" x14ac:dyDescent="0.5">
      <c r="A67" s="710" t="s">
        <v>45</v>
      </c>
      <c r="B67" s="439" t="s">
        <v>24</v>
      </c>
      <c r="C67" s="450"/>
      <c r="D67" s="441">
        <v>-41.48</v>
      </c>
      <c r="E67" s="441">
        <v>-23.91</v>
      </c>
      <c r="F67" s="442">
        <v>36.33</v>
      </c>
      <c r="G67" s="440">
        <v>4.72</v>
      </c>
      <c r="H67" s="441">
        <v>30.95</v>
      </c>
      <c r="I67" s="441">
        <v>63.86</v>
      </c>
      <c r="J67" s="442">
        <v>-37.44</v>
      </c>
      <c r="K67" s="440">
        <v>-31.58</v>
      </c>
      <c r="L67" s="441">
        <v>-24.67</v>
      </c>
      <c r="M67" s="441">
        <v>111.88</v>
      </c>
      <c r="N67" s="442">
        <v>-40.86</v>
      </c>
      <c r="O67" s="440">
        <v>37.92</v>
      </c>
      <c r="P67" s="441">
        <v>-19.37</v>
      </c>
      <c r="Q67" s="441">
        <v>-13.27</v>
      </c>
      <c r="R67" s="442">
        <v>25.73</v>
      </c>
      <c r="S67" s="440">
        <v>74.78</v>
      </c>
      <c r="T67" s="441">
        <v>0.23</v>
      </c>
      <c r="U67" s="441">
        <v>28.83</v>
      </c>
      <c r="V67" s="442">
        <v>-17.62</v>
      </c>
      <c r="W67" s="440">
        <v>4.72</v>
      </c>
      <c r="X67" s="441">
        <v>2.69</v>
      </c>
      <c r="Y67" s="441">
        <v>12.61</v>
      </c>
      <c r="Z67" s="442">
        <v>-5.59</v>
      </c>
      <c r="AA67" s="440">
        <v>8.09</v>
      </c>
      <c r="AB67" s="441">
        <v>-1.39</v>
      </c>
      <c r="AC67" s="441">
        <v>-2.04</v>
      </c>
      <c r="AD67" s="442">
        <v>1.87</v>
      </c>
      <c r="AE67" s="440">
        <v>5.68</v>
      </c>
      <c r="AF67" s="442">
        <v>-4.3</v>
      </c>
    </row>
    <row r="69" spans="1:32" s="35" customFormat="1" ht="35.25" customHeight="1" x14ac:dyDescent="0.35">
      <c r="A69" s="245" t="s">
        <v>415</v>
      </c>
      <c r="B69" s="1"/>
      <c r="C69" s="1"/>
      <c r="D69" s="1"/>
      <c r="E69" s="1"/>
      <c r="AA69" s="469"/>
    </row>
    <row r="70" spans="1:32" ht="60" customHeight="1" x14ac:dyDescent="0.5">
      <c r="A70" s="755" t="s">
        <v>42</v>
      </c>
      <c r="B70" s="747" t="s">
        <v>41</v>
      </c>
      <c r="C70" s="749">
        <v>2018</v>
      </c>
      <c r="D70" s="750"/>
      <c r="E70" s="750"/>
      <c r="F70" s="751"/>
      <c r="G70" s="749">
        <v>2019</v>
      </c>
      <c r="H70" s="750"/>
      <c r="I70" s="750"/>
      <c r="J70" s="751"/>
      <c r="K70" s="749">
        <v>2020</v>
      </c>
      <c r="L70" s="750"/>
      <c r="M70" s="750"/>
      <c r="N70" s="751"/>
      <c r="O70" s="749">
        <v>2021</v>
      </c>
      <c r="P70" s="750"/>
      <c r="Q70" s="750"/>
      <c r="R70" s="751"/>
      <c r="S70" s="749">
        <v>2022</v>
      </c>
      <c r="T70" s="750"/>
      <c r="U70" s="750"/>
      <c r="V70" s="751"/>
      <c r="W70" s="749">
        <v>2023</v>
      </c>
      <c r="X70" s="750"/>
      <c r="Y70" s="750"/>
      <c r="Z70" s="751"/>
      <c r="AA70" s="749">
        <v>2024</v>
      </c>
      <c r="AB70" s="750"/>
      <c r="AC70" s="750"/>
      <c r="AD70" s="751"/>
      <c r="AE70" s="753">
        <v>2025</v>
      </c>
      <c r="AF70" s="754"/>
    </row>
    <row r="71" spans="1:32" ht="39.9" customHeight="1" x14ac:dyDescent="0.5">
      <c r="A71" s="756"/>
      <c r="B71" s="748"/>
      <c r="C71" s="390" t="s">
        <v>37</v>
      </c>
      <c r="D71" s="391" t="s">
        <v>40</v>
      </c>
      <c r="E71" s="391" t="s">
        <v>39</v>
      </c>
      <c r="F71" s="392" t="s">
        <v>38</v>
      </c>
      <c r="G71" s="390" t="s">
        <v>37</v>
      </c>
      <c r="H71" s="391" t="s">
        <v>40</v>
      </c>
      <c r="I71" s="391" t="s">
        <v>39</v>
      </c>
      <c r="J71" s="392" t="s">
        <v>38</v>
      </c>
      <c r="K71" s="390" t="s">
        <v>37</v>
      </c>
      <c r="L71" s="391" t="s">
        <v>40</v>
      </c>
      <c r="M71" s="391" t="s">
        <v>39</v>
      </c>
      <c r="N71" s="392" t="s">
        <v>38</v>
      </c>
      <c r="O71" s="390" t="s">
        <v>37</v>
      </c>
      <c r="P71" s="391" t="s">
        <v>40</v>
      </c>
      <c r="Q71" s="391" t="s">
        <v>39</v>
      </c>
      <c r="R71" s="392" t="s">
        <v>38</v>
      </c>
      <c r="S71" s="390" t="s">
        <v>37</v>
      </c>
      <c r="T71" s="391" t="s">
        <v>40</v>
      </c>
      <c r="U71" s="391" t="s">
        <v>39</v>
      </c>
      <c r="V71" s="392" t="s">
        <v>352</v>
      </c>
      <c r="W71" s="390" t="s">
        <v>37</v>
      </c>
      <c r="X71" s="391" t="s">
        <v>40</v>
      </c>
      <c r="Y71" s="391" t="s">
        <v>39</v>
      </c>
      <c r="Z71" s="392" t="s">
        <v>38</v>
      </c>
      <c r="AA71" s="390" t="s">
        <v>37</v>
      </c>
      <c r="AB71" s="391" t="s">
        <v>40</v>
      </c>
      <c r="AC71" s="391" t="s">
        <v>39</v>
      </c>
      <c r="AD71" s="392" t="s">
        <v>38</v>
      </c>
      <c r="AE71" s="390" t="s">
        <v>37</v>
      </c>
      <c r="AF71" s="392" t="s">
        <v>40</v>
      </c>
    </row>
    <row r="72" spans="1:32" ht="60" customHeight="1" x14ac:dyDescent="0.5">
      <c r="A72" s="160" t="s">
        <v>69</v>
      </c>
      <c r="B72" s="161"/>
      <c r="C72" s="466"/>
      <c r="D72" s="467"/>
      <c r="E72" s="467"/>
      <c r="F72" s="468"/>
      <c r="G72" s="200"/>
      <c r="H72" s="201"/>
      <c r="I72" s="201"/>
      <c r="J72" s="202"/>
      <c r="K72" s="200"/>
      <c r="L72" s="201"/>
      <c r="M72" s="201"/>
      <c r="N72" s="202"/>
      <c r="O72" s="200"/>
      <c r="P72" s="201"/>
      <c r="Q72" s="201"/>
      <c r="R72" s="202"/>
      <c r="S72" s="200"/>
      <c r="T72" s="201"/>
      <c r="U72" s="201"/>
      <c r="V72" s="202"/>
      <c r="W72" s="200"/>
      <c r="X72" s="201"/>
      <c r="Y72" s="201"/>
      <c r="Z72" s="202"/>
      <c r="AA72" s="200"/>
      <c r="AB72" s="201"/>
      <c r="AC72" s="201"/>
      <c r="AD72" s="202"/>
      <c r="AE72" s="200"/>
      <c r="AF72" s="202"/>
    </row>
    <row r="73" spans="1:32" ht="35.25" customHeight="1" x14ac:dyDescent="0.5">
      <c r="A73" s="94" t="s">
        <v>43</v>
      </c>
      <c r="B73" s="243" t="s">
        <v>24</v>
      </c>
      <c r="C73" s="443"/>
      <c r="D73" s="452"/>
      <c r="E73" s="452"/>
      <c r="F73" s="453"/>
      <c r="G73" s="92">
        <v>1</v>
      </c>
      <c r="H73" s="145">
        <v>1.7</v>
      </c>
      <c r="I73" s="145">
        <v>1.4</v>
      </c>
      <c r="J73" s="93">
        <v>1.4</v>
      </c>
      <c r="K73" s="92">
        <v>0.2</v>
      </c>
      <c r="L73" s="145">
        <v>-2.7</v>
      </c>
      <c r="M73" s="145">
        <v>-2.1</v>
      </c>
      <c r="N73" s="93">
        <v>-2.4</v>
      </c>
      <c r="O73" s="92">
        <v>-1.7</v>
      </c>
      <c r="P73" s="145">
        <v>-0.4</v>
      </c>
      <c r="Q73" s="145">
        <v>-0.8</v>
      </c>
      <c r="R73" s="93">
        <v>0.9</v>
      </c>
      <c r="S73" s="92">
        <v>1.8</v>
      </c>
      <c r="T73" s="145">
        <v>3.2</v>
      </c>
      <c r="U73" s="145">
        <v>3.2</v>
      </c>
      <c r="V73" s="93">
        <v>2.6</v>
      </c>
      <c r="W73" s="92">
        <v>2.7</v>
      </c>
      <c r="X73" s="145">
        <v>2.4</v>
      </c>
      <c r="Y73" s="145">
        <v>2.6</v>
      </c>
      <c r="Z73" s="93">
        <v>2.1</v>
      </c>
      <c r="AA73" s="92">
        <v>1.5</v>
      </c>
      <c r="AB73" s="145">
        <v>1.4</v>
      </c>
      <c r="AC73" s="145">
        <v>1.2</v>
      </c>
      <c r="AD73" s="93">
        <v>1.3</v>
      </c>
      <c r="AE73" s="92">
        <v>1.4</v>
      </c>
      <c r="AF73" s="93">
        <v>1.6</v>
      </c>
    </row>
    <row r="74" spans="1:32" ht="35.25" customHeight="1" x14ac:dyDescent="0.5">
      <c r="A74" s="94" t="s">
        <v>46</v>
      </c>
      <c r="B74" s="243" t="s">
        <v>24</v>
      </c>
      <c r="C74" s="443"/>
      <c r="D74" s="452"/>
      <c r="E74" s="452"/>
      <c r="F74" s="453"/>
      <c r="G74" s="92">
        <v>1</v>
      </c>
      <c r="H74" s="145">
        <v>1.5</v>
      </c>
      <c r="I74" s="145">
        <v>1.4</v>
      </c>
      <c r="J74" s="93">
        <v>1.4</v>
      </c>
      <c r="K74" s="92">
        <v>0.6</v>
      </c>
      <c r="L74" s="145">
        <v>-2.2000000000000002</v>
      </c>
      <c r="M74" s="145">
        <v>-1.8</v>
      </c>
      <c r="N74" s="93">
        <v>-2.2000000000000002</v>
      </c>
      <c r="O74" s="92">
        <v>-1.8</v>
      </c>
      <c r="P74" s="145">
        <v>-0.5</v>
      </c>
      <c r="Q74" s="145">
        <v>-0.7</v>
      </c>
      <c r="R74" s="93">
        <v>0.8</v>
      </c>
      <c r="S74" s="92">
        <v>1.7</v>
      </c>
      <c r="T74" s="145">
        <v>3.1</v>
      </c>
      <c r="U74" s="145">
        <v>3.1</v>
      </c>
      <c r="V74" s="93">
        <v>2.6</v>
      </c>
      <c r="W74" s="92">
        <v>2.7</v>
      </c>
      <c r="X74" s="145">
        <v>2.5</v>
      </c>
      <c r="Y74" s="145">
        <v>2.7</v>
      </c>
      <c r="Z74" s="93">
        <v>2.1</v>
      </c>
      <c r="AA74" s="92">
        <v>1.5</v>
      </c>
      <c r="AB74" s="145">
        <v>1.5</v>
      </c>
      <c r="AC74" s="145">
        <v>1.2</v>
      </c>
      <c r="AD74" s="93">
        <v>1.3</v>
      </c>
      <c r="AE74" s="92">
        <v>1.4</v>
      </c>
      <c r="AF74" s="93">
        <v>1.6</v>
      </c>
    </row>
    <row r="75" spans="1:32" ht="35.25" customHeight="1" x14ac:dyDescent="0.5">
      <c r="A75" s="377" t="s">
        <v>90</v>
      </c>
      <c r="B75" s="243" t="s">
        <v>24</v>
      </c>
      <c r="C75" s="443"/>
      <c r="D75" s="452"/>
      <c r="E75" s="452"/>
      <c r="F75" s="453"/>
      <c r="G75" s="92">
        <v>0.1</v>
      </c>
      <c r="H75" s="145">
        <v>-0.1</v>
      </c>
      <c r="I75" s="145">
        <v>0</v>
      </c>
      <c r="J75" s="93">
        <v>0</v>
      </c>
      <c r="K75" s="92">
        <v>0.4</v>
      </c>
      <c r="L75" s="145">
        <v>0.5</v>
      </c>
      <c r="M75" s="145">
        <v>0.2</v>
      </c>
      <c r="N75" s="93">
        <v>0.2</v>
      </c>
      <c r="O75" s="92">
        <v>-0.2</v>
      </c>
      <c r="P75" s="145">
        <v>-0.1</v>
      </c>
      <c r="Q75" s="145">
        <v>0</v>
      </c>
      <c r="R75" s="93">
        <v>-0.1</v>
      </c>
      <c r="S75" s="92">
        <v>-0.1</v>
      </c>
      <c r="T75" s="145">
        <v>-0.1</v>
      </c>
      <c r="U75" s="145">
        <v>-0.1</v>
      </c>
      <c r="V75" s="93">
        <v>0</v>
      </c>
      <c r="W75" s="92">
        <v>0</v>
      </c>
      <c r="X75" s="145">
        <v>0</v>
      </c>
      <c r="Y75" s="145">
        <v>0.1</v>
      </c>
      <c r="Z75" s="93">
        <v>0.1</v>
      </c>
      <c r="AA75" s="92">
        <v>0.1</v>
      </c>
      <c r="AB75" s="145">
        <v>0.1</v>
      </c>
      <c r="AC75" s="145">
        <v>0</v>
      </c>
      <c r="AD75" s="93">
        <v>0</v>
      </c>
      <c r="AE75" s="92">
        <v>0</v>
      </c>
      <c r="AF75" s="93">
        <v>0</v>
      </c>
    </row>
    <row r="76" spans="1:32" ht="35.25" customHeight="1" x14ac:dyDescent="0.5">
      <c r="A76" s="94" t="s">
        <v>44</v>
      </c>
      <c r="B76" s="243" t="s">
        <v>24</v>
      </c>
      <c r="C76" s="443"/>
      <c r="D76" s="452"/>
      <c r="E76" s="452"/>
      <c r="F76" s="453"/>
      <c r="G76" s="92">
        <v>-0.9</v>
      </c>
      <c r="H76" s="145">
        <v>8.6999999999999993</v>
      </c>
      <c r="I76" s="145">
        <v>4.0999999999999996</v>
      </c>
      <c r="J76" s="93">
        <v>0.2</v>
      </c>
      <c r="K76" s="92">
        <v>-17.2</v>
      </c>
      <c r="L76" s="145">
        <v>-22.2</v>
      </c>
      <c r="M76" s="145">
        <v>-11.5</v>
      </c>
      <c r="N76" s="93">
        <v>-11.2</v>
      </c>
      <c r="O76" s="92">
        <v>7.2</v>
      </c>
      <c r="P76" s="145">
        <v>5</v>
      </c>
      <c r="Q76" s="145">
        <v>-3</v>
      </c>
      <c r="R76" s="93">
        <v>4.4000000000000004</v>
      </c>
      <c r="S76" s="92">
        <v>3.6</v>
      </c>
      <c r="T76" s="145">
        <v>7.5</v>
      </c>
      <c r="U76" s="145">
        <v>9.9</v>
      </c>
      <c r="V76" s="93">
        <v>4.8</v>
      </c>
      <c r="W76" s="92">
        <v>4.5</v>
      </c>
      <c r="X76" s="145">
        <v>-0.8</v>
      </c>
      <c r="Y76" s="145">
        <v>-0.2</v>
      </c>
      <c r="Z76" s="93">
        <v>-1.1000000000000001</v>
      </c>
      <c r="AA76" s="92">
        <v>-0.4</v>
      </c>
      <c r="AB76" s="145">
        <v>0.8</v>
      </c>
      <c r="AC76" s="145">
        <v>0.4</v>
      </c>
      <c r="AD76" s="93">
        <v>1.8</v>
      </c>
      <c r="AE76" s="92">
        <v>1.2</v>
      </c>
      <c r="AF76" s="93">
        <v>1.8</v>
      </c>
    </row>
    <row r="77" spans="1:32" ht="35.25" customHeight="1" x14ac:dyDescent="0.5">
      <c r="A77" s="377" t="s">
        <v>91</v>
      </c>
      <c r="B77" s="243" t="s">
        <v>24</v>
      </c>
      <c r="C77" s="443"/>
      <c r="D77" s="452"/>
      <c r="E77" s="452"/>
      <c r="F77" s="453"/>
      <c r="G77" s="92">
        <v>-0.1</v>
      </c>
      <c r="H77" s="145">
        <v>0.1</v>
      </c>
      <c r="I77" s="145">
        <v>0</v>
      </c>
      <c r="J77" s="93">
        <v>0</v>
      </c>
      <c r="K77" s="92">
        <v>-0.4</v>
      </c>
      <c r="L77" s="145">
        <v>-0.5</v>
      </c>
      <c r="M77" s="145">
        <v>-0.2</v>
      </c>
      <c r="N77" s="93">
        <v>-0.2</v>
      </c>
      <c r="O77" s="92">
        <v>0.2</v>
      </c>
      <c r="P77" s="145">
        <v>0.1</v>
      </c>
      <c r="Q77" s="145">
        <v>0</v>
      </c>
      <c r="R77" s="93">
        <v>0.1</v>
      </c>
      <c r="S77" s="92">
        <v>0.1</v>
      </c>
      <c r="T77" s="145">
        <v>0.1</v>
      </c>
      <c r="U77" s="145">
        <v>0.1</v>
      </c>
      <c r="V77" s="93">
        <v>0</v>
      </c>
      <c r="W77" s="92">
        <v>0</v>
      </c>
      <c r="X77" s="145">
        <v>0</v>
      </c>
      <c r="Y77" s="145">
        <v>-0.1</v>
      </c>
      <c r="Z77" s="93">
        <v>-0.1</v>
      </c>
      <c r="AA77" s="92">
        <v>-0.1</v>
      </c>
      <c r="AB77" s="145">
        <v>-0.1</v>
      </c>
      <c r="AC77" s="145">
        <v>0</v>
      </c>
      <c r="AD77" s="93">
        <v>0</v>
      </c>
      <c r="AE77" s="92">
        <v>0</v>
      </c>
      <c r="AF77" s="93">
        <v>0</v>
      </c>
    </row>
    <row r="78" spans="1:32" ht="35.25" customHeight="1" x14ac:dyDescent="0.5">
      <c r="A78" s="711" t="s">
        <v>45</v>
      </c>
      <c r="B78" s="243" t="s">
        <v>24</v>
      </c>
      <c r="C78" s="444"/>
      <c r="D78" s="454"/>
      <c r="E78" s="454"/>
      <c r="F78" s="455"/>
      <c r="G78" s="146">
        <v>-18.16</v>
      </c>
      <c r="H78" s="147">
        <v>-0.62</v>
      </c>
      <c r="I78" s="147">
        <v>30.82</v>
      </c>
      <c r="J78" s="148">
        <v>6.75</v>
      </c>
      <c r="K78" s="146">
        <v>-6.79</v>
      </c>
      <c r="L78" s="147">
        <v>-49.64</v>
      </c>
      <c r="M78" s="147">
        <v>-25.17</v>
      </c>
      <c r="N78" s="148">
        <v>-33.770000000000003</v>
      </c>
      <c r="O78" s="146">
        <v>-20.53</v>
      </c>
      <c r="P78" s="147">
        <v>18.32</v>
      </c>
      <c r="Q78" s="147">
        <v>-28.49</v>
      </c>
      <c r="R78" s="148">
        <v>24.98</v>
      </c>
      <c r="S78" s="146">
        <v>48.63</v>
      </c>
      <c r="T78" s="147">
        <v>81.75</v>
      </c>
      <c r="U78" s="147">
        <v>102.99</v>
      </c>
      <c r="V78" s="148">
        <v>47.85</v>
      </c>
      <c r="W78" s="146">
        <v>22.74</v>
      </c>
      <c r="X78" s="147">
        <v>7.82</v>
      </c>
      <c r="Y78" s="147">
        <v>4.8</v>
      </c>
      <c r="Z78" s="148">
        <v>0.56999999999999995</v>
      </c>
      <c r="AA78" s="146">
        <v>1.34</v>
      </c>
      <c r="AB78" s="147">
        <v>0.49</v>
      </c>
      <c r="AC78" s="147">
        <v>-0.64</v>
      </c>
      <c r="AD78" s="148">
        <v>1.27</v>
      </c>
      <c r="AE78" s="146">
        <v>3.38</v>
      </c>
      <c r="AF78" s="148">
        <v>0.18</v>
      </c>
    </row>
    <row r="79" spans="1:32" ht="39.9" customHeight="1" x14ac:dyDescent="0.5">
      <c r="A79" s="183" t="s">
        <v>203</v>
      </c>
      <c r="B79" s="166"/>
      <c r="C79" s="395"/>
      <c r="D79" s="397"/>
      <c r="E79" s="397"/>
      <c r="F79" s="398"/>
      <c r="G79" s="167"/>
      <c r="H79" s="168"/>
      <c r="I79" s="168"/>
      <c r="J79" s="169"/>
      <c r="K79" s="167"/>
      <c r="L79" s="168"/>
      <c r="M79" s="168"/>
      <c r="N79" s="169"/>
      <c r="O79" s="167"/>
      <c r="P79" s="168"/>
      <c r="Q79" s="168"/>
      <c r="R79" s="169"/>
      <c r="S79" s="167"/>
      <c r="T79" s="168"/>
      <c r="U79" s="168"/>
      <c r="V79" s="169"/>
      <c r="W79" s="167"/>
      <c r="X79" s="168"/>
      <c r="Y79" s="168"/>
      <c r="Z79" s="169"/>
      <c r="AA79" s="167"/>
      <c r="AB79" s="168"/>
      <c r="AC79" s="168"/>
      <c r="AD79" s="169"/>
      <c r="AE79" s="167"/>
      <c r="AF79" s="169"/>
    </row>
    <row r="80" spans="1:32" ht="35.25" customHeight="1" x14ac:dyDescent="0.5">
      <c r="A80" s="94" t="s">
        <v>47</v>
      </c>
      <c r="B80" s="6"/>
      <c r="C80" s="395"/>
      <c r="D80" s="397"/>
      <c r="E80" s="397"/>
      <c r="F80" s="398"/>
      <c r="G80" s="17"/>
      <c r="H80" s="18"/>
      <c r="I80" s="18"/>
      <c r="J80" s="10"/>
      <c r="K80" s="17"/>
      <c r="L80" s="18"/>
      <c r="M80" s="18"/>
      <c r="N80" s="10"/>
      <c r="O80" s="17"/>
      <c r="P80" s="18"/>
      <c r="Q80" s="18"/>
      <c r="R80" s="10"/>
      <c r="S80" s="17"/>
      <c r="T80" s="18"/>
      <c r="U80" s="18"/>
      <c r="V80" s="10"/>
      <c r="W80" s="17"/>
      <c r="X80" s="18"/>
      <c r="Y80" s="18"/>
      <c r="Z80" s="10"/>
      <c r="AA80" s="17"/>
      <c r="AB80" s="18"/>
      <c r="AC80" s="18"/>
      <c r="AD80" s="10"/>
      <c r="AE80" s="17"/>
      <c r="AF80" s="10"/>
    </row>
    <row r="81" spans="1:32" ht="35.25" customHeight="1" x14ac:dyDescent="0.5">
      <c r="A81" s="5" t="s">
        <v>43</v>
      </c>
      <c r="B81" s="6" t="s">
        <v>24</v>
      </c>
      <c r="C81" s="395"/>
      <c r="D81" s="397"/>
      <c r="E81" s="397"/>
      <c r="F81" s="398"/>
      <c r="G81" s="17">
        <v>1.2</v>
      </c>
      <c r="H81" s="18">
        <v>2.2999999999999998</v>
      </c>
      <c r="I81" s="18">
        <v>2</v>
      </c>
      <c r="J81" s="10">
        <v>0.9</v>
      </c>
      <c r="K81" s="17">
        <v>0</v>
      </c>
      <c r="L81" s="18">
        <v>-2.2999999999999998</v>
      </c>
      <c r="M81" s="18">
        <v>-2.2999999999999998</v>
      </c>
      <c r="N81" s="10">
        <v>-1.7</v>
      </c>
      <c r="O81" s="17">
        <v>-0.9</v>
      </c>
      <c r="P81" s="18">
        <v>0.3</v>
      </c>
      <c r="Q81" s="18">
        <v>0.3</v>
      </c>
      <c r="R81" s="10">
        <v>2.1</v>
      </c>
      <c r="S81" s="17">
        <v>2.6</v>
      </c>
      <c r="T81" s="18">
        <v>3.8</v>
      </c>
      <c r="U81" s="18">
        <v>4</v>
      </c>
      <c r="V81" s="10">
        <v>3.4</v>
      </c>
      <c r="W81" s="17">
        <v>3.7</v>
      </c>
      <c r="X81" s="18">
        <v>2.9</v>
      </c>
      <c r="Y81" s="18">
        <v>3</v>
      </c>
      <c r="Z81" s="10">
        <v>2.5</v>
      </c>
      <c r="AA81" s="17">
        <v>2</v>
      </c>
      <c r="AB81" s="18">
        <v>1.7</v>
      </c>
      <c r="AC81" s="18">
        <v>1.5</v>
      </c>
      <c r="AD81" s="10">
        <v>1.4</v>
      </c>
      <c r="AE81" s="17">
        <v>1.6</v>
      </c>
      <c r="AF81" s="10">
        <v>2.1</v>
      </c>
    </row>
    <row r="82" spans="1:32" ht="35.25" customHeight="1" x14ac:dyDescent="0.5">
      <c r="A82" s="5" t="s">
        <v>46</v>
      </c>
      <c r="B82" s="6" t="s">
        <v>24</v>
      </c>
      <c r="C82" s="395"/>
      <c r="D82" s="397"/>
      <c r="E82" s="397"/>
      <c r="F82" s="398"/>
      <c r="G82" s="17">
        <v>1.5</v>
      </c>
      <c r="H82" s="18">
        <v>2.1</v>
      </c>
      <c r="I82" s="18">
        <v>1.9</v>
      </c>
      <c r="J82" s="10">
        <v>0.9</v>
      </c>
      <c r="K82" s="17">
        <v>0.2</v>
      </c>
      <c r="L82" s="18">
        <v>-1.5</v>
      </c>
      <c r="M82" s="18">
        <v>-1.8</v>
      </c>
      <c r="N82" s="10">
        <v>-1.3</v>
      </c>
      <c r="O82" s="17">
        <v>-0.9</v>
      </c>
      <c r="P82" s="18">
        <v>0.1</v>
      </c>
      <c r="Q82" s="18">
        <v>0.2</v>
      </c>
      <c r="R82" s="10">
        <v>2.1</v>
      </c>
      <c r="S82" s="17">
        <v>2.5</v>
      </c>
      <c r="T82" s="18">
        <v>3.6</v>
      </c>
      <c r="U82" s="18">
        <v>3.7</v>
      </c>
      <c r="V82" s="10">
        <v>3.1</v>
      </c>
      <c r="W82" s="17">
        <v>3.6</v>
      </c>
      <c r="X82" s="18">
        <v>2.9</v>
      </c>
      <c r="Y82" s="18">
        <v>3</v>
      </c>
      <c r="Z82" s="10">
        <v>2.6</v>
      </c>
      <c r="AA82" s="17">
        <v>2.1</v>
      </c>
      <c r="AB82" s="18">
        <v>1.8</v>
      </c>
      <c r="AC82" s="18">
        <v>1.6</v>
      </c>
      <c r="AD82" s="10">
        <v>1.4</v>
      </c>
      <c r="AE82" s="17">
        <v>1.6</v>
      </c>
      <c r="AF82" s="10">
        <v>2.1</v>
      </c>
    </row>
    <row r="83" spans="1:32" ht="35.25" customHeight="1" x14ac:dyDescent="0.5">
      <c r="A83" s="119" t="s">
        <v>90</v>
      </c>
      <c r="B83" s="6" t="s">
        <v>24</v>
      </c>
      <c r="C83" s="395"/>
      <c r="D83" s="397"/>
      <c r="E83" s="397"/>
      <c r="F83" s="398"/>
      <c r="G83" s="17">
        <v>0.3</v>
      </c>
      <c r="H83" s="18">
        <v>-0.1</v>
      </c>
      <c r="I83" s="18">
        <v>-0.1</v>
      </c>
      <c r="J83" s="10">
        <v>0</v>
      </c>
      <c r="K83" s="17">
        <v>0.2</v>
      </c>
      <c r="L83" s="18">
        <v>0.7</v>
      </c>
      <c r="M83" s="18">
        <v>0.5</v>
      </c>
      <c r="N83" s="10">
        <v>0.3</v>
      </c>
      <c r="O83" s="17">
        <v>0</v>
      </c>
      <c r="P83" s="18">
        <v>-0.2</v>
      </c>
      <c r="Q83" s="18">
        <v>0</v>
      </c>
      <c r="R83" s="10">
        <v>0</v>
      </c>
      <c r="S83" s="17">
        <v>-0.1</v>
      </c>
      <c r="T83" s="18">
        <v>-0.2</v>
      </c>
      <c r="U83" s="18">
        <v>-0.2</v>
      </c>
      <c r="V83" s="10">
        <v>-0.2</v>
      </c>
      <c r="W83" s="17">
        <v>-0.1</v>
      </c>
      <c r="X83" s="18">
        <v>0.1</v>
      </c>
      <c r="Y83" s="18">
        <v>0</v>
      </c>
      <c r="Z83" s="10">
        <v>0</v>
      </c>
      <c r="AA83" s="17">
        <v>0.1</v>
      </c>
      <c r="AB83" s="18">
        <v>0.1</v>
      </c>
      <c r="AC83" s="18">
        <v>0.1</v>
      </c>
      <c r="AD83" s="10">
        <v>0.1</v>
      </c>
      <c r="AE83" s="17">
        <v>0</v>
      </c>
      <c r="AF83" s="10">
        <v>0</v>
      </c>
    </row>
    <row r="84" spans="1:32" ht="35.25" customHeight="1" x14ac:dyDescent="0.5">
      <c r="A84" s="709" t="s">
        <v>44</v>
      </c>
      <c r="B84" s="6" t="s">
        <v>24</v>
      </c>
      <c r="C84" s="395"/>
      <c r="D84" s="397"/>
      <c r="E84" s="397"/>
      <c r="F84" s="398"/>
      <c r="G84" s="17">
        <v>-7.6</v>
      </c>
      <c r="H84" s="18">
        <v>8.5</v>
      </c>
      <c r="I84" s="18">
        <v>5</v>
      </c>
      <c r="J84" s="10">
        <v>2.2999999999999998</v>
      </c>
      <c r="K84" s="17">
        <v>-8.6999999999999993</v>
      </c>
      <c r="L84" s="18">
        <v>-28.8</v>
      </c>
      <c r="M84" s="18">
        <v>-22.2</v>
      </c>
      <c r="N84" s="10">
        <v>-16.100000000000001</v>
      </c>
      <c r="O84" s="17">
        <v>-1.9</v>
      </c>
      <c r="P84" s="18">
        <v>9.1999999999999993</v>
      </c>
      <c r="Q84" s="18">
        <v>3.3</v>
      </c>
      <c r="R84" s="10">
        <v>5.9</v>
      </c>
      <c r="S84" s="17">
        <v>7.4</v>
      </c>
      <c r="T84" s="18">
        <v>15.2</v>
      </c>
      <c r="U84" s="18">
        <v>14.7</v>
      </c>
      <c r="V84" s="10">
        <v>13.3</v>
      </c>
      <c r="W84" s="17">
        <v>9.9</v>
      </c>
      <c r="X84" s="18">
        <v>-1</v>
      </c>
      <c r="Y84" s="18">
        <v>0.7</v>
      </c>
      <c r="Z84" s="10">
        <v>-1.1000000000000001</v>
      </c>
      <c r="AA84" s="17">
        <v>-3.1</v>
      </c>
      <c r="AB84" s="18">
        <v>-1.7</v>
      </c>
      <c r="AC84" s="18">
        <v>-2.2000000000000002</v>
      </c>
      <c r="AD84" s="10">
        <v>-1</v>
      </c>
      <c r="AE84" s="17">
        <v>-0.9</v>
      </c>
      <c r="AF84" s="10">
        <v>0</v>
      </c>
    </row>
    <row r="85" spans="1:32" ht="35.25" customHeight="1" x14ac:dyDescent="0.5">
      <c r="A85" s="119" t="s">
        <v>91</v>
      </c>
      <c r="B85" s="6" t="s">
        <v>24</v>
      </c>
      <c r="C85" s="395"/>
      <c r="D85" s="397"/>
      <c r="E85" s="397"/>
      <c r="F85" s="398"/>
      <c r="G85" s="17">
        <v>-0.3</v>
      </c>
      <c r="H85" s="18">
        <v>0.1</v>
      </c>
      <c r="I85" s="18">
        <v>0.1</v>
      </c>
      <c r="J85" s="10">
        <v>0</v>
      </c>
      <c r="K85" s="17">
        <v>-0.2</v>
      </c>
      <c r="L85" s="18">
        <v>-0.7</v>
      </c>
      <c r="M85" s="18">
        <v>-0.5</v>
      </c>
      <c r="N85" s="10">
        <v>-0.3</v>
      </c>
      <c r="O85" s="17">
        <v>0</v>
      </c>
      <c r="P85" s="18">
        <v>0.2</v>
      </c>
      <c r="Q85" s="18">
        <v>0</v>
      </c>
      <c r="R85" s="10">
        <v>0</v>
      </c>
      <c r="S85" s="17">
        <v>0.1</v>
      </c>
      <c r="T85" s="18">
        <v>0.2</v>
      </c>
      <c r="U85" s="18">
        <v>0.2</v>
      </c>
      <c r="V85" s="10">
        <v>0.2</v>
      </c>
      <c r="W85" s="17">
        <v>0.1</v>
      </c>
      <c r="X85" s="18">
        <v>-0.1</v>
      </c>
      <c r="Y85" s="18">
        <v>0</v>
      </c>
      <c r="Z85" s="10">
        <v>0</v>
      </c>
      <c r="AA85" s="17">
        <v>-0.1</v>
      </c>
      <c r="AB85" s="18">
        <v>-0.1</v>
      </c>
      <c r="AC85" s="18">
        <v>-0.1</v>
      </c>
      <c r="AD85" s="10">
        <v>-0.1</v>
      </c>
      <c r="AE85" s="17">
        <v>0</v>
      </c>
      <c r="AF85" s="10">
        <v>0</v>
      </c>
    </row>
    <row r="86" spans="1:32" ht="35.25" customHeight="1" x14ac:dyDescent="0.5">
      <c r="A86" s="709" t="s">
        <v>45</v>
      </c>
      <c r="B86" s="6" t="s">
        <v>24</v>
      </c>
      <c r="C86" s="445"/>
      <c r="D86" s="456"/>
      <c r="E86" s="456"/>
      <c r="F86" s="457"/>
      <c r="G86" s="104">
        <v>-16.14</v>
      </c>
      <c r="H86" s="102">
        <v>-4.95</v>
      </c>
      <c r="I86" s="102">
        <v>10.029999999999999</v>
      </c>
      <c r="J86" s="103">
        <v>9.44</v>
      </c>
      <c r="K86" s="104">
        <v>3.26</v>
      </c>
      <c r="L86" s="102">
        <v>-70.209999999999994</v>
      </c>
      <c r="M86" s="102">
        <v>-42.96</v>
      </c>
      <c r="N86" s="103">
        <v>-57.82</v>
      </c>
      <c r="O86" s="104">
        <v>-51.27</v>
      </c>
      <c r="P86" s="102">
        <v>37.92</v>
      </c>
      <c r="Q86" s="102">
        <v>-23.43</v>
      </c>
      <c r="R86" s="103">
        <v>21.09</v>
      </c>
      <c r="S86" s="104">
        <v>51.53</v>
      </c>
      <c r="T86" s="102">
        <v>85.75</v>
      </c>
      <c r="U86" s="102">
        <v>88.09</v>
      </c>
      <c r="V86" s="103">
        <v>44.92</v>
      </c>
      <c r="W86" s="104">
        <v>7.19</v>
      </c>
      <c r="X86" s="102">
        <v>-1.1100000000000001</v>
      </c>
      <c r="Y86" s="102">
        <v>8.51</v>
      </c>
      <c r="Z86" s="103">
        <v>-0.68</v>
      </c>
      <c r="AA86" s="104">
        <v>2.76</v>
      </c>
      <c r="AB86" s="102">
        <v>-7.26</v>
      </c>
      <c r="AC86" s="102">
        <v>-9.14</v>
      </c>
      <c r="AD86" s="103">
        <v>-1.89</v>
      </c>
      <c r="AE86" s="104">
        <v>0.87</v>
      </c>
      <c r="AF86" s="103">
        <v>-6.71</v>
      </c>
    </row>
    <row r="87" spans="1:32" ht="35.25" customHeight="1" x14ac:dyDescent="0.5">
      <c r="A87" s="246" t="s">
        <v>48</v>
      </c>
      <c r="B87" s="247"/>
      <c r="C87" s="395"/>
      <c r="D87" s="397"/>
      <c r="E87" s="397"/>
      <c r="F87" s="398"/>
      <c r="G87" s="149"/>
      <c r="H87" s="150"/>
      <c r="I87" s="150"/>
      <c r="J87" s="151"/>
      <c r="K87" s="149"/>
      <c r="L87" s="150"/>
      <c r="M87" s="150"/>
      <c r="N87" s="151"/>
      <c r="O87" s="149"/>
      <c r="P87" s="150"/>
      <c r="Q87" s="150"/>
      <c r="R87" s="151"/>
      <c r="S87" s="149"/>
      <c r="T87" s="150"/>
      <c r="U87" s="150"/>
      <c r="V87" s="151"/>
      <c r="W87" s="149"/>
      <c r="X87" s="150"/>
      <c r="Y87" s="150"/>
      <c r="Z87" s="151"/>
      <c r="AA87" s="149"/>
      <c r="AB87" s="150"/>
      <c r="AC87" s="150"/>
      <c r="AD87" s="151"/>
      <c r="AE87" s="149"/>
      <c r="AF87" s="151"/>
    </row>
    <row r="88" spans="1:32" ht="35.25" customHeight="1" x14ac:dyDescent="0.5">
      <c r="A88" s="5" t="s">
        <v>43</v>
      </c>
      <c r="B88" s="6" t="s">
        <v>24</v>
      </c>
      <c r="C88" s="395"/>
      <c r="D88" s="397"/>
      <c r="E88" s="397"/>
      <c r="F88" s="398"/>
      <c r="G88" s="17">
        <v>1.1000000000000001</v>
      </c>
      <c r="H88" s="18">
        <v>1.7</v>
      </c>
      <c r="I88" s="18">
        <v>1.6</v>
      </c>
      <c r="J88" s="10">
        <v>1.8</v>
      </c>
      <c r="K88" s="17">
        <v>0.3</v>
      </c>
      <c r="L88" s="18">
        <v>-2.9</v>
      </c>
      <c r="M88" s="18">
        <v>-2.2000000000000002</v>
      </c>
      <c r="N88" s="10">
        <v>-2.4</v>
      </c>
      <c r="O88" s="17">
        <v>-1.7</v>
      </c>
      <c r="P88" s="18">
        <v>-0.3</v>
      </c>
      <c r="Q88" s="18">
        <v>-0.8</v>
      </c>
      <c r="R88" s="10">
        <v>0.6</v>
      </c>
      <c r="S88" s="17">
        <v>1.7</v>
      </c>
      <c r="T88" s="18">
        <v>3.3</v>
      </c>
      <c r="U88" s="18">
        <v>3.2</v>
      </c>
      <c r="V88" s="10">
        <v>2.8</v>
      </c>
      <c r="W88" s="17">
        <v>2.8</v>
      </c>
      <c r="X88" s="18">
        <v>2.7</v>
      </c>
      <c r="Y88" s="18">
        <v>2.9</v>
      </c>
      <c r="Z88" s="10">
        <v>2.4</v>
      </c>
      <c r="AA88" s="17">
        <v>1.7</v>
      </c>
      <c r="AB88" s="18">
        <v>1.7</v>
      </c>
      <c r="AC88" s="18">
        <v>1.3</v>
      </c>
      <c r="AD88" s="10">
        <v>1.3</v>
      </c>
      <c r="AE88" s="17">
        <v>1.2</v>
      </c>
      <c r="AF88" s="10">
        <v>1.3</v>
      </c>
    </row>
    <row r="89" spans="1:32" ht="35.25" customHeight="1" x14ac:dyDescent="0.5">
      <c r="A89" s="5" t="s">
        <v>46</v>
      </c>
      <c r="B89" s="6" t="s">
        <v>24</v>
      </c>
      <c r="C89" s="395"/>
      <c r="D89" s="397"/>
      <c r="E89" s="397"/>
      <c r="F89" s="398"/>
      <c r="G89" s="17">
        <v>1</v>
      </c>
      <c r="H89" s="18">
        <v>1.5</v>
      </c>
      <c r="I89" s="18">
        <v>1.5</v>
      </c>
      <c r="J89" s="10">
        <v>1.8</v>
      </c>
      <c r="K89" s="17">
        <v>0.9</v>
      </c>
      <c r="L89" s="18">
        <v>-2.4</v>
      </c>
      <c r="M89" s="18">
        <v>-2.1</v>
      </c>
      <c r="N89" s="10">
        <v>-2.2000000000000002</v>
      </c>
      <c r="O89" s="17">
        <v>-2</v>
      </c>
      <c r="P89" s="18">
        <v>-0.4</v>
      </c>
      <c r="Q89" s="18">
        <v>-0.7</v>
      </c>
      <c r="R89" s="10">
        <v>0.6</v>
      </c>
      <c r="S89" s="17">
        <v>1.7</v>
      </c>
      <c r="T89" s="18">
        <v>3.2</v>
      </c>
      <c r="U89" s="18">
        <v>3.1</v>
      </c>
      <c r="V89" s="10">
        <v>2.7</v>
      </c>
      <c r="W89" s="17">
        <v>2.8</v>
      </c>
      <c r="X89" s="18">
        <v>2.7</v>
      </c>
      <c r="Y89" s="18">
        <v>2.9</v>
      </c>
      <c r="Z89" s="10">
        <v>2.4</v>
      </c>
      <c r="AA89" s="17">
        <v>1.7</v>
      </c>
      <c r="AB89" s="18">
        <v>1.7</v>
      </c>
      <c r="AC89" s="18">
        <v>1.3</v>
      </c>
      <c r="AD89" s="10">
        <v>1.3</v>
      </c>
      <c r="AE89" s="17">
        <v>1.2</v>
      </c>
      <c r="AF89" s="10">
        <v>1.3</v>
      </c>
    </row>
    <row r="90" spans="1:32" ht="35.25" customHeight="1" x14ac:dyDescent="0.5">
      <c r="A90" s="119" t="s">
        <v>90</v>
      </c>
      <c r="B90" s="6" t="s">
        <v>24</v>
      </c>
      <c r="C90" s="395"/>
      <c r="D90" s="397"/>
      <c r="E90" s="397"/>
      <c r="F90" s="398"/>
      <c r="G90" s="17">
        <v>-0.1</v>
      </c>
      <c r="H90" s="18">
        <v>-0.3</v>
      </c>
      <c r="I90" s="18">
        <v>-0.1</v>
      </c>
      <c r="J90" s="10">
        <v>0</v>
      </c>
      <c r="K90" s="17">
        <v>0.6</v>
      </c>
      <c r="L90" s="18">
        <v>0.5</v>
      </c>
      <c r="M90" s="18">
        <v>0.1</v>
      </c>
      <c r="N90" s="10">
        <v>0.1</v>
      </c>
      <c r="O90" s="17">
        <v>-0.3</v>
      </c>
      <c r="P90" s="18">
        <v>-0.1</v>
      </c>
      <c r="Q90" s="18">
        <v>0.1</v>
      </c>
      <c r="R90" s="10">
        <v>0</v>
      </c>
      <c r="S90" s="17">
        <v>0</v>
      </c>
      <c r="T90" s="18">
        <v>-0.1</v>
      </c>
      <c r="U90" s="18">
        <v>-0.2</v>
      </c>
      <c r="V90" s="10">
        <v>0</v>
      </c>
      <c r="W90" s="17">
        <v>0</v>
      </c>
      <c r="X90" s="18">
        <v>0.1</v>
      </c>
      <c r="Y90" s="18">
        <v>0.1</v>
      </c>
      <c r="Z90" s="10">
        <v>0</v>
      </c>
      <c r="AA90" s="17">
        <v>0</v>
      </c>
      <c r="AB90" s="18">
        <v>0</v>
      </c>
      <c r="AC90" s="18">
        <v>0</v>
      </c>
      <c r="AD90" s="10">
        <v>0</v>
      </c>
      <c r="AE90" s="17">
        <v>0</v>
      </c>
      <c r="AF90" s="10">
        <v>0</v>
      </c>
    </row>
    <row r="91" spans="1:32" ht="35.25" customHeight="1" x14ac:dyDescent="0.5">
      <c r="A91" s="5" t="s">
        <v>44</v>
      </c>
      <c r="B91" s="6" t="s">
        <v>24</v>
      </c>
      <c r="C91" s="395"/>
      <c r="D91" s="397"/>
      <c r="E91" s="397"/>
      <c r="F91" s="398"/>
      <c r="G91" s="17">
        <v>5.3</v>
      </c>
      <c r="H91" s="18">
        <v>13.4</v>
      </c>
      <c r="I91" s="18">
        <v>4.5999999999999996</v>
      </c>
      <c r="J91" s="10">
        <v>0</v>
      </c>
      <c r="K91" s="17">
        <v>-24.9</v>
      </c>
      <c r="L91" s="18">
        <v>-24.2</v>
      </c>
      <c r="M91" s="18">
        <v>-7.8</v>
      </c>
      <c r="N91" s="10">
        <v>-9.4</v>
      </c>
      <c r="O91" s="17">
        <v>13.7</v>
      </c>
      <c r="P91" s="18">
        <v>5.8</v>
      </c>
      <c r="Q91" s="18">
        <v>-4.4000000000000004</v>
      </c>
      <c r="R91" s="10">
        <v>4.5999999999999996</v>
      </c>
      <c r="S91" s="17">
        <v>3.6</v>
      </c>
      <c r="T91" s="18">
        <v>7.3</v>
      </c>
      <c r="U91" s="18">
        <v>11.1</v>
      </c>
      <c r="V91" s="10">
        <v>3.1</v>
      </c>
      <c r="W91" s="17">
        <v>3.9</v>
      </c>
      <c r="X91" s="18">
        <v>0.1</v>
      </c>
      <c r="Y91" s="18">
        <v>-0.4</v>
      </c>
      <c r="Z91" s="10">
        <v>-0.3</v>
      </c>
      <c r="AA91" s="17">
        <v>1.2</v>
      </c>
      <c r="AB91" s="18">
        <v>1.5</v>
      </c>
      <c r="AC91" s="18">
        <v>1.5</v>
      </c>
      <c r="AD91" s="10">
        <v>2.7</v>
      </c>
      <c r="AE91" s="17">
        <v>1.6</v>
      </c>
      <c r="AF91" s="10">
        <v>2.5</v>
      </c>
    </row>
    <row r="92" spans="1:32" ht="35.25" customHeight="1" x14ac:dyDescent="0.5">
      <c r="A92" s="119" t="s">
        <v>91</v>
      </c>
      <c r="B92" s="6" t="s">
        <v>24</v>
      </c>
      <c r="C92" s="395"/>
      <c r="D92" s="397"/>
      <c r="E92" s="397"/>
      <c r="F92" s="398"/>
      <c r="G92" s="17">
        <v>0.1</v>
      </c>
      <c r="H92" s="18">
        <v>0.3</v>
      </c>
      <c r="I92" s="18">
        <v>0.1</v>
      </c>
      <c r="J92" s="10">
        <v>0</v>
      </c>
      <c r="K92" s="17">
        <v>-0.6</v>
      </c>
      <c r="L92" s="18">
        <v>-0.5</v>
      </c>
      <c r="M92" s="18">
        <v>-0.1</v>
      </c>
      <c r="N92" s="10">
        <v>-0.1</v>
      </c>
      <c r="O92" s="17">
        <v>0.3</v>
      </c>
      <c r="P92" s="18">
        <v>0.1</v>
      </c>
      <c r="Q92" s="18">
        <v>-0.1</v>
      </c>
      <c r="R92" s="10">
        <v>0</v>
      </c>
      <c r="S92" s="17">
        <v>0</v>
      </c>
      <c r="T92" s="18">
        <v>0.1</v>
      </c>
      <c r="U92" s="18">
        <v>0.2</v>
      </c>
      <c r="V92" s="10">
        <v>0</v>
      </c>
      <c r="W92" s="17">
        <v>0</v>
      </c>
      <c r="X92" s="18">
        <v>-0.1</v>
      </c>
      <c r="Y92" s="18">
        <v>-0.1</v>
      </c>
      <c r="Z92" s="10">
        <v>0</v>
      </c>
      <c r="AA92" s="17">
        <v>0</v>
      </c>
      <c r="AB92" s="18">
        <v>0</v>
      </c>
      <c r="AC92" s="18">
        <v>0</v>
      </c>
      <c r="AD92" s="10">
        <v>0</v>
      </c>
      <c r="AE92" s="17">
        <v>0</v>
      </c>
      <c r="AF92" s="10">
        <v>0</v>
      </c>
    </row>
    <row r="93" spans="1:32" ht="35.25" customHeight="1" x14ac:dyDescent="0.5">
      <c r="A93" s="5" t="s">
        <v>45</v>
      </c>
      <c r="B93" s="6" t="s">
        <v>24</v>
      </c>
      <c r="C93" s="445"/>
      <c r="D93" s="456"/>
      <c r="E93" s="456"/>
      <c r="F93" s="457"/>
      <c r="G93" s="104">
        <v>-17.09</v>
      </c>
      <c r="H93" s="102">
        <v>-0.6</v>
      </c>
      <c r="I93" s="102">
        <v>32.97</v>
      </c>
      <c r="J93" s="103">
        <v>0.39</v>
      </c>
      <c r="K93" s="104">
        <v>-15.82</v>
      </c>
      <c r="L93" s="102">
        <v>-31.02</v>
      </c>
      <c r="M93" s="102">
        <v>-11.34</v>
      </c>
      <c r="N93" s="103">
        <v>-9.43</v>
      </c>
      <c r="O93" s="104">
        <v>7.23</v>
      </c>
      <c r="P93" s="102">
        <v>8.2799999999999994</v>
      </c>
      <c r="Q93" s="102">
        <v>-28.51</v>
      </c>
      <c r="R93" s="103">
        <v>27.22</v>
      </c>
      <c r="S93" s="104">
        <v>46.33</v>
      </c>
      <c r="T93" s="102">
        <v>78.45</v>
      </c>
      <c r="U93" s="102">
        <v>100.1</v>
      </c>
      <c r="V93" s="103">
        <v>44.99</v>
      </c>
      <c r="W93" s="104">
        <v>32.86</v>
      </c>
      <c r="X93" s="102">
        <v>11.61</v>
      </c>
      <c r="Y93" s="102">
        <v>4.01</v>
      </c>
      <c r="Z93" s="103">
        <v>-0.81</v>
      </c>
      <c r="AA93" s="104">
        <v>-1.63</v>
      </c>
      <c r="AB93" s="102">
        <v>2.1800000000000002</v>
      </c>
      <c r="AC93" s="102">
        <v>3.53</v>
      </c>
      <c r="AD93" s="103">
        <v>1.86</v>
      </c>
      <c r="AE93" s="104">
        <v>4.3899999999999997</v>
      </c>
      <c r="AF93" s="103">
        <v>2.98</v>
      </c>
    </row>
    <row r="94" spans="1:32" ht="35.25" customHeight="1" x14ac:dyDescent="0.5">
      <c r="A94" s="246" t="s">
        <v>49</v>
      </c>
      <c r="B94" s="247"/>
      <c r="C94" s="395"/>
      <c r="D94" s="397"/>
      <c r="E94" s="397"/>
      <c r="F94" s="398"/>
      <c r="G94" s="149"/>
      <c r="H94" s="150"/>
      <c r="I94" s="150"/>
      <c r="J94" s="151"/>
      <c r="K94" s="149"/>
      <c r="L94" s="150"/>
      <c r="M94" s="150"/>
      <c r="N94" s="151"/>
      <c r="O94" s="149"/>
      <c r="P94" s="150"/>
      <c r="Q94" s="150"/>
      <c r="R94" s="151"/>
      <c r="S94" s="149"/>
      <c r="T94" s="150"/>
      <c r="U94" s="150"/>
      <c r="V94" s="151"/>
      <c r="W94" s="149"/>
      <c r="X94" s="150"/>
      <c r="Y94" s="150"/>
      <c r="Z94" s="151"/>
      <c r="AA94" s="149"/>
      <c r="AB94" s="150"/>
      <c r="AC94" s="150"/>
      <c r="AD94" s="151"/>
      <c r="AE94" s="149"/>
      <c r="AF94" s="151"/>
    </row>
    <row r="95" spans="1:32" ht="35.25" customHeight="1" x14ac:dyDescent="0.5">
      <c r="A95" s="5" t="s">
        <v>43</v>
      </c>
      <c r="B95" s="6" t="s">
        <v>24</v>
      </c>
      <c r="C95" s="395"/>
      <c r="D95" s="397"/>
      <c r="E95" s="397"/>
      <c r="F95" s="398"/>
      <c r="G95" s="17">
        <v>-0.1</v>
      </c>
      <c r="H95" s="18">
        <v>0.6</v>
      </c>
      <c r="I95" s="18">
        <v>-0.3</v>
      </c>
      <c r="J95" s="10">
        <v>0.4</v>
      </c>
      <c r="K95" s="17">
        <v>-0.2</v>
      </c>
      <c r="L95" s="18">
        <v>-2.8</v>
      </c>
      <c r="M95" s="18">
        <v>-1.3</v>
      </c>
      <c r="N95" s="10">
        <v>-3.5</v>
      </c>
      <c r="O95" s="17">
        <v>-2.7</v>
      </c>
      <c r="P95" s="18">
        <v>-2</v>
      </c>
      <c r="Q95" s="18">
        <v>-2.9</v>
      </c>
      <c r="R95" s="10">
        <v>-0.3</v>
      </c>
      <c r="S95" s="17">
        <v>0.3</v>
      </c>
      <c r="T95" s="18">
        <v>1.7</v>
      </c>
      <c r="U95" s="18">
        <v>1.8</v>
      </c>
      <c r="V95" s="10">
        <v>0.7</v>
      </c>
      <c r="W95" s="17">
        <v>0.4</v>
      </c>
      <c r="X95" s="18">
        <v>0.4</v>
      </c>
      <c r="Y95" s="18">
        <v>0.7</v>
      </c>
      <c r="Z95" s="10">
        <v>-0.4</v>
      </c>
      <c r="AA95" s="17">
        <v>-0.5</v>
      </c>
      <c r="AB95" s="18">
        <v>-0.1</v>
      </c>
      <c r="AC95" s="18">
        <v>0.2</v>
      </c>
      <c r="AD95" s="10">
        <v>1.5</v>
      </c>
      <c r="AE95" s="17">
        <v>2</v>
      </c>
      <c r="AF95" s="10">
        <v>1.8</v>
      </c>
    </row>
    <row r="96" spans="1:32" ht="35.25" customHeight="1" x14ac:dyDescent="0.5">
      <c r="A96" s="5" t="s">
        <v>46</v>
      </c>
      <c r="B96" s="6" t="s">
        <v>24</v>
      </c>
      <c r="C96" s="395"/>
      <c r="D96" s="397"/>
      <c r="E96" s="397"/>
      <c r="F96" s="398"/>
      <c r="G96" s="17">
        <v>0.2</v>
      </c>
      <c r="H96" s="18">
        <v>0.7</v>
      </c>
      <c r="I96" s="18">
        <v>-0.3</v>
      </c>
      <c r="J96" s="10">
        <v>0.5</v>
      </c>
      <c r="K96" s="17">
        <v>0</v>
      </c>
      <c r="L96" s="18">
        <v>-2.6</v>
      </c>
      <c r="M96" s="18">
        <v>-1</v>
      </c>
      <c r="N96" s="10">
        <v>-3.2</v>
      </c>
      <c r="O96" s="17">
        <v>-2.9</v>
      </c>
      <c r="P96" s="18">
        <v>-2</v>
      </c>
      <c r="Q96" s="18">
        <v>-2.8</v>
      </c>
      <c r="R96" s="10">
        <v>-0.4</v>
      </c>
      <c r="S96" s="17">
        <v>0.3</v>
      </c>
      <c r="T96" s="18">
        <v>1.8</v>
      </c>
      <c r="U96" s="18">
        <v>1.8</v>
      </c>
      <c r="V96" s="10">
        <v>0.7</v>
      </c>
      <c r="W96" s="17">
        <v>0.4</v>
      </c>
      <c r="X96" s="18">
        <v>0.5</v>
      </c>
      <c r="Y96" s="18">
        <v>0.7</v>
      </c>
      <c r="Z96" s="10">
        <v>-0.3</v>
      </c>
      <c r="AA96" s="17">
        <v>-0.5</v>
      </c>
      <c r="AB96" s="18">
        <v>-0.2</v>
      </c>
      <c r="AC96" s="18">
        <v>0.2</v>
      </c>
      <c r="AD96" s="10">
        <v>1.5</v>
      </c>
      <c r="AE96" s="17">
        <v>2</v>
      </c>
      <c r="AF96" s="10">
        <v>1.8</v>
      </c>
    </row>
    <row r="97" spans="1:32" ht="35.25" customHeight="1" x14ac:dyDescent="0.5">
      <c r="A97" s="119" t="s">
        <v>90</v>
      </c>
      <c r="B97" s="6" t="s">
        <v>24</v>
      </c>
      <c r="C97" s="395"/>
      <c r="D97" s="397"/>
      <c r="E97" s="397"/>
      <c r="F97" s="398"/>
      <c r="G97" s="17">
        <v>0.3</v>
      </c>
      <c r="H97" s="18">
        <v>0.1</v>
      </c>
      <c r="I97" s="18">
        <v>-0.1</v>
      </c>
      <c r="J97" s="10">
        <v>0</v>
      </c>
      <c r="K97" s="17">
        <v>0.2</v>
      </c>
      <c r="L97" s="18">
        <v>0.2</v>
      </c>
      <c r="M97" s="18">
        <v>0.3</v>
      </c>
      <c r="N97" s="10">
        <v>0.3</v>
      </c>
      <c r="O97" s="17">
        <v>-0.2</v>
      </c>
      <c r="P97" s="18">
        <v>0</v>
      </c>
      <c r="Q97" s="18">
        <v>0.1</v>
      </c>
      <c r="R97" s="10">
        <v>-0.1</v>
      </c>
      <c r="S97" s="17">
        <v>0</v>
      </c>
      <c r="T97" s="18">
        <v>0.1</v>
      </c>
      <c r="U97" s="18">
        <v>0</v>
      </c>
      <c r="V97" s="10">
        <v>0</v>
      </c>
      <c r="W97" s="17">
        <v>0.1</v>
      </c>
      <c r="X97" s="18">
        <v>0.1</v>
      </c>
      <c r="Y97" s="18">
        <v>0</v>
      </c>
      <c r="Z97" s="10">
        <v>0.1</v>
      </c>
      <c r="AA97" s="17">
        <v>0</v>
      </c>
      <c r="AB97" s="18">
        <v>-0.1</v>
      </c>
      <c r="AC97" s="18">
        <v>0</v>
      </c>
      <c r="AD97" s="10">
        <v>0</v>
      </c>
      <c r="AE97" s="17">
        <v>0</v>
      </c>
      <c r="AF97" s="10">
        <v>0</v>
      </c>
    </row>
    <row r="98" spans="1:32" ht="35.25" customHeight="1" x14ac:dyDescent="0.5">
      <c r="A98" s="5" t="s">
        <v>44</v>
      </c>
      <c r="B98" s="6" t="s">
        <v>24</v>
      </c>
      <c r="C98" s="395"/>
      <c r="D98" s="397"/>
      <c r="E98" s="397"/>
      <c r="F98" s="398"/>
      <c r="G98" s="17">
        <v>-8.9</v>
      </c>
      <c r="H98" s="18">
        <v>-2.8</v>
      </c>
      <c r="I98" s="18">
        <v>1.9</v>
      </c>
      <c r="J98" s="10">
        <v>-1.6</v>
      </c>
      <c r="K98" s="17">
        <v>-4.4000000000000004</v>
      </c>
      <c r="L98" s="18">
        <v>-7.3</v>
      </c>
      <c r="M98" s="18">
        <v>-7.6</v>
      </c>
      <c r="N98" s="10">
        <v>-9.8000000000000007</v>
      </c>
      <c r="O98" s="17">
        <v>2.2999999999999998</v>
      </c>
      <c r="P98" s="18">
        <v>-1.2</v>
      </c>
      <c r="Q98" s="18">
        <v>-5.8</v>
      </c>
      <c r="R98" s="10">
        <v>2.2999999999999998</v>
      </c>
      <c r="S98" s="17">
        <v>-0.5</v>
      </c>
      <c r="T98" s="18">
        <v>-1.2</v>
      </c>
      <c r="U98" s="18">
        <v>1.3</v>
      </c>
      <c r="V98" s="10">
        <v>-0.4</v>
      </c>
      <c r="W98" s="17">
        <v>-0.4</v>
      </c>
      <c r="X98" s="18">
        <v>-2.8</v>
      </c>
      <c r="Y98" s="18">
        <v>-0.6</v>
      </c>
      <c r="Z98" s="10">
        <v>-3.5</v>
      </c>
      <c r="AA98" s="17">
        <v>-1.4</v>
      </c>
      <c r="AB98" s="18">
        <v>2.2999999999999998</v>
      </c>
      <c r="AC98" s="18">
        <v>0.9</v>
      </c>
      <c r="AD98" s="10">
        <v>2.8</v>
      </c>
      <c r="AE98" s="17">
        <v>2.4</v>
      </c>
      <c r="AF98" s="10">
        <v>2.1</v>
      </c>
    </row>
    <row r="99" spans="1:32" ht="35.25" customHeight="1" x14ac:dyDescent="0.5">
      <c r="A99" s="119" t="s">
        <v>91</v>
      </c>
      <c r="B99" s="6" t="s">
        <v>24</v>
      </c>
      <c r="C99" s="395"/>
      <c r="D99" s="397"/>
      <c r="E99" s="397"/>
      <c r="F99" s="398"/>
      <c r="G99" s="17">
        <v>-0.3</v>
      </c>
      <c r="H99" s="18">
        <v>-0.1</v>
      </c>
      <c r="I99" s="18">
        <v>0.1</v>
      </c>
      <c r="J99" s="10">
        <v>0</v>
      </c>
      <c r="K99" s="17">
        <v>-0.2</v>
      </c>
      <c r="L99" s="18">
        <v>-0.2</v>
      </c>
      <c r="M99" s="18">
        <v>-0.3</v>
      </c>
      <c r="N99" s="10">
        <v>-0.3</v>
      </c>
      <c r="O99" s="17">
        <v>0.2</v>
      </c>
      <c r="P99" s="18">
        <v>0</v>
      </c>
      <c r="Q99" s="18">
        <v>-0.1</v>
      </c>
      <c r="R99" s="10">
        <v>0.1</v>
      </c>
      <c r="S99" s="17">
        <v>0</v>
      </c>
      <c r="T99" s="18">
        <v>-0.1</v>
      </c>
      <c r="U99" s="18">
        <v>0</v>
      </c>
      <c r="V99" s="10">
        <v>0</v>
      </c>
      <c r="W99" s="17">
        <v>-0.1</v>
      </c>
      <c r="X99" s="18">
        <v>-0.1</v>
      </c>
      <c r="Y99" s="18">
        <v>0</v>
      </c>
      <c r="Z99" s="10">
        <v>-0.1</v>
      </c>
      <c r="AA99" s="17">
        <v>0</v>
      </c>
      <c r="AB99" s="18">
        <v>0.1</v>
      </c>
      <c r="AC99" s="18">
        <v>0</v>
      </c>
      <c r="AD99" s="10">
        <v>0</v>
      </c>
      <c r="AE99" s="17">
        <v>0</v>
      </c>
      <c r="AF99" s="10">
        <v>0</v>
      </c>
    </row>
    <row r="100" spans="1:32" ht="35.25" customHeight="1" x14ac:dyDescent="0.5">
      <c r="A100" s="438" t="s">
        <v>45</v>
      </c>
      <c r="B100" s="439" t="s">
        <v>24</v>
      </c>
      <c r="C100" s="446"/>
      <c r="D100" s="459"/>
      <c r="E100" s="459"/>
      <c r="F100" s="460"/>
      <c r="G100" s="104">
        <v>-36.44</v>
      </c>
      <c r="H100" s="102">
        <v>42.24</v>
      </c>
      <c r="I100" s="102">
        <v>206.33</v>
      </c>
      <c r="J100" s="103">
        <v>40.57</v>
      </c>
      <c r="K100" s="104">
        <v>-8.15</v>
      </c>
      <c r="L100" s="102">
        <v>-47.16</v>
      </c>
      <c r="M100" s="102">
        <v>-31.68</v>
      </c>
      <c r="N100" s="103">
        <v>-35.409999999999997</v>
      </c>
      <c r="O100" s="104">
        <v>30.19</v>
      </c>
      <c r="P100" s="102">
        <v>39.36</v>
      </c>
      <c r="Q100" s="102">
        <v>-42.95</v>
      </c>
      <c r="R100" s="103">
        <v>21.27</v>
      </c>
      <c r="S100" s="440">
        <v>53.68</v>
      </c>
      <c r="T100" s="441">
        <v>91.03</v>
      </c>
      <c r="U100" s="441">
        <v>183.76</v>
      </c>
      <c r="V100" s="442">
        <v>85.93</v>
      </c>
      <c r="W100" s="440">
        <v>11.4</v>
      </c>
      <c r="X100" s="441">
        <v>14.12</v>
      </c>
      <c r="Y100" s="441">
        <v>-0.24</v>
      </c>
      <c r="Z100" s="442">
        <v>14.33</v>
      </c>
      <c r="AA100" s="440">
        <v>18.02</v>
      </c>
      <c r="AB100" s="441">
        <v>13.33</v>
      </c>
      <c r="AC100" s="441">
        <v>-1.42</v>
      </c>
      <c r="AD100" s="442">
        <v>6.36</v>
      </c>
      <c r="AE100" s="440">
        <v>3.99</v>
      </c>
      <c r="AF100" s="442">
        <v>0.93</v>
      </c>
    </row>
    <row r="101" spans="1:32" ht="35.25" customHeight="1" x14ac:dyDescent="0.5">
      <c r="A101" s="752" t="s">
        <v>393</v>
      </c>
      <c r="B101" s="752"/>
      <c r="C101" s="752"/>
      <c r="D101" s="752"/>
      <c r="E101" s="752"/>
      <c r="F101" s="752"/>
      <c r="G101" s="752"/>
      <c r="H101" s="752"/>
      <c r="I101" s="752"/>
      <c r="J101" s="752"/>
      <c r="K101" s="752"/>
      <c r="L101" s="752"/>
      <c r="M101" s="752"/>
      <c r="N101" s="752"/>
      <c r="O101" s="752"/>
      <c r="P101" s="752"/>
      <c r="Q101" s="752"/>
      <c r="R101" s="752"/>
    </row>
  </sheetData>
  <mergeCells count="32">
    <mergeCell ref="AE4:AF4"/>
    <mergeCell ref="AA4:AD4"/>
    <mergeCell ref="W4:Z4"/>
    <mergeCell ref="S4:V4"/>
    <mergeCell ref="A35:R35"/>
    <mergeCell ref="A4:A5"/>
    <mergeCell ref="B4:B5"/>
    <mergeCell ref="C4:F4"/>
    <mergeCell ref="G4:J4"/>
    <mergeCell ref="K4:N4"/>
    <mergeCell ref="O4:R4"/>
    <mergeCell ref="A37:A38"/>
    <mergeCell ref="B37:B38"/>
    <mergeCell ref="C37:F37"/>
    <mergeCell ref="G37:J37"/>
    <mergeCell ref="K37:N37"/>
    <mergeCell ref="O37:R37"/>
    <mergeCell ref="S37:V37"/>
    <mergeCell ref="W37:Z37"/>
    <mergeCell ref="AA37:AD37"/>
    <mergeCell ref="AE37:AF37"/>
    <mergeCell ref="AE70:AF70"/>
    <mergeCell ref="A70:A71"/>
    <mergeCell ref="B70:B71"/>
    <mergeCell ref="C70:F70"/>
    <mergeCell ref="G70:J70"/>
    <mergeCell ref="K70:N70"/>
    <mergeCell ref="A101:R101"/>
    <mergeCell ref="O70:R70"/>
    <mergeCell ref="S70:V70"/>
    <mergeCell ref="W70:Z70"/>
    <mergeCell ref="AA70:AD70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7240A-8640-42B1-A53B-5DBD521C4CC9}">
  <dimension ref="A1:AF86"/>
  <sheetViews>
    <sheetView showGridLines="0" zoomScale="50" zoomScaleNormal="50" zoomScaleSheetLayoutView="38" workbookViewId="0">
      <pane xSplit="2" ySplit="5" topLeftCell="P29" activePane="bottomRight" state="frozen"/>
      <selection activeCell="G58" sqref="G58"/>
      <selection pane="topRight" activeCell="G58" sqref="G58"/>
      <selection pane="bottomLeft" activeCell="G58" sqref="G58"/>
      <selection pane="bottomRight" activeCell="U34" sqref="U34:AF57"/>
    </sheetView>
  </sheetViews>
  <sheetFormatPr defaultColWidth="9.08984375" defaultRowHeight="24" x14ac:dyDescent="0.5"/>
  <cols>
    <col min="1" max="1" width="45.6328125" style="19" customWidth="1"/>
    <col min="2" max="2" width="14.6328125" style="1" customWidth="1"/>
    <col min="3" max="5" width="15.6328125" style="1" customWidth="1"/>
    <col min="6" max="21" width="15.6328125" style="2" customWidth="1"/>
    <col min="22" max="23" width="15.36328125" style="2" customWidth="1"/>
    <col min="24" max="32" width="15.6328125" style="2" customWidth="1"/>
    <col min="33" max="16384" width="9.08984375" style="2"/>
  </cols>
  <sheetData>
    <row r="1" spans="1:32" s="52" customFormat="1" ht="35.15" customHeight="1" x14ac:dyDescent="0.35">
      <c r="A1" s="154" t="s">
        <v>392</v>
      </c>
    </row>
    <row r="2" spans="1:32" ht="20.149999999999999" customHeight="1" x14ac:dyDescent="0.5">
      <c r="A2" s="177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32" ht="35.15" customHeight="1" x14ac:dyDescent="0.5">
      <c r="A3" s="154" t="s">
        <v>154</v>
      </c>
      <c r="B3" s="36"/>
      <c r="C3" s="36"/>
      <c r="D3" s="36"/>
      <c r="E3" s="36"/>
      <c r="F3" s="4"/>
      <c r="G3" s="4"/>
      <c r="H3" s="4"/>
      <c r="I3" s="4"/>
      <c r="J3" s="4"/>
      <c r="K3" s="4"/>
      <c r="L3" s="4"/>
      <c r="M3" s="4"/>
      <c r="N3" s="4"/>
    </row>
    <row r="4" spans="1:32" ht="60" customHeight="1" x14ac:dyDescent="0.5">
      <c r="A4" s="755" t="s">
        <v>42</v>
      </c>
      <c r="B4" s="747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49">
        <v>2024</v>
      </c>
      <c r="AB4" s="750"/>
      <c r="AC4" s="750"/>
      <c r="AD4" s="751"/>
      <c r="AE4" s="753">
        <v>2025</v>
      </c>
      <c r="AF4" s="754"/>
    </row>
    <row r="5" spans="1:32" ht="39.9" customHeight="1" x14ac:dyDescent="0.5">
      <c r="A5" s="756"/>
      <c r="B5" s="748"/>
      <c r="C5" s="390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40</v>
      </c>
      <c r="M5" s="391" t="s">
        <v>39</v>
      </c>
      <c r="N5" s="392" t="s">
        <v>38</v>
      </c>
      <c r="O5" s="390" t="s">
        <v>37</v>
      </c>
      <c r="P5" s="391" t="s">
        <v>40</v>
      </c>
      <c r="Q5" s="391" t="s">
        <v>39</v>
      </c>
      <c r="R5" s="392" t="s">
        <v>38</v>
      </c>
      <c r="S5" s="390" t="s">
        <v>37</v>
      </c>
      <c r="T5" s="391" t="s">
        <v>40</v>
      </c>
      <c r="U5" s="391" t="s">
        <v>39</v>
      </c>
      <c r="V5" s="392" t="s">
        <v>38</v>
      </c>
      <c r="W5" s="390" t="s">
        <v>37</v>
      </c>
      <c r="X5" s="391" t="s">
        <v>40</v>
      </c>
      <c r="Y5" s="391" t="s">
        <v>39</v>
      </c>
      <c r="Z5" s="392" t="s">
        <v>38</v>
      </c>
      <c r="AA5" s="390" t="s">
        <v>37</v>
      </c>
      <c r="AB5" s="391" t="s">
        <v>40</v>
      </c>
      <c r="AC5" s="391" t="s">
        <v>39</v>
      </c>
      <c r="AD5" s="392" t="s">
        <v>38</v>
      </c>
      <c r="AE5" s="390" t="s">
        <v>37</v>
      </c>
      <c r="AF5" s="392" t="s">
        <v>40</v>
      </c>
    </row>
    <row r="6" spans="1:32" ht="60" customHeight="1" x14ac:dyDescent="0.5">
      <c r="A6" s="175" t="s">
        <v>43</v>
      </c>
      <c r="B6" s="161" t="s">
        <v>0</v>
      </c>
      <c r="C6" s="162">
        <v>8467.7999999999993</v>
      </c>
      <c r="D6" s="163">
        <v>8474.1</v>
      </c>
      <c r="E6" s="163">
        <v>8530.2000000000007</v>
      </c>
      <c r="F6" s="164">
        <v>8542.2000000000007</v>
      </c>
      <c r="G6" s="162">
        <v>8549.2999999999993</v>
      </c>
      <c r="H6" s="163">
        <v>8619.2999999999993</v>
      </c>
      <c r="I6" s="163">
        <v>8651.6</v>
      </c>
      <c r="J6" s="164">
        <v>8661.4</v>
      </c>
      <c r="K6" s="162">
        <v>8566.5</v>
      </c>
      <c r="L6" s="163">
        <v>8383.4</v>
      </c>
      <c r="M6" s="163">
        <v>8472.1</v>
      </c>
      <c r="N6" s="164">
        <v>8457.1</v>
      </c>
      <c r="O6" s="162">
        <v>8423.6</v>
      </c>
      <c r="P6" s="163">
        <v>8351.7999999999993</v>
      </c>
      <c r="Q6" s="163">
        <v>8405.6</v>
      </c>
      <c r="R6" s="164">
        <v>8530.7000000000007</v>
      </c>
      <c r="S6" s="162">
        <v>8572</v>
      </c>
      <c r="T6" s="163">
        <v>8618.7000000000007</v>
      </c>
      <c r="U6" s="163">
        <v>8675.4</v>
      </c>
      <c r="V6" s="164">
        <v>8755.6</v>
      </c>
      <c r="W6" s="162">
        <v>8805.7000000000007</v>
      </c>
      <c r="X6" s="163">
        <v>8827.1</v>
      </c>
      <c r="Y6" s="163">
        <v>8902.5</v>
      </c>
      <c r="Z6" s="164">
        <v>8935.1</v>
      </c>
      <c r="AA6" s="162">
        <v>8937.4</v>
      </c>
      <c r="AB6" s="163">
        <v>8955</v>
      </c>
      <c r="AC6" s="163">
        <v>9011.7000000000007</v>
      </c>
      <c r="AD6" s="164">
        <v>9054.2219999999998</v>
      </c>
      <c r="AE6" s="162">
        <v>9064.4120000000003</v>
      </c>
      <c r="AF6" s="164">
        <v>9097.2999999999993</v>
      </c>
    </row>
    <row r="7" spans="1:32" ht="39.9" customHeight="1" x14ac:dyDescent="0.5">
      <c r="A7" s="183" t="s">
        <v>383</v>
      </c>
      <c r="B7" s="166"/>
      <c r="C7" s="167"/>
      <c r="D7" s="168"/>
      <c r="E7" s="168"/>
      <c r="F7" s="169"/>
      <c r="G7" s="167"/>
      <c r="H7" s="168"/>
      <c r="I7" s="168"/>
      <c r="J7" s="169"/>
      <c r="K7" s="167"/>
      <c r="L7" s="168"/>
      <c r="M7" s="168"/>
      <c r="N7" s="169"/>
      <c r="O7" s="167"/>
      <c r="P7" s="168"/>
      <c r="Q7" s="168"/>
      <c r="R7" s="169"/>
      <c r="S7" s="167"/>
      <c r="T7" s="168"/>
      <c r="U7" s="168"/>
      <c r="V7" s="169"/>
      <c r="W7" s="167"/>
      <c r="X7" s="168"/>
      <c r="Y7" s="168"/>
      <c r="Z7" s="169"/>
      <c r="AA7" s="167"/>
      <c r="AB7" s="168"/>
      <c r="AC7" s="168"/>
      <c r="AD7" s="169"/>
      <c r="AE7" s="167"/>
      <c r="AF7" s="169"/>
    </row>
    <row r="8" spans="1:32" ht="35.15" customHeight="1" x14ac:dyDescent="0.5">
      <c r="A8" s="32" t="s">
        <v>50</v>
      </c>
      <c r="B8" s="25" t="s">
        <v>0</v>
      </c>
      <c r="C8" s="30">
        <v>474.5</v>
      </c>
      <c r="D8" s="31">
        <v>486.6</v>
      </c>
      <c r="E8" s="31">
        <v>476.4</v>
      </c>
      <c r="F8" s="29">
        <v>481.5</v>
      </c>
      <c r="G8" s="30">
        <v>491.9</v>
      </c>
      <c r="H8" s="31">
        <v>505.2</v>
      </c>
      <c r="I8" s="31">
        <v>493.8</v>
      </c>
      <c r="J8" s="29">
        <v>487</v>
      </c>
      <c r="K8" s="30">
        <v>483.4</v>
      </c>
      <c r="L8" s="31">
        <v>478.2</v>
      </c>
      <c r="M8" s="31">
        <v>473.8</v>
      </c>
      <c r="N8" s="29">
        <v>472.6</v>
      </c>
      <c r="O8" s="30">
        <v>467.6</v>
      </c>
      <c r="P8" s="31">
        <v>465.5</v>
      </c>
      <c r="Q8" s="31">
        <v>468.1</v>
      </c>
      <c r="R8" s="29">
        <v>468.4</v>
      </c>
      <c r="S8" s="30">
        <v>466.8</v>
      </c>
      <c r="T8" s="31">
        <v>468.9</v>
      </c>
      <c r="U8" s="31">
        <v>470</v>
      </c>
      <c r="V8" s="29">
        <v>479.8</v>
      </c>
      <c r="W8" s="30">
        <v>481.1</v>
      </c>
      <c r="X8" s="31">
        <v>482</v>
      </c>
      <c r="Y8" s="31">
        <v>491.3</v>
      </c>
      <c r="Z8" s="29">
        <v>495.5</v>
      </c>
      <c r="AA8" s="30">
        <v>499.4</v>
      </c>
      <c r="AB8" s="31">
        <v>499.7</v>
      </c>
      <c r="AC8" s="31">
        <v>501</v>
      </c>
      <c r="AD8" s="29">
        <v>501.51900000000001</v>
      </c>
      <c r="AE8" s="30">
        <v>500.50900000000001</v>
      </c>
      <c r="AF8" s="29">
        <v>501</v>
      </c>
    </row>
    <row r="9" spans="1:32" ht="35.15" customHeight="1" x14ac:dyDescent="0.5">
      <c r="A9" s="38" t="s">
        <v>51</v>
      </c>
      <c r="B9" s="39" t="s">
        <v>0</v>
      </c>
      <c r="C9" s="49">
        <v>81.900000000000006</v>
      </c>
      <c r="D9" s="50">
        <v>82</v>
      </c>
      <c r="E9" s="50">
        <v>82</v>
      </c>
      <c r="F9" s="51">
        <v>82</v>
      </c>
      <c r="G9" s="49">
        <v>82.2</v>
      </c>
      <c r="H9" s="50">
        <v>84.1</v>
      </c>
      <c r="I9" s="50">
        <v>81.3</v>
      </c>
      <c r="J9" s="51">
        <v>82.5</v>
      </c>
      <c r="K9" s="49">
        <v>80.099999999999994</v>
      </c>
      <c r="L9" s="50">
        <v>79</v>
      </c>
      <c r="M9" s="50">
        <v>79.5</v>
      </c>
      <c r="N9" s="51">
        <v>79.400000000000006</v>
      </c>
      <c r="O9" s="49">
        <v>79.5</v>
      </c>
      <c r="P9" s="50">
        <v>78.8</v>
      </c>
      <c r="Q9" s="50">
        <v>78.3</v>
      </c>
      <c r="R9" s="51">
        <v>77.900000000000006</v>
      </c>
      <c r="S9" s="49">
        <v>77.599999999999994</v>
      </c>
      <c r="T9" s="50">
        <v>77.599999999999994</v>
      </c>
      <c r="U9" s="50">
        <v>78.400000000000006</v>
      </c>
      <c r="V9" s="51">
        <v>79.5</v>
      </c>
      <c r="W9" s="49">
        <v>80.099999999999994</v>
      </c>
      <c r="X9" s="50">
        <v>80.3</v>
      </c>
      <c r="Y9" s="50">
        <v>80.8</v>
      </c>
      <c r="Z9" s="51">
        <v>80.599999999999994</v>
      </c>
      <c r="AA9" s="49">
        <v>80.5</v>
      </c>
      <c r="AB9" s="50">
        <v>80.599999999999994</v>
      </c>
      <c r="AC9" s="50">
        <v>80.2</v>
      </c>
      <c r="AD9" s="51">
        <v>80.492999999999995</v>
      </c>
      <c r="AE9" s="49">
        <v>80.817999999999998</v>
      </c>
      <c r="AF9" s="51">
        <v>81</v>
      </c>
    </row>
    <row r="10" spans="1:32" ht="35.15" customHeight="1" x14ac:dyDescent="0.5">
      <c r="A10" s="38" t="s">
        <v>52</v>
      </c>
      <c r="B10" s="39" t="s">
        <v>0</v>
      </c>
      <c r="C10" s="49">
        <v>2216</v>
      </c>
      <c r="D10" s="50">
        <v>2218.6999999999998</v>
      </c>
      <c r="E10" s="50">
        <v>2231.5</v>
      </c>
      <c r="F10" s="51">
        <v>2244.6</v>
      </c>
      <c r="G10" s="49">
        <v>2240.4</v>
      </c>
      <c r="H10" s="50">
        <v>2269.6</v>
      </c>
      <c r="I10" s="50">
        <v>2285.6999999999998</v>
      </c>
      <c r="J10" s="51">
        <v>2283.6999999999998</v>
      </c>
      <c r="K10" s="49">
        <v>2251.1999999999998</v>
      </c>
      <c r="L10" s="50">
        <v>2232.1999999999998</v>
      </c>
      <c r="M10" s="50">
        <v>2253.6</v>
      </c>
      <c r="N10" s="51">
        <v>2257</v>
      </c>
      <c r="O10" s="49">
        <v>2260.4</v>
      </c>
      <c r="P10" s="50">
        <v>2258.6</v>
      </c>
      <c r="Q10" s="50">
        <v>2286.1999999999998</v>
      </c>
      <c r="R10" s="51">
        <v>2321.3000000000002</v>
      </c>
      <c r="S10" s="49">
        <v>2343.5</v>
      </c>
      <c r="T10" s="50">
        <v>2358.1999999999998</v>
      </c>
      <c r="U10" s="50">
        <v>2390.5</v>
      </c>
      <c r="V10" s="51">
        <v>2414.1</v>
      </c>
      <c r="W10" s="49">
        <v>2429.9</v>
      </c>
      <c r="X10" s="50">
        <v>2428.6</v>
      </c>
      <c r="Y10" s="50">
        <v>2464.6999999999998</v>
      </c>
      <c r="Z10" s="51">
        <v>2469</v>
      </c>
      <c r="AA10" s="49">
        <v>2456.3000000000002</v>
      </c>
      <c r="AB10" s="50">
        <v>2458.6999999999998</v>
      </c>
      <c r="AC10" s="50">
        <v>2489.1999999999998</v>
      </c>
      <c r="AD10" s="51">
        <v>2503.6950000000002</v>
      </c>
      <c r="AE10" s="49">
        <v>2493.7389999999996</v>
      </c>
      <c r="AF10" s="51">
        <v>2495.6</v>
      </c>
    </row>
    <row r="11" spans="1:32" ht="105" customHeight="1" x14ac:dyDescent="0.5">
      <c r="A11" s="5" t="s">
        <v>53</v>
      </c>
      <c r="B11" s="6" t="s">
        <v>0</v>
      </c>
      <c r="C11" s="17">
        <v>279.89999999999998</v>
      </c>
      <c r="D11" s="18">
        <v>278.8</v>
      </c>
      <c r="E11" s="18">
        <v>280.2</v>
      </c>
      <c r="F11" s="10">
        <v>281.60000000000002</v>
      </c>
      <c r="G11" s="17">
        <v>276</v>
      </c>
      <c r="H11" s="18">
        <v>280.10000000000002</v>
      </c>
      <c r="I11" s="18">
        <v>285</v>
      </c>
      <c r="J11" s="10">
        <v>283.2</v>
      </c>
      <c r="K11" s="17">
        <v>282.8</v>
      </c>
      <c r="L11" s="18">
        <v>285.5</v>
      </c>
      <c r="M11" s="18">
        <v>287.39999999999998</v>
      </c>
      <c r="N11" s="10">
        <v>286.10000000000002</v>
      </c>
      <c r="O11" s="17">
        <v>289.5</v>
      </c>
      <c r="P11" s="18">
        <v>287</v>
      </c>
      <c r="Q11" s="18">
        <v>289.5</v>
      </c>
      <c r="R11" s="10">
        <v>291.7</v>
      </c>
      <c r="S11" s="17">
        <v>296.39999999999998</v>
      </c>
      <c r="T11" s="18">
        <v>299.60000000000002</v>
      </c>
      <c r="U11" s="18">
        <v>305.3</v>
      </c>
      <c r="V11" s="10">
        <v>312.8</v>
      </c>
      <c r="W11" s="17">
        <v>320.8</v>
      </c>
      <c r="X11" s="18">
        <v>324.60000000000002</v>
      </c>
      <c r="Y11" s="18">
        <v>336</v>
      </c>
      <c r="Z11" s="10">
        <v>338.1</v>
      </c>
      <c r="AA11" s="17">
        <v>342.7</v>
      </c>
      <c r="AB11" s="18">
        <v>344.7</v>
      </c>
      <c r="AC11" s="18">
        <v>351.5</v>
      </c>
      <c r="AD11" s="10">
        <v>353.11399999999998</v>
      </c>
      <c r="AE11" s="17">
        <v>354.32699999999994</v>
      </c>
      <c r="AF11" s="10">
        <v>354.2</v>
      </c>
    </row>
    <row r="12" spans="1:32" ht="69.900000000000006" customHeight="1" x14ac:dyDescent="0.5">
      <c r="A12" s="5" t="s">
        <v>92</v>
      </c>
      <c r="B12" s="6" t="s">
        <v>0</v>
      </c>
      <c r="C12" s="17">
        <v>96.7</v>
      </c>
      <c r="D12" s="18">
        <v>95.3</v>
      </c>
      <c r="E12" s="18">
        <v>92.8</v>
      </c>
      <c r="F12" s="10">
        <v>91.2</v>
      </c>
      <c r="G12" s="17">
        <v>93.9</v>
      </c>
      <c r="H12" s="18">
        <v>95.3</v>
      </c>
      <c r="I12" s="18">
        <v>96.5</v>
      </c>
      <c r="J12" s="10">
        <v>95.3</v>
      </c>
      <c r="K12" s="17">
        <v>90.9</v>
      </c>
      <c r="L12" s="18">
        <v>85.1</v>
      </c>
      <c r="M12" s="18">
        <v>80.7</v>
      </c>
      <c r="N12" s="10">
        <v>81.3</v>
      </c>
      <c r="O12" s="17">
        <v>80.099999999999994</v>
      </c>
      <c r="P12" s="18">
        <v>79.2</v>
      </c>
      <c r="Q12" s="18">
        <v>79.900000000000006</v>
      </c>
      <c r="R12" s="10">
        <v>83.6</v>
      </c>
      <c r="S12" s="17">
        <v>84.2</v>
      </c>
      <c r="T12" s="18">
        <v>83.9</v>
      </c>
      <c r="U12" s="18">
        <v>84.1</v>
      </c>
      <c r="V12" s="10">
        <v>86</v>
      </c>
      <c r="W12" s="17">
        <v>87.2</v>
      </c>
      <c r="X12" s="18">
        <v>87.9</v>
      </c>
      <c r="Y12" s="18">
        <v>87.7</v>
      </c>
      <c r="Z12" s="10">
        <v>89</v>
      </c>
      <c r="AA12" s="17">
        <v>90</v>
      </c>
      <c r="AB12" s="18">
        <v>89.8</v>
      </c>
      <c r="AC12" s="18">
        <v>89.4</v>
      </c>
      <c r="AD12" s="10">
        <v>89.037999999999997</v>
      </c>
      <c r="AE12" s="17">
        <v>90.447000000000003</v>
      </c>
      <c r="AF12" s="10">
        <v>90</v>
      </c>
    </row>
    <row r="13" spans="1:32" ht="105" customHeight="1" x14ac:dyDescent="0.5">
      <c r="A13" s="5" t="s">
        <v>55</v>
      </c>
      <c r="B13" s="6" t="s">
        <v>0</v>
      </c>
      <c r="C13" s="17">
        <v>304.39999999999998</v>
      </c>
      <c r="D13" s="18">
        <v>303.5</v>
      </c>
      <c r="E13" s="18">
        <v>306.5</v>
      </c>
      <c r="F13" s="10">
        <v>306.2</v>
      </c>
      <c r="G13" s="17">
        <v>306.3</v>
      </c>
      <c r="H13" s="18">
        <v>313</v>
      </c>
      <c r="I13" s="18">
        <v>313.89999999999998</v>
      </c>
      <c r="J13" s="10">
        <v>313.8</v>
      </c>
      <c r="K13" s="17">
        <v>305.39999999999998</v>
      </c>
      <c r="L13" s="18">
        <v>294.89999999999998</v>
      </c>
      <c r="M13" s="18">
        <v>297.39999999999998</v>
      </c>
      <c r="N13" s="10">
        <v>293.60000000000002</v>
      </c>
      <c r="O13" s="17">
        <v>295.10000000000002</v>
      </c>
      <c r="P13" s="18">
        <v>287.7</v>
      </c>
      <c r="Q13" s="18">
        <v>299</v>
      </c>
      <c r="R13" s="10">
        <v>302.10000000000002</v>
      </c>
      <c r="S13" s="17">
        <v>303.3</v>
      </c>
      <c r="T13" s="18">
        <v>303.2</v>
      </c>
      <c r="U13" s="18">
        <v>306.10000000000002</v>
      </c>
      <c r="V13" s="10">
        <v>308.2</v>
      </c>
      <c r="W13" s="17">
        <v>309.60000000000002</v>
      </c>
      <c r="X13" s="18">
        <v>308.2</v>
      </c>
      <c r="Y13" s="18">
        <v>311</v>
      </c>
      <c r="Z13" s="10">
        <v>313.10000000000002</v>
      </c>
      <c r="AA13" s="17">
        <v>310.2</v>
      </c>
      <c r="AB13" s="18">
        <v>310</v>
      </c>
      <c r="AC13" s="18">
        <v>312.8</v>
      </c>
      <c r="AD13" s="10">
        <v>317.51499999999999</v>
      </c>
      <c r="AE13" s="17">
        <v>314.57100000000003</v>
      </c>
      <c r="AF13" s="10">
        <v>316.5</v>
      </c>
    </row>
    <row r="14" spans="1:32" ht="105" customHeight="1" x14ac:dyDescent="0.5">
      <c r="A14" s="5" t="s">
        <v>56</v>
      </c>
      <c r="B14" s="6" t="s">
        <v>0</v>
      </c>
      <c r="C14" s="17">
        <v>401.6</v>
      </c>
      <c r="D14" s="18">
        <v>403</v>
      </c>
      <c r="E14" s="18">
        <v>408.7</v>
      </c>
      <c r="F14" s="10">
        <v>413.5</v>
      </c>
      <c r="G14" s="17">
        <v>409.2</v>
      </c>
      <c r="H14" s="18">
        <v>416.1</v>
      </c>
      <c r="I14" s="18">
        <v>419.6</v>
      </c>
      <c r="J14" s="10">
        <v>416.5</v>
      </c>
      <c r="K14" s="17">
        <v>413.6</v>
      </c>
      <c r="L14" s="18">
        <v>419.9</v>
      </c>
      <c r="M14" s="18">
        <v>428.6</v>
      </c>
      <c r="N14" s="10">
        <v>429.4</v>
      </c>
      <c r="O14" s="17">
        <v>430.7</v>
      </c>
      <c r="P14" s="18">
        <v>437.4</v>
      </c>
      <c r="Q14" s="18">
        <v>437.3</v>
      </c>
      <c r="R14" s="10">
        <v>440.6</v>
      </c>
      <c r="S14" s="17">
        <v>445.9</v>
      </c>
      <c r="T14" s="18">
        <v>450</v>
      </c>
      <c r="U14" s="18">
        <v>457.4</v>
      </c>
      <c r="V14" s="10">
        <v>456.9</v>
      </c>
      <c r="W14" s="17">
        <v>457.3</v>
      </c>
      <c r="X14" s="18">
        <v>448.8</v>
      </c>
      <c r="Y14" s="18">
        <v>456.6</v>
      </c>
      <c r="Z14" s="10">
        <v>461</v>
      </c>
      <c r="AA14" s="17">
        <v>456.6</v>
      </c>
      <c r="AB14" s="18">
        <v>450.7</v>
      </c>
      <c r="AC14" s="18">
        <v>457.9</v>
      </c>
      <c r="AD14" s="10">
        <v>461.91</v>
      </c>
      <c r="AE14" s="17">
        <v>459.58100000000002</v>
      </c>
      <c r="AF14" s="10">
        <v>451.2</v>
      </c>
    </row>
    <row r="15" spans="1:32" ht="140.15" customHeight="1" x14ac:dyDescent="0.5">
      <c r="A15" s="5" t="s">
        <v>93</v>
      </c>
      <c r="B15" s="6" t="s">
        <v>0</v>
      </c>
      <c r="C15" s="17">
        <v>352</v>
      </c>
      <c r="D15" s="18">
        <v>351.2</v>
      </c>
      <c r="E15" s="18">
        <v>350</v>
      </c>
      <c r="F15" s="10">
        <v>351.2</v>
      </c>
      <c r="G15" s="17">
        <v>351</v>
      </c>
      <c r="H15" s="18">
        <v>355.7</v>
      </c>
      <c r="I15" s="18">
        <v>356.7</v>
      </c>
      <c r="J15" s="10">
        <v>356.6</v>
      </c>
      <c r="K15" s="17">
        <v>350.3</v>
      </c>
      <c r="L15" s="18">
        <v>350.8</v>
      </c>
      <c r="M15" s="18">
        <v>352.1</v>
      </c>
      <c r="N15" s="10">
        <v>352.7</v>
      </c>
      <c r="O15" s="17">
        <v>354.9</v>
      </c>
      <c r="P15" s="18">
        <v>353.9</v>
      </c>
      <c r="Q15" s="18">
        <v>355.5</v>
      </c>
      <c r="R15" s="10">
        <v>359.6</v>
      </c>
      <c r="S15" s="17">
        <v>361.8</v>
      </c>
      <c r="T15" s="18">
        <v>361.1</v>
      </c>
      <c r="U15" s="18">
        <v>363.5</v>
      </c>
      <c r="V15" s="10">
        <v>365.9</v>
      </c>
      <c r="W15" s="17">
        <v>367.2</v>
      </c>
      <c r="X15" s="18">
        <v>367.1</v>
      </c>
      <c r="Y15" s="18">
        <v>375.2</v>
      </c>
      <c r="Z15" s="10">
        <v>377.6</v>
      </c>
      <c r="AA15" s="17">
        <v>377.6</v>
      </c>
      <c r="AB15" s="18">
        <v>377</v>
      </c>
      <c r="AC15" s="18">
        <v>383.8</v>
      </c>
      <c r="AD15" s="10">
        <v>385.50299999999999</v>
      </c>
      <c r="AE15" s="17">
        <v>387.44400000000002</v>
      </c>
      <c r="AF15" s="10">
        <v>386.5</v>
      </c>
    </row>
    <row r="16" spans="1:32" ht="69.900000000000006" customHeight="1" x14ac:dyDescent="0.5">
      <c r="A16" s="5" t="s">
        <v>133</v>
      </c>
      <c r="B16" s="6" t="s">
        <v>0</v>
      </c>
      <c r="C16" s="17">
        <v>569</v>
      </c>
      <c r="D16" s="18">
        <v>571</v>
      </c>
      <c r="E16" s="18">
        <v>577</v>
      </c>
      <c r="F16" s="10">
        <v>584.4</v>
      </c>
      <c r="G16" s="17">
        <v>585.5</v>
      </c>
      <c r="H16" s="18">
        <v>587.4</v>
      </c>
      <c r="I16" s="18">
        <v>592</v>
      </c>
      <c r="J16" s="10">
        <v>596.1</v>
      </c>
      <c r="K16" s="17">
        <v>588.79999999999995</v>
      </c>
      <c r="L16" s="18">
        <v>579.79999999999995</v>
      </c>
      <c r="M16" s="18">
        <v>590.70000000000005</v>
      </c>
      <c r="N16" s="10">
        <v>597.29999999999995</v>
      </c>
      <c r="O16" s="17">
        <v>594.6</v>
      </c>
      <c r="P16" s="18">
        <v>597.79999999999995</v>
      </c>
      <c r="Q16" s="18">
        <v>606.29999999999995</v>
      </c>
      <c r="R16" s="10">
        <v>621</v>
      </c>
      <c r="S16" s="17">
        <v>623.9</v>
      </c>
      <c r="T16" s="18">
        <v>630.1</v>
      </c>
      <c r="U16" s="18">
        <v>641.20000000000005</v>
      </c>
      <c r="V16" s="10">
        <v>650.4</v>
      </c>
      <c r="W16" s="17">
        <v>650.4</v>
      </c>
      <c r="X16" s="18">
        <v>655.29999999999995</v>
      </c>
      <c r="Y16" s="18">
        <v>658.4</v>
      </c>
      <c r="Z16" s="10">
        <v>649.9</v>
      </c>
      <c r="AA16" s="17">
        <v>642</v>
      </c>
      <c r="AB16" s="18">
        <v>647.79999999999995</v>
      </c>
      <c r="AC16" s="18">
        <v>652.79999999999995</v>
      </c>
      <c r="AD16" s="10">
        <v>654.98599999999999</v>
      </c>
      <c r="AE16" s="17">
        <v>649.0619999999999</v>
      </c>
      <c r="AF16" s="10">
        <v>657.3</v>
      </c>
    </row>
    <row r="17" spans="1:32" ht="105" customHeight="1" x14ac:dyDescent="0.5">
      <c r="A17" s="5" t="s">
        <v>95</v>
      </c>
      <c r="B17" s="6" t="s">
        <v>0</v>
      </c>
      <c r="C17" s="17">
        <v>212.5</v>
      </c>
      <c r="D17" s="18">
        <v>215.9</v>
      </c>
      <c r="E17" s="18">
        <v>216.3</v>
      </c>
      <c r="F17" s="10">
        <v>216.7</v>
      </c>
      <c r="G17" s="17">
        <v>218.5</v>
      </c>
      <c r="H17" s="18">
        <v>221.9</v>
      </c>
      <c r="I17" s="18">
        <v>221.9</v>
      </c>
      <c r="J17" s="10">
        <v>222.3</v>
      </c>
      <c r="K17" s="17">
        <v>219.4</v>
      </c>
      <c r="L17" s="18">
        <v>216.2</v>
      </c>
      <c r="M17" s="18">
        <v>216.7</v>
      </c>
      <c r="N17" s="10">
        <v>216.5</v>
      </c>
      <c r="O17" s="17">
        <v>215.5</v>
      </c>
      <c r="P17" s="18">
        <v>215.5</v>
      </c>
      <c r="Q17" s="18">
        <v>218.6</v>
      </c>
      <c r="R17" s="10">
        <v>222.7</v>
      </c>
      <c r="S17" s="17">
        <v>228</v>
      </c>
      <c r="T17" s="18">
        <v>230.3</v>
      </c>
      <c r="U17" s="18">
        <v>232.8</v>
      </c>
      <c r="V17" s="10">
        <v>233.9</v>
      </c>
      <c r="W17" s="17">
        <v>237.4</v>
      </c>
      <c r="X17" s="18">
        <v>236.8</v>
      </c>
      <c r="Y17" s="18">
        <v>239.7</v>
      </c>
      <c r="Z17" s="10">
        <v>240.3</v>
      </c>
      <c r="AA17" s="17">
        <v>237.1</v>
      </c>
      <c r="AB17" s="18">
        <v>238.7</v>
      </c>
      <c r="AC17" s="18">
        <v>240.9</v>
      </c>
      <c r="AD17" s="10">
        <v>241.62899999999999</v>
      </c>
      <c r="AE17" s="17">
        <v>238.30699999999999</v>
      </c>
      <c r="AF17" s="10">
        <v>239.9</v>
      </c>
    </row>
    <row r="18" spans="1:32" ht="35.15" customHeight="1" x14ac:dyDescent="0.5">
      <c r="A18" s="38" t="s">
        <v>60</v>
      </c>
      <c r="B18" s="39" t="s">
        <v>0</v>
      </c>
      <c r="C18" s="49">
        <v>1315.2</v>
      </c>
      <c r="D18" s="50">
        <v>1312.4</v>
      </c>
      <c r="E18" s="50">
        <v>1328.8</v>
      </c>
      <c r="F18" s="51">
        <v>1312.9</v>
      </c>
      <c r="G18" s="49">
        <v>1297.4000000000001</v>
      </c>
      <c r="H18" s="50">
        <v>1309.9000000000001</v>
      </c>
      <c r="I18" s="50">
        <v>1319.1</v>
      </c>
      <c r="J18" s="51">
        <v>1331.1</v>
      </c>
      <c r="K18" s="49">
        <v>1304.5</v>
      </c>
      <c r="L18" s="50">
        <v>1250.8</v>
      </c>
      <c r="M18" s="50">
        <v>1283</v>
      </c>
      <c r="N18" s="51">
        <v>1280.0999999999999</v>
      </c>
      <c r="O18" s="49">
        <v>1255.4000000000001</v>
      </c>
      <c r="P18" s="50">
        <v>1236.7</v>
      </c>
      <c r="Q18" s="50">
        <v>1231.0999999999999</v>
      </c>
      <c r="R18" s="51">
        <v>1249.2</v>
      </c>
      <c r="S18" s="49">
        <v>1241.9000000000001</v>
      </c>
      <c r="T18" s="50">
        <v>1238.4000000000001</v>
      </c>
      <c r="U18" s="50">
        <v>1237.0999999999999</v>
      </c>
      <c r="V18" s="51">
        <v>1250.8</v>
      </c>
      <c r="W18" s="49">
        <v>1256.5</v>
      </c>
      <c r="X18" s="50">
        <v>1259.0999999999999</v>
      </c>
      <c r="Y18" s="50">
        <v>1264.4000000000001</v>
      </c>
      <c r="Z18" s="51">
        <v>1264.8</v>
      </c>
      <c r="AA18" s="49">
        <v>1266.0999999999999</v>
      </c>
      <c r="AB18" s="50">
        <v>1267.7</v>
      </c>
      <c r="AC18" s="50">
        <v>1269.8</v>
      </c>
      <c r="AD18" s="51">
        <v>1272.028</v>
      </c>
      <c r="AE18" s="49">
        <v>1272.5309999999999</v>
      </c>
      <c r="AF18" s="51">
        <v>1273.9000000000001</v>
      </c>
    </row>
    <row r="19" spans="1:32" ht="35.15" customHeight="1" x14ac:dyDescent="0.5">
      <c r="A19" s="38" t="s">
        <v>61</v>
      </c>
      <c r="B19" s="39" t="s">
        <v>0</v>
      </c>
      <c r="C19" s="49">
        <v>4380.2</v>
      </c>
      <c r="D19" s="50">
        <v>4374.3999999999996</v>
      </c>
      <c r="E19" s="50">
        <v>4411.3999999999996</v>
      </c>
      <c r="F19" s="51">
        <v>4421.2</v>
      </c>
      <c r="G19" s="49">
        <v>4437.3999999999996</v>
      </c>
      <c r="H19" s="50">
        <v>4450.5</v>
      </c>
      <c r="I19" s="50">
        <v>4471.7</v>
      </c>
      <c r="J19" s="51">
        <v>4477.1000000000004</v>
      </c>
      <c r="K19" s="49">
        <v>4447.3999999999996</v>
      </c>
      <c r="L19" s="50">
        <v>4343.2</v>
      </c>
      <c r="M19" s="50">
        <v>4382.1000000000004</v>
      </c>
      <c r="N19" s="51">
        <v>4368</v>
      </c>
      <c r="O19" s="49">
        <v>4360.6000000000004</v>
      </c>
      <c r="P19" s="50">
        <v>4312.1000000000004</v>
      </c>
      <c r="Q19" s="50">
        <v>4341.8999999999996</v>
      </c>
      <c r="R19" s="51">
        <v>4413.8999999999996</v>
      </c>
      <c r="S19" s="49">
        <v>4442.2</v>
      </c>
      <c r="T19" s="50">
        <v>4475.7</v>
      </c>
      <c r="U19" s="50">
        <v>4499.3999999999996</v>
      </c>
      <c r="V19" s="51">
        <v>4531.3999999999996</v>
      </c>
      <c r="W19" s="49">
        <v>4558.1000000000004</v>
      </c>
      <c r="X19" s="50">
        <v>4577.1000000000004</v>
      </c>
      <c r="Y19" s="50">
        <v>4601.3999999999996</v>
      </c>
      <c r="Z19" s="51">
        <v>4625.2</v>
      </c>
      <c r="AA19" s="49">
        <v>4635.1000000000004</v>
      </c>
      <c r="AB19" s="50">
        <v>4648.3</v>
      </c>
      <c r="AC19" s="50">
        <v>4671.3999999999996</v>
      </c>
      <c r="AD19" s="51">
        <v>4696.4869999999992</v>
      </c>
      <c r="AE19" s="49">
        <v>4716.8150000000005</v>
      </c>
      <c r="AF19" s="51">
        <v>4745.8999999999996</v>
      </c>
    </row>
    <row r="20" spans="1:32" ht="35.15" customHeight="1" x14ac:dyDescent="0.5">
      <c r="A20" s="5" t="s">
        <v>135</v>
      </c>
      <c r="B20" s="6" t="s">
        <v>0</v>
      </c>
      <c r="C20" s="17">
        <v>1503.8</v>
      </c>
      <c r="D20" s="18">
        <v>1518.7</v>
      </c>
      <c r="E20" s="18">
        <v>1522.5</v>
      </c>
      <c r="F20" s="10">
        <v>1525.7</v>
      </c>
      <c r="G20" s="17">
        <v>1537</v>
      </c>
      <c r="H20" s="18">
        <v>1555.1</v>
      </c>
      <c r="I20" s="18">
        <v>1557.1</v>
      </c>
      <c r="J20" s="10">
        <v>1559.9</v>
      </c>
      <c r="K20" s="17">
        <v>1552.5</v>
      </c>
      <c r="L20" s="18">
        <v>1535</v>
      </c>
      <c r="M20" s="18">
        <v>1551.9</v>
      </c>
      <c r="N20" s="10">
        <v>1553.1</v>
      </c>
      <c r="O20" s="17">
        <v>1555</v>
      </c>
      <c r="P20" s="18">
        <v>1537.4</v>
      </c>
      <c r="Q20" s="18">
        <v>1557.9</v>
      </c>
      <c r="R20" s="10">
        <v>1602.1</v>
      </c>
      <c r="S20" s="17">
        <v>1615.5</v>
      </c>
      <c r="T20" s="18">
        <v>1647</v>
      </c>
      <c r="U20" s="18">
        <v>1657.1</v>
      </c>
      <c r="V20" s="10">
        <v>1668.7</v>
      </c>
      <c r="W20" s="17">
        <v>1671.1</v>
      </c>
      <c r="X20" s="18">
        <v>1681.8</v>
      </c>
      <c r="Y20" s="18">
        <v>1696</v>
      </c>
      <c r="Z20" s="10">
        <v>1708.1</v>
      </c>
      <c r="AA20" s="17">
        <v>1710.8</v>
      </c>
      <c r="AB20" s="18">
        <v>1722.3</v>
      </c>
      <c r="AC20" s="18">
        <v>1734</v>
      </c>
      <c r="AD20" s="10">
        <v>1748.2239999999999</v>
      </c>
      <c r="AE20" s="17">
        <v>1760.8060000000003</v>
      </c>
      <c r="AF20" s="10">
        <v>1774.2</v>
      </c>
    </row>
    <row r="21" spans="1:32" ht="69.900000000000006" customHeight="1" x14ac:dyDescent="0.5">
      <c r="A21" s="5" t="s">
        <v>62</v>
      </c>
      <c r="B21" s="6" t="s">
        <v>0</v>
      </c>
      <c r="C21" s="17">
        <v>802</v>
      </c>
      <c r="D21" s="18">
        <v>805.6</v>
      </c>
      <c r="E21" s="18">
        <v>814.9</v>
      </c>
      <c r="F21" s="10">
        <v>832.2</v>
      </c>
      <c r="G21" s="17">
        <v>819.1</v>
      </c>
      <c r="H21" s="18">
        <v>831.4</v>
      </c>
      <c r="I21" s="18">
        <v>837</v>
      </c>
      <c r="J21" s="10">
        <v>852.3</v>
      </c>
      <c r="K21" s="17">
        <v>836.3</v>
      </c>
      <c r="L21" s="18">
        <v>768.1</v>
      </c>
      <c r="M21" s="18">
        <v>790.4</v>
      </c>
      <c r="N21" s="10">
        <v>792.4</v>
      </c>
      <c r="O21" s="17">
        <v>789.3</v>
      </c>
      <c r="P21" s="18">
        <v>763.1</v>
      </c>
      <c r="Q21" s="18">
        <v>774.7</v>
      </c>
      <c r="R21" s="10">
        <v>787.9</v>
      </c>
      <c r="S21" s="17">
        <v>790.6</v>
      </c>
      <c r="T21" s="18">
        <v>780.5</v>
      </c>
      <c r="U21" s="18">
        <v>782.9</v>
      </c>
      <c r="V21" s="10">
        <v>793.8</v>
      </c>
      <c r="W21" s="17">
        <v>804.2</v>
      </c>
      <c r="X21" s="18">
        <v>805.9</v>
      </c>
      <c r="Y21" s="18">
        <v>808.4</v>
      </c>
      <c r="Z21" s="10">
        <v>810.6</v>
      </c>
      <c r="AA21" s="17">
        <v>809.8</v>
      </c>
      <c r="AB21" s="18">
        <v>804.3</v>
      </c>
      <c r="AC21" s="18">
        <v>808.4</v>
      </c>
      <c r="AD21" s="10">
        <v>810.47399999999993</v>
      </c>
      <c r="AE21" s="17">
        <v>812.44399999999996</v>
      </c>
      <c r="AF21" s="10">
        <v>815.6</v>
      </c>
    </row>
    <row r="22" spans="1:32" ht="69.900000000000006" customHeight="1" x14ac:dyDescent="0.5">
      <c r="A22" s="5" t="s">
        <v>63</v>
      </c>
      <c r="B22" s="6" t="s">
        <v>0</v>
      </c>
      <c r="C22" s="17">
        <v>393.6</v>
      </c>
      <c r="D22" s="18">
        <v>390.8</v>
      </c>
      <c r="E22" s="18">
        <v>387.6</v>
      </c>
      <c r="F22" s="10">
        <v>389.7</v>
      </c>
      <c r="G22" s="17">
        <v>391.8</v>
      </c>
      <c r="H22" s="18">
        <v>389.7</v>
      </c>
      <c r="I22" s="18">
        <v>386.2</v>
      </c>
      <c r="J22" s="10">
        <v>386.3</v>
      </c>
      <c r="K22" s="17">
        <v>387.2</v>
      </c>
      <c r="L22" s="18">
        <v>379.8</v>
      </c>
      <c r="M22" s="18">
        <v>378.3</v>
      </c>
      <c r="N22" s="10">
        <v>374.7</v>
      </c>
      <c r="O22" s="17">
        <v>376.7</v>
      </c>
      <c r="P22" s="18">
        <v>375.8</v>
      </c>
      <c r="Q22" s="18">
        <v>374.5</v>
      </c>
      <c r="R22" s="10">
        <v>387.7</v>
      </c>
      <c r="S22" s="17">
        <v>395.1</v>
      </c>
      <c r="T22" s="18">
        <v>402.5</v>
      </c>
      <c r="U22" s="18">
        <v>406</v>
      </c>
      <c r="V22" s="10">
        <v>411</v>
      </c>
      <c r="W22" s="17">
        <v>416.5</v>
      </c>
      <c r="X22" s="18">
        <v>419.2</v>
      </c>
      <c r="Y22" s="18">
        <v>420.5</v>
      </c>
      <c r="Z22" s="10">
        <v>423</v>
      </c>
      <c r="AA22" s="17">
        <v>425.5</v>
      </c>
      <c r="AB22" s="18">
        <v>427.5</v>
      </c>
      <c r="AC22" s="18">
        <v>430</v>
      </c>
      <c r="AD22" s="10">
        <v>432.77800000000002</v>
      </c>
      <c r="AE22" s="17">
        <v>434.78200000000004</v>
      </c>
      <c r="AF22" s="10">
        <v>437.1</v>
      </c>
    </row>
    <row r="23" spans="1:32" ht="69.900000000000006" customHeight="1" x14ac:dyDescent="0.5">
      <c r="A23" s="5" t="s">
        <v>64</v>
      </c>
      <c r="B23" s="6" t="s">
        <v>0</v>
      </c>
      <c r="C23" s="17">
        <v>225.8</v>
      </c>
      <c r="D23" s="18">
        <v>222.1</v>
      </c>
      <c r="E23" s="18">
        <v>224.7</v>
      </c>
      <c r="F23" s="10">
        <v>218.5</v>
      </c>
      <c r="G23" s="17">
        <v>222.8</v>
      </c>
      <c r="H23" s="18">
        <v>224.2</v>
      </c>
      <c r="I23" s="18">
        <v>225.1</v>
      </c>
      <c r="J23" s="10">
        <v>217.4</v>
      </c>
      <c r="K23" s="17">
        <v>220.8</v>
      </c>
      <c r="L23" s="18">
        <v>219.4</v>
      </c>
      <c r="M23" s="18">
        <v>221.5</v>
      </c>
      <c r="N23" s="10">
        <v>223.6</v>
      </c>
      <c r="O23" s="17">
        <v>224.1</v>
      </c>
      <c r="P23" s="18">
        <v>224.9</v>
      </c>
      <c r="Q23" s="18">
        <v>226.3</v>
      </c>
      <c r="R23" s="10">
        <v>227.4</v>
      </c>
      <c r="S23" s="17">
        <v>229.2</v>
      </c>
      <c r="T23" s="18">
        <v>230.1</v>
      </c>
      <c r="U23" s="18">
        <v>231.4</v>
      </c>
      <c r="V23" s="10">
        <v>231.9</v>
      </c>
      <c r="W23" s="17">
        <v>232.4</v>
      </c>
      <c r="X23" s="18">
        <v>232.9</v>
      </c>
      <c r="Y23" s="18">
        <v>233.4</v>
      </c>
      <c r="Z23" s="10">
        <v>233.6</v>
      </c>
      <c r="AA23" s="17">
        <v>234</v>
      </c>
      <c r="AB23" s="18">
        <v>234.8</v>
      </c>
      <c r="AC23" s="18">
        <v>236.1</v>
      </c>
      <c r="AD23" s="10">
        <v>237.26300000000001</v>
      </c>
      <c r="AE23" s="17">
        <v>237.983</v>
      </c>
      <c r="AF23" s="10">
        <v>239</v>
      </c>
    </row>
    <row r="24" spans="1:32" ht="105" customHeight="1" x14ac:dyDescent="0.5">
      <c r="A24" s="5" t="s">
        <v>96</v>
      </c>
      <c r="B24" s="6" t="s">
        <v>0</v>
      </c>
      <c r="C24" s="17">
        <v>947.5</v>
      </c>
      <c r="D24" s="18">
        <v>936.6</v>
      </c>
      <c r="E24" s="18">
        <v>952.1</v>
      </c>
      <c r="F24" s="10">
        <v>942.3</v>
      </c>
      <c r="G24" s="17">
        <v>948.7</v>
      </c>
      <c r="H24" s="18">
        <v>938.3</v>
      </c>
      <c r="I24" s="18">
        <v>947.4</v>
      </c>
      <c r="J24" s="10">
        <v>940.7</v>
      </c>
      <c r="K24" s="17">
        <v>936.6</v>
      </c>
      <c r="L24" s="18">
        <v>935.4</v>
      </c>
      <c r="M24" s="18">
        <v>934.6</v>
      </c>
      <c r="N24" s="10">
        <v>918.5</v>
      </c>
      <c r="O24" s="17">
        <v>911</v>
      </c>
      <c r="P24" s="18">
        <v>909</v>
      </c>
      <c r="Q24" s="18">
        <v>906.8</v>
      </c>
      <c r="R24" s="10">
        <v>904.7</v>
      </c>
      <c r="S24" s="17">
        <v>904.7</v>
      </c>
      <c r="T24" s="18">
        <v>905.9</v>
      </c>
      <c r="U24" s="18">
        <v>912.8</v>
      </c>
      <c r="V24" s="10">
        <v>916.1</v>
      </c>
      <c r="W24" s="17">
        <v>922.1</v>
      </c>
      <c r="X24" s="18">
        <v>923.1</v>
      </c>
      <c r="Y24" s="18">
        <v>927</v>
      </c>
      <c r="Z24" s="10">
        <v>930.8</v>
      </c>
      <c r="AA24" s="17">
        <v>933.8</v>
      </c>
      <c r="AB24" s="18">
        <v>936.8</v>
      </c>
      <c r="AC24" s="18">
        <v>939.4</v>
      </c>
      <c r="AD24" s="10">
        <v>942.072</v>
      </c>
      <c r="AE24" s="17">
        <v>943.51800000000003</v>
      </c>
      <c r="AF24" s="10">
        <v>949.7</v>
      </c>
    </row>
    <row r="25" spans="1:32" ht="35.15" customHeight="1" x14ac:dyDescent="0.5">
      <c r="A25" s="5" t="s">
        <v>137</v>
      </c>
      <c r="B25" s="6" t="s">
        <v>0</v>
      </c>
      <c r="C25" s="17">
        <v>507.4</v>
      </c>
      <c r="D25" s="18">
        <v>500.6</v>
      </c>
      <c r="E25" s="18">
        <v>509.5</v>
      </c>
      <c r="F25" s="10">
        <v>512.70000000000005</v>
      </c>
      <c r="G25" s="17">
        <v>518</v>
      </c>
      <c r="H25" s="18">
        <v>511.7</v>
      </c>
      <c r="I25" s="18">
        <v>518.9</v>
      </c>
      <c r="J25" s="10">
        <v>520.5</v>
      </c>
      <c r="K25" s="17">
        <v>514</v>
      </c>
      <c r="L25" s="18">
        <v>505.4</v>
      </c>
      <c r="M25" s="18">
        <v>505.5</v>
      </c>
      <c r="N25" s="10">
        <v>505.7</v>
      </c>
      <c r="O25" s="17">
        <v>504.6</v>
      </c>
      <c r="P25" s="18">
        <v>501.9</v>
      </c>
      <c r="Q25" s="18">
        <v>501.6</v>
      </c>
      <c r="R25" s="10">
        <v>504.1</v>
      </c>
      <c r="S25" s="17">
        <v>507.2</v>
      </c>
      <c r="T25" s="18">
        <v>509.6</v>
      </c>
      <c r="U25" s="18">
        <v>509.2</v>
      </c>
      <c r="V25" s="10">
        <v>509.8</v>
      </c>
      <c r="W25" s="17">
        <v>511.7</v>
      </c>
      <c r="X25" s="18">
        <v>514.1</v>
      </c>
      <c r="Y25" s="18">
        <v>516.20000000000005</v>
      </c>
      <c r="Z25" s="10">
        <v>519.1</v>
      </c>
      <c r="AA25" s="17">
        <v>521.29999999999995</v>
      </c>
      <c r="AB25" s="18">
        <v>522.6</v>
      </c>
      <c r="AC25" s="18">
        <v>523.5</v>
      </c>
      <c r="AD25" s="10">
        <v>525.67599999999993</v>
      </c>
      <c r="AE25" s="17">
        <v>527.28200000000004</v>
      </c>
      <c r="AF25" s="10">
        <v>530.29999999999995</v>
      </c>
    </row>
    <row r="26" spans="1:32" ht="39.9" customHeight="1" x14ac:dyDescent="0.5">
      <c r="A26" s="194" t="s">
        <v>203</v>
      </c>
      <c r="B26" s="166"/>
      <c r="C26" s="167"/>
      <c r="D26" s="168"/>
      <c r="E26" s="168"/>
      <c r="F26" s="169"/>
      <c r="G26" s="167"/>
      <c r="H26" s="168"/>
      <c r="I26" s="168"/>
      <c r="J26" s="169"/>
      <c r="K26" s="167"/>
      <c r="L26" s="168"/>
      <c r="M26" s="168"/>
      <c r="N26" s="169"/>
      <c r="O26" s="167"/>
      <c r="P26" s="168"/>
      <c r="Q26" s="168"/>
      <c r="R26" s="169"/>
      <c r="S26" s="167"/>
      <c r="T26" s="168"/>
      <c r="U26" s="168"/>
      <c r="V26" s="169"/>
      <c r="W26" s="167"/>
      <c r="X26" s="168"/>
      <c r="Y26" s="168"/>
      <c r="Z26" s="169"/>
      <c r="AA26" s="167"/>
      <c r="AB26" s="168"/>
      <c r="AC26" s="168"/>
      <c r="AD26" s="169"/>
      <c r="AE26" s="167"/>
      <c r="AF26" s="169"/>
    </row>
    <row r="27" spans="1:32" ht="35.15" customHeight="1" x14ac:dyDescent="0.5">
      <c r="A27" s="24" t="s">
        <v>47</v>
      </c>
      <c r="B27" s="6" t="s">
        <v>0</v>
      </c>
      <c r="C27" s="17">
        <v>2054.9</v>
      </c>
      <c r="D27" s="18">
        <v>2059.1999999999998</v>
      </c>
      <c r="E27" s="18">
        <v>2075.1999999999998</v>
      </c>
      <c r="F27" s="10">
        <v>2082.1999999999998</v>
      </c>
      <c r="G27" s="17">
        <v>2080.4</v>
      </c>
      <c r="H27" s="18">
        <v>2105.6999999999998</v>
      </c>
      <c r="I27" s="18">
        <v>2117</v>
      </c>
      <c r="J27" s="10">
        <v>2100.6999999999998</v>
      </c>
      <c r="K27" s="17">
        <v>2081.4</v>
      </c>
      <c r="L27" s="18">
        <v>2058.1999999999998</v>
      </c>
      <c r="M27" s="18">
        <v>2069.1</v>
      </c>
      <c r="N27" s="10">
        <v>2065.5</v>
      </c>
      <c r="O27" s="17">
        <v>2062.4</v>
      </c>
      <c r="P27" s="18">
        <v>2064.3000000000002</v>
      </c>
      <c r="Q27" s="18">
        <v>2075.3000000000002</v>
      </c>
      <c r="R27" s="10">
        <v>2109.9</v>
      </c>
      <c r="S27" s="17">
        <v>2116.9</v>
      </c>
      <c r="T27" s="18">
        <v>2143.6999999999998</v>
      </c>
      <c r="U27" s="18">
        <v>2157.4</v>
      </c>
      <c r="V27" s="10">
        <v>2180.6</v>
      </c>
      <c r="W27" s="17">
        <v>2195.6999999999998</v>
      </c>
      <c r="X27" s="18">
        <v>2204.9</v>
      </c>
      <c r="Y27" s="18">
        <v>2221.8000000000002</v>
      </c>
      <c r="Z27" s="10">
        <v>2236</v>
      </c>
      <c r="AA27" s="17">
        <v>2240.1</v>
      </c>
      <c r="AB27" s="18">
        <v>2242.6</v>
      </c>
      <c r="AC27" s="18">
        <v>2254.6</v>
      </c>
      <c r="AD27" s="10">
        <v>2266.2109999999998</v>
      </c>
      <c r="AE27" s="17">
        <v>2275.433</v>
      </c>
      <c r="AF27" s="10">
        <v>2289.1999999999998</v>
      </c>
    </row>
    <row r="28" spans="1:32" ht="35.15" customHeight="1" x14ac:dyDescent="0.5">
      <c r="A28" s="24" t="s">
        <v>48</v>
      </c>
      <c r="B28" s="6" t="s">
        <v>0</v>
      </c>
      <c r="C28" s="17">
        <v>5270.1</v>
      </c>
      <c r="D28" s="18">
        <v>5274.9</v>
      </c>
      <c r="E28" s="18">
        <v>5312</v>
      </c>
      <c r="F28" s="10">
        <v>5312</v>
      </c>
      <c r="G28" s="17">
        <v>5327.8</v>
      </c>
      <c r="H28" s="18">
        <v>5367</v>
      </c>
      <c r="I28" s="18">
        <v>5394.7</v>
      </c>
      <c r="J28" s="10">
        <v>5407.7</v>
      </c>
      <c r="K28" s="17">
        <v>5345.9</v>
      </c>
      <c r="L28" s="18">
        <v>5210.3</v>
      </c>
      <c r="M28" s="18">
        <v>5277.6</v>
      </c>
      <c r="N28" s="10">
        <v>5278.7</v>
      </c>
      <c r="O28" s="17">
        <v>5253.3</v>
      </c>
      <c r="P28" s="18">
        <v>5194.8</v>
      </c>
      <c r="Q28" s="18">
        <v>5237.6000000000004</v>
      </c>
      <c r="R28" s="10">
        <v>5311.7</v>
      </c>
      <c r="S28" s="17">
        <v>5344.1</v>
      </c>
      <c r="T28" s="18">
        <v>5364.2</v>
      </c>
      <c r="U28" s="18">
        <v>5405.5</v>
      </c>
      <c r="V28" s="10">
        <v>5458.1</v>
      </c>
      <c r="W28" s="17">
        <v>5494.8</v>
      </c>
      <c r="X28" s="18">
        <v>5506.7</v>
      </c>
      <c r="Y28" s="18">
        <v>5560.9</v>
      </c>
      <c r="Z28" s="10">
        <v>5587.1</v>
      </c>
      <c r="AA28" s="17">
        <v>5587.6</v>
      </c>
      <c r="AB28" s="18">
        <v>5598.4</v>
      </c>
      <c r="AC28" s="18">
        <v>5634.9</v>
      </c>
      <c r="AD28" s="10">
        <v>5659.2530000000015</v>
      </c>
      <c r="AE28" s="17">
        <v>5657.3869999999997</v>
      </c>
      <c r="AF28" s="10">
        <v>5673.7</v>
      </c>
    </row>
    <row r="29" spans="1:32" ht="35.15" customHeight="1" x14ac:dyDescent="0.5">
      <c r="A29" s="33" t="s">
        <v>49</v>
      </c>
      <c r="B29" s="12" t="s">
        <v>0</v>
      </c>
      <c r="C29" s="17">
        <v>1142.8</v>
      </c>
      <c r="D29" s="18">
        <v>1140</v>
      </c>
      <c r="E29" s="18">
        <v>1142.9000000000001</v>
      </c>
      <c r="F29" s="10">
        <v>1148</v>
      </c>
      <c r="G29" s="17">
        <v>1141.2</v>
      </c>
      <c r="H29" s="18">
        <v>1146.5999999999999</v>
      </c>
      <c r="I29" s="18">
        <v>1139.9000000000001</v>
      </c>
      <c r="J29" s="10">
        <v>1153</v>
      </c>
      <c r="K29" s="17">
        <v>1139.2</v>
      </c>
      <c r="L29" s="18">
        <v>1115</v>
      </c>
      <c r="M29" s="18">
        <v>1125.4000000000001</v>
      </c>
      <c r="N29" s="10">
        <v>1112.9000000000001</v>
      </c>
      <c r="O29" s="17">
        <v>1107.9000000000001</v>
      </c>
      <c r="P29" s="18">
        <v>1092.7</v>
      </c>
      <c r="Q29" s="18">
        <v>1092.7</v>
      </c>
      <c r="R29" s="10">
        <v>1109.0999999999999</v>
      </c>
      <c r="S29" s="17">
        <v>1111</v>
      </c>
      <c r="T29" s="18">
        <v>1110.8</v>
      </c>
      <c r="U29" s="18">
        <v>1112.5</v>
      </c>
      <c r="V29" s="10">
        <v>1117</v>
      </c>
      <c r="W29" s="17">
        <v>1115.0999999999999</v>
      </c>
      <c r="X29" s="21">
        <v>1115.5</v>
      </c>
      <c r="Y29" s="21">
        <v>1119.8</v>
      </c>
      <c r="Z29" s="16">
        <v>1112</v>
      </c>
      <c r="AA29" s="20">
        <v>1109.7</v>
      </c>
      <c r="AB29" s="21">
        <v>1114.0999999999999</v>
      </c>
      <c r="AC29" s="21">
        <v>1122.2</v>
      </c>
      <c r="AD29" s="16">
        <v>1128.7579999999998</v>
      </c>
      <c r="AE29" s="20">
        <v>1131.5920000000001</v>
      </c>
      <c r="AF29" s="16">
        <v>1134.4000000000001</v>
      </c>
    </row>
    <row r="30" spans="1:32" ht="20.25" customHeight="1" x14ac:dyDescent="0.5">
      <c r="A30" s="752"/>
      <c r="B30" s="752"/>
      <c r="C30" s="752"/>
      <c r="D30" s="752"/>
      <c r="E30" s="752"/>
      <c r="F30" s="752"/>
      <c r="G30" s="752"/>
      <c r="H30" s="752"/>
      <c r="I30" s="752"/>
      <c r="J30" s="752"/>
      <c r="K30" s="752"/>
      <c r="L30" s="752"/>
      <c r="M30" s="752"/>
      <c r="N30" s="752"/>
      <c r="O30" s="752"/>
      <c r="P30" s="752"/>
      <c r="Q30" s="752"/>
      <c r="R30" s="752"/>
      <c r="S30" s="153"/>
      <c r="T30" s="153"/>
      <c r="U30" s="153"/>
      <c r="V30" s="153"/>
      <c r="W30" s="153"/>
      <c r="AA30" s="254"/>
    </row>
    <row r="31" spans="1:32" ht="35.25" customHeight="1" x14ac:dyDescent="0.5">
      <c r="A31" s="414" t="s">
        <v>418</v>
      </c>
    </row>
    <row r="32" spans="1:32" ht="60" customHeight="1" x14ac:dyDescent="0.5">
      <c r="A32" s="755" t="s">
        <v>42</v>
      </c>
      <c r="B32" s="747" t="s">
        <v>41</v>
      </c>
      <c r="C32" s="749">
        <v>2018</v>
      </c>
      <c r="D32" s="750"/>
      <c r="E32" s="750"/>
      <c r="F32" s="751"/>
      <c r="G32" s="749">
        <v>2019</v>
      </c>
      <c r="H32" s="750"/>
      <c r="I32" s="750"/>
      <c r="J32" s="751"/>
      <c r="K32" s="749">
        <v>2020</v>
      </c>
      <c r="L32" s="750"/>
      <c r="M32" s="750"/>
      <c r="N32" s="751"/>
      <c r="O32" s="749">
        <v>2021</v>
      </c>
      <c r="P32" s="750"/>
      <c r="Q32" s="750"/>
      <c r="R32" s="751"/>
      <c r="S32" s="749">
        <v>2022</v>
      </c>
      <c r="T32" s="750"/>
      <c r="U32" s="750"/>
      <c r="V32" s="751"/>
      <c r="W32" s="749">
        <v>2023</v>
      </c>
      <c r="X32" s="750"/>
      <c r="Y32" s="750"/>
      <c r="Z32" s="751"/>
      <c r="AA32" s="749">
        <v>2024</v>
      </c>
      <c r="AB32" s="750"/>
      <c r="AC32" s="750"/>
      <c r="AD32" s="751"/>
      <c r="AE32" s="753">
        <v>2025</v>
      </c>
      <c r="AF32" s="754"/>
    </row>
    <row r="33" spans="1:32" ht="39.9" customHeight="1" x14ac:dyDescent="0.5">
      <c r="A33" s="756"/>
      <c r="B33" s="748"/>
      <c r="C33" s="390" t="s">
        <v>37</v>
      </c>
      <c r="D33" s="391" t="s">
        <v>40</v>
      </c>
      <c r="E33" s="391" t="s">
        <v>39</v>
      </c>
      <c r="F33" s="392" t="s">
        <v>38</v>
      </c>
      <c r="G33" s="390" t="s">
        <v>37</v>
      </c>
      <c r="H33" s="391" t="s">
        <v>40</v>
      </c>
      <c r="I33" s="391" t="s">
        <v>39</v>
      </c>
      <c r="J33" s="392" t="s">
        <v>38</v>
      </c>
      <c r="K33" s="390" t="s">
        <v>37</v>
      </c>
      <c r="L33" s="391" t="s">
        <v>40</v>
      </c>
      <c r="M33" s="391" t="s">
        <v>39</v>
      </c>
      <c r="N33" s="392" t="s">
        <v>38</v>
      </c>
      <c r="O33" s="390" t="s">
        <v>37</v>
      </c>
      <c r="P33" s="391" t="s">
        <v>40</v>
      </c>
      <c r="Q33" s="391" t="s">
        <v>39</v>
      </c>
      <c r="R33" s="392" t="s">
        <v>38</v>
      </c>
      <c r="S33" s="390" t="s">
        <v>37</v>
      </c>
      <c r="T33" s="391" t="s">
        <v>40</v>
      </c>
      <c r="U33" s="391" t="s">
        <v>39</v>
      </c>
      <c r="V33" s="392" t="s">
        <v>352</v>
      </c>
      <c r="W33" s="390" t="s">
        <v>37</v>
      </c>
      <c r="X33" s="391" t="s">
        <v>40</v>
      </c>
      <c r="Y33" s="391" t="s">
        <v>39</v>
      </c>
      <c r="Z33" s="392" t="s">
        <v>38</v>
      </c>
      <c r="AA33" s="390" t="s">
        <v>37</v>
      </c>
      <c r="AB33" s="391" t="s">
        <v>40</v>
      </c>
      <c r="AC33" s="391" t="s">
        <v>39</v>
      </c>
      <c r="AD33" s="392" t="s">
        <v>38</v>
      </c>
      <c r="AE33" s="390" t="s">
        <v>37</v>
      </c>
      <c r="AF33" s="392" t="s">
        <v>40</v>
      </c>
    </row>
    <row r="34" spans="1:32" ht="60" customHeight="1" x14ac:dyDescent="0.5">
      <c r="A34" s="175" t="s">
        <v>43</v>
      </c>
      <c r="B34" s="161" t="s">
        <v>24</v>
      </c>
      <c r="C34" s="418"/>
      <c r="D34" s="163">
        <v>0.1</v>
      </c>
      <c r="E34" s="163">
        <v>0.7</v>
      </c>
      <c r="F34" s="164">
        <v>0.1</v>
      </c>
      <c r="G34" s="162">
        <v>0.1</v>
      </c>
      <c r="H34" s="163">
        <v>0.8</v>
      </c>
      <c r="I34" s="163">
        <v>0.4</v>
      </c>
      <c r="J34" s="164">
        <v>0.1</v>
      </c>
      <c r="K34" s="162">
        <v>-1.1000000000000001</v>
      </c>
      <c r="L34" s="163">
        <v>-2.1</v>
      </c>
      <c r="M34" s="163">
        <v>1.1000000000000001</v>
      </c>
      <c r="N34" s="164">
        <v>-0.2</v>
      </c>
      <c r="O34" s="162">
        <v>-0.4</v>
      </c>
      <c r="P34" s="163">
        <v>-0.9</v>
      </c>
      <c r="Q34" s="163">
        <v>0.6</v>
      </c>
      <c r="R34" s="164">
        <v>1.5</v>
      </c>
      <c r="S34" s="162">
        <v>0.5</v>
      </c>
      <c r="T34" s="163">
        <v>0.5</v>
      </c>
      <c r="U34" s="163">
        <v>0.7</v>
      </c>
      <c r="V34" s="164">
        <v>0.9</v>
      </c>
      <c r="W34" s="162">
        <v>0.6</v>
      </c>
      <c r="X34" s="163">
        <v>0.2</v>
      </c>
      <c r="Y34" s="163">
        <v>0.9</v>
      </c>
      <c r="Z34" s="164">
        <v>0.4</v>
      </c>
      <c r="AA34" s="162">
        <v>0</v>
      </c>
      <c r="AB34" s="163">
        <v>0.2</v>
      </c>
      <c r="AC34" s="163">
        <v>0.6</v>
      </c>
      <c r="AD34" s="164">
        <v>0.5</v>
      </c>
      <c r="AE34" s="162">
        <v>0.1</v>
      </c>
      <c r="AF34" s="164">
        <v>0.4</v>
      </c>
    </row>
    <row r="35" spans="1:32" ht="39.9" customHeight="1" x14ac:dyDescent="0.5">
      <c r="A35" s="183" t="s">
        <v>383</v>
      </c>
      <c r="B35" s="166"/>
      <c r="C35" s="421"/>
      <c r="D35" s="168"/>
      <c r="E35" s="168"/>
      <c r="F35" s="169"/>
      <c r="G35" s="167"/>
      <c r="H35" s="168"/>
      <c r="I35" s="168"/>
      <c r="J35" s="169"/>
      <c r="K35" s="167"/>
      <c r="L35" s="168"/>
      <c r="M35" s="168"/>
      <c r="N35" s="169"/>
      <c r="O35" s="167"/>
      <c r="P35" s="168"/>
      <c r="Q35" s="168"/>
      <c r="R35" s="169"/>
      <c r="S35" s="167"/>
      <c r="T35" s="168"/>
      <c r="U35" s="168"/>
      <c r="V35" s="169"/>
      <c r="W35" s="167"/>
      <c r="X35" s="168"/>
      <c r="Y35" s="168"/>
      <c r="Z35" s="169"/>
      <c r="AA35" s="167"/>
      <c r="AB35" s="168"/>
      <c r="AC35" s="168"/>
      <c r="AD35" s="169"/>
      <c r="AE35" s="167"/>
      <c r="AF35" s="169"/>
    </row>
    <row r="36" spans="1:32" ht="35.25" customHeight="1" x14ac:dyDescent="0.5">
      <c r="A36" s="32" t="s">
        <v>50</v>
      </c>
      <c r="B36" s="472" t="s">
        <v>24</v>
      </c>
      <c r="C36" s="435"/>
      <c r="D36" s="31">
        <v>2.6</v>
      </c>
      <c r="E36" s="31">
        <v>-2.1</v>
      </c>
      <c r="F36" s="29">
        <v>1.1000000000000001</v>
      </c>
      <c r="G36" s="30">
        <v>2.2000000000000002</v>
      </c>
      <c r="H36" s="31">
        <v>2.7</v>
      </c>
      <c r="I36" s="31">
        <v>-2.2999999999999998</v>
      </c>
      <c r="J36" s="29">
        <v>-1.4</v>
      </c>
      <c r="K36" s="30">
        <v>-0.7</v>
      </c>
      <c r="L36" s="31">
        <v>-1.1000000000000001</v>
      </c>
      <c r="M36" s="31">
        <v>-0.9</v>
      </c>
      <c r="N36" s="29">
        <v>-0.3</v>
      </c>
      <c r="O36" s="30">
        <v>-1.1000000000000001</v>
      </c>
      <c r="P36" s="31">
        <v>-0.4</v>
      </c>
      <c r="Q36" s="31">
        <v>0.6</v>
      </c>
      <c r="R36" s="29">
        <v>0.1</v>
      </c>
      <c r="S36" s="30">
        <v>-0.3</v>
      </c>
      <c r="T36" s="31">
        <v>0.5</v>
      </c>
      <c r="U36" s="31">
        <v>0.2</v>
      </c>
      <c r="V36" s="29">
        <v>2.1</v>
      </c>
      <c r="W36" s="30">
        <v>0.3</v>
      </c>
      <c r="X36" s="31">
        <v>0.2</v>
      </c>
      <c r="Y36" s="31">
        <v>1.9</v>
      </c>
      <c r="Z36" s="29">
        <v>0.9</v>
      </c>
      <c r="AA36" s="30">
        <v>0.8</v>
      </c>
      <c r="AB36" s="31">
        <v>0.1</v>
      </c>
      <c r="AC36" s="31">
        <v>0.3</v>
      </c>
      <c r="AD36" s="29">
        <v>0.1</v>
      </c>
      <c r="AE36" s="30">
        <v>-0.2</v>
      </c>
      <c r="AF36" s="29">
        <v>0.1</v>
      </c>
    </row>
    <row r="37" spans="1:32" ht="35.25" customHeight="1" x14ac:dyDescent="0.5">
      <c r="A37" s="38" t="s">
        <v>51</v>
      </c>
      <c r="B37" s="470" t="s">
        <v>24</v>
      </c>
      <c r="C37" s="435"/>
      <c r="D37" s="50">
        <v>0</v>
      </c>
      <c r="E37" s="50">
        <v>0.1</v>
      </c>
      <c r="F37" s="51">
        <v>-0.1</v>
      </c>
      <c r="G37" s="49">
        <v>0.2</v>
      </c>
      <c r="H37" s="50">
        <v>2.2999999999999998</v>
      </c>
      <c r="I37" s="50">
        <v>-3.3</v>
      </c>
      <c r="J37" s="51">
        <v>1.5</v>
      </c>
      <c r="K37" s="49">
        <v>-2.9</v>
      </c>
      <c r="L37" s="50">
        <v>-1.3</v>
      </c>
      <c r="M37" s="50">
        <v>0.6</v>
      </c>
      <c r="N37" s="51">
        <v>-0.2</v>
      </c>
      <c r="O37" s="49">
        <v>0.1</v>
      </c>
      <c r="P37" s="50">
        <v>-0.8</v>
      </c>
      <c r="Q37" s="50">
        <v>-0.6</v>
      </c>
      <c r="R37" s="51">
        <v>-0.6</v>
      </c>
      <c r="S37" s="49">
        <v>-0.4</v>
      </c>
      <c r="T37" s="50">
        <v>0.1</v>
      </c>
      <c r="U37" s="50">
        <v>1</v>
      </c>
      <c r="V37" s="51">
        <v>1.5</v>
      </c>
      <c r="W37" s="49">
        <v>0.8</v>
      </c>
      <c r="X37" s="50">
        <v>0.2</v>
      </c>
      <c r="Y37" s="50">
        <v>0.6</v>
      </c>
      <c r="Z37" s="51">
        <v>-0.3</v>
      </c>
      <c r="AA37" s="49">
        <v>-0.1</v>
      </c>
      <c r="AB37" s="50">
        <v>0.1</v>
      </c>
      <c r="AC37" s="50">
        <v>-0.5</v>
      </c>
      <c r="AD37" s="51">
        <v>0.3</v>
      </c>
      <c r="AE37" s="49">
        <v>0.4</v>
      </c>
      <c r="AF37" s="51">
        <v>0.2</v>
      </c>
    </row>
    <row r="38" spans="1:32" ht="35.25" customHeight="1" x14ac:dyDescent="0.5">
      <c r="A38" s="38" t="s">
        <v>52</v>
      </c>
      <c r="B38" s="470" t="s">
        <v>24</v>
      </c>
      <c r="C38" s="435"/>
      <c r="D38" s="50">
        <v>0.1</v>
      </c>
      <c r="E38" s="50">
        <v>0.6</v>
      </c>
      <c r="F38" s="51">
        <v>0.6</v>
      </c>
      <c r="G38" s="49">
        <v>-0.2</v>
      </c>
      <c r="H38" s="50">
        <v>1.3</v>
      </c>
      <c r="I38" s="50">
        <v>0.7</v>
      </c>
      <c r="J38" s="51">
        <v>-0.1</v>
      </c>
      <c r="K38" s="49">
        <v>-1.4</v>
      </c>
      <c r="L38" s="50">
        <v>-0.8</v>
      </c>
      <c r="M38" s="50">
        <v>1</v>
      </c>
      <c r="N38" s="51">
        <v>0.1</v>
      </c>
      <c r="O38" s="49">
        <v>0.2</v>
      </c>
      <c r="P38" s="50">
        <v>-0.1</v>
      </c>
      <c r="Q38" s="50">
        <v>1.2</v>
      </c>
      <c r="R38" s="51">
        <v>1.5</v>
      </c>
      <c r="S38" s="49">
        <v>1</v>
      </c>
      <c r="T38" s="50">
        <v>0.6</v>
      </c>
      <c r="U38" s="50">
        <v>1.4</v>
      </c>
      <c r="V38" s="51">
        <v>1</v>
      </c>
      <c r="W38" s="49">
        <v>0.7</v>
      </c>
      <c r="X38" s="50">
        <v>-0.1</v>
      </c>
      <c r="Y38" s="50">
        <v>1.5</v>
      </c>
      <c r="Z38" s="51">
        <v>0.2</v>
      </c>
      <c r="AA38" s="49">
        <v>-0.5</v>
      </c>
      <c r="AB38" s="50">
        <v>0.1</v>
      </c>
      <c r="AC38" s="50">
        <v>1.2</v>
      </c>
      <c r="AD38" s="51">
        <v>0.6</v>
      </c>
      <c r="AE38" s="49">
        <v>-0.4</v>
      </c>
      <c r="AF38" s="51">
        <v>0.1</v>
      </c>
    </row>
    <row r="39" spans="1:32" ht="105" customHeight="1" x14ac:dyDescent="0.5">
      <c r="A39" s="5" t="s">
        <v>53</v>
      </c>
      <c r="B39" s="6" t="s">
        <v>24</v>
      </c>
      <c r="C39" s="421"/>
      <c r="D39" s="18">
        <v>-0.4</v>
      </c>
      <c r="E39" s="18">
        <v>0.5</v>
      </c>
      <c r="F39" s="10">
        <v>0.5</v>
      </c>
      <c r="G39" s="17">
        <v>-2</v>
      </c>
      <c r="H39" s="18">
        <v>1.5</v>
      </c>
      <c r="I39" s="18">
        <v>1.7</v>
      </c>
      <c r="J39" s="10">
        <v>-0.6</v>
      </c>
      <c r="K39" s="17">
        <v>-0.1</v>
      </c>
      <c r="L39" s="18">
        <v>1</v>
      </c>
      <c r="M39" s="18">
        <v>0.7</v>
      </c>
      <c r="N39" s="10">
        <v>-0.5</v>
      </c>
      <c r="O39" s="17">
        <v>1.2</v>
      </c>
      <c r="P39" s="18">
        <v>-0.8</v>
      </c>
      <c r="Q39" s="18">
        <v>0.9</v>
      </c>
      <c r="R39" s="10">
        <v>0.7</v>
      </c>
      <c r="S39" s="17">
        <v>1.6</v>
      </c>
      <c r="T39" s="18">
        <v>1.1000000000000001</v>
      </c>
      <c r="U39" s="18">
        <v>1.9</v>
      </c>
      <c r="V39" s="10">
        <v>2.4</v>
      </c>
      <c r="W39" s="17">
        <v>2.6</v>
      </c>
      <c r="X39" s="18">
        <v>1.2</v>
      </c>
      <c r="Y39" s="18">
        <v>3.5</v>
      </c>
      <c r="Z39" s="10">
        <v>0.6</v>
      </c>
      <c r="AA39" s="17">
        <v>1.3</v>
      </c>
      <c r="AB39" s="18">
        <v>0.6</v>
      </c>
      <c r="AC39" s="18">
        <v>2</v>
      </c>
      <c r="AD39" s="10">
        <v>0.5</v>
      </c>
      <c r="AE39" s="17">
        <v>0.3</v>
      </c>
      <c r="AF39" s="10">
        <v>0</v>
      </c>
    </row>
    <row r="40" spans="1:32" ht="69.900000000000006" customHeight="1" x14ac:dyDescent="0.5">
      <c r="A40" s="5" t="s">
        <v>92</v>
      </c>
      <c r="B40" s="6" t="s">
        <v>24</v>
      </c>
      <c r="C40" s="421"/>
      <c r="D40" s="18">
        <v>-1.4</v>
      </c>
      <c r="E40" s="18">
        <v>-2.7</v>
      </c>
      <c r="F40" s="10">
        <v>-1.7</v>
      </c>
      <c r="G40" s="17">
        <v>3</v>
      </c>
      <c r="H40" s="18">
        <v>1.5</v>
      </c>
      <c r="I40" s="18">
        <v>1.3</v>
      </c>
      <c r="J40" s="10">
        <v>-1.3</v>
      </c>
      <c r="K40" s="17">
        <v>-4.5999999999999996</v>
      </c>
      <c r="L40" s="18">
        <v>-6.3</v>
      </c>
      <c r="M40" s="18">
        <v>-5.2</v>
      </c>
      <c r="N40" s="10">
        <v>0.7</v>
      </c>
      <c r="O40" s="17">
        <v>-1.5</v>
      </c>
      <c r="P40" s="18">
        <v>-1</v>
      </c>
      <c r="Q40" s="18">
        <v>0.9</v>
      </c>
      <c r="R40" s="10">
        <v>4.5999999999999996</v>
      </c>
      <c r="S40" s="17">
        <v>0.7</v>
      </c>
      <c r="T40" s="18">
        <v>-0.4</v>
      </c>
      <c r="U40" s="18">
        <v>0.2</v>
      </c>
      <c r="V40" s="10">
        <v>2.2999999999999998</v>
      </c>
      <c r="W40" s="17">
        <v>1.4</v>
      </c>
      <c r="X40" s="18">
        <v>0.8</v>
      </c>
      <c r="Y40" s="18">
        <v>-0.2</v>
      </c>
      <c r="Z40" s="10">
        <v>1.5</v>
      </c>
      <c r="AA40" s="17">
        <v>1.1000000000000001</v>
      </c>
      <c r="AB40" s="18">
        <v>-0.2</v>
      </c>
      <c r="AC40" s="18">
        <v>-0.4</v>
      </c>
      <c r="AD40" s="10">
        <v>-0.5</v>
      </c>
      <c r="AE40" s="17">
        <v>1.6</v>
      </c>
      <c r="AF40" s="10">
        <v>-0.5</v>
      </c>
    </row>
    <row r="41" spans="1:32" ht="105" customHeight="1" x14ac:dyDescent="0.5">
      <c r="A41" s="5" t="s">
        <v>55</v>
      </c>
      <c r="B41" s="6" t="s">
        <v>24</v>
      </c>
      <c r="C41" s="421"/>
      <c r="D41" s="18">
        <v>-0.3</v>
      </c>
      <c r="E41" s="18">
        <v>1</v>
      </c>
      <c r="F41" s="10">
        <v>-0.1</v>
      </c>
      <c r="G41" s="17">
        <v>0</v>
      </c>
      <c r="H41" s="18">
        <v>2.2000000000000002</v>
      </c>
      <c r="I41" s="18">
        <v>0.3</v>
      </c>
      <c r="J41" s="10">
        <v>-0.1</v>
      </c>
      <c r="K41" s="17">
        <v>-2.6</v>
      </c>
      <c r="L41" s="18">
        <v>-3.4</v>
      </c>
      <c r="M41" s="18">
        <v>0.8</v>
      </c>
      <c r="N41" s="10">
        <v>-1.3</v>
      </c>
      <c r="O41" s="17">
        <v>0.5</v>
      </c>
      <c r="P41" s="18">
        <v>-2.5</v>
      </c>
      <c r="Q41" s="18">
        <v>3.9</v>
      </c>
      <c r="R41" s="10">
        <v>1.1000000000000001</v>
      </c>
      <c r="S41" s="17">
        <v>0.4</v>
      </c>
      <c r="T41" s="18">
        <v>0</v>
      </c>
      <c r="U41" s="18">
        <v>0.9</v>
      </c>
      <c r="V41" s="10">
        <v>0.7</v>
      </c>
      <c r="W41" s="17">
        <v>0.5</v>
      </c>
      <c r="X41" s="18">
        <v>-0.5</v>
      </c>
      <c r="Y41" s="18">
        <v>0.9</v>
      </c>
      <c r="Z41" s="10">
        <v>0.7</v>
      </c>
      <c r="AA41" s="17">
        <v>-0.9</v>
      </c>
      <c r="AB41" s="18">
        <v>-0.1</v>
      </c>
      <c r="AC41" s="18">
        <v>0.9</v>
      </c>
      <c r="AD41" s="10">
        <v>1.5</v>
      </c>
      <c r="AE41" s="17">
        <v>-0.9</v>
      </c>
      <c r="AF41" s="10">
        <v>0.6</v>
      </c>
    </row>
    <row r="42" spans="1:32" ht="105" customHeight="1" x14ac:dyDescent="0.5">
      <c r="A42" s="5" t="s">
        <v>56</v>
      </c>
      <c r="B42" s="6" t="s">
        <v>24</v>
      </c>
      <c r="C42" s="421"/>
      <c r="D42" s="18">
        <v>0.4</v>
      </c>
      <c r="E42" s="18">
        <v>1.4</v>
      </c>
      <c r="F42" s="10">
        <v>1.2</v>
      </c>
      <c r="G42" s="17">
        <v>-1</v>
      </c>
      <c r="H42" s="18">
        <v>1.7</v>
      </c>
      <c r="I42" s="18">
        <v>0.8</v>
      </c>
      <c r="J42" s="10">
        <v>-0.7</v>
      </c>
      <c r="K42" s="17">
        <v>-0.7</v>
      </c>
      <c r="L42" s="18">
        <v>1.5</v>
      </c>
      <c r="M42" s="18">
        <v>2.1</v>
      </c>
      <c r="N42" s="10">
        <v>0.2</v>
      </c>
      <c r="O42" s="17">
        <v>0.3</v>
      </c>
      <c r="P42" s="18">
        <v>1.6</v>
      </c>
      <c r="Q42" s="18">
        <v>0</v>
      </c>
      <c r="R42" s="10">
        <v>0.7</v>
      </c>
      <c r="S42" s="17">
        <v>1.2</v>
      </c>
      <c r="T42" s="18">
        <v>0.9</v>
      </c>
      <c r="U42" s="18">
        <v>1.6</v>
      </c>
      <c r="V42" s="10">
        <v>-0.1</v>
      </c>
      <c r="W42" s="17">
        <v>0.1</v>
      </c>
      <c r="X42" s="18">
        <v>-1.9</v>
      </c>
      <c r="Y42" s="18">
        <v>1.7</v>
      </c>
      <c r="Z42" s="10">
        <v>1</v>
      </c>
      <c r="AA42" s="17">
        <v>-0.9</v>
      </c>
      <c r="AB42" s="18">
        <v>-1.3</v>
      </c>
      <c r="AC42" s="18">
        <v>1.6</v>
      </c>
      <c r="AD42" s="10">
        <v>0.9</v>
      </c>
      <c r="AE42" s="17">
        <v>-0.5</v>
      </c>
      <c r="AF42" s="10">
        <v>-1.8</v>
      </c>
    </row>
    <row r="43" spans="1:32" ht="105" customHeight="1" x14ac:dyDescent="0.5">
      <c r="A43" s="5" t="s">
        <v>93</v>
      </c>
      <c r="B43" s="6" t="s">
        <v>24</v>
      </c>
      <c r="C43" s="421"/>
      <c r="D43" s="18">
        <v>-0.2</v>
      </c>
      <c r="E43" s="18">
        <v>-0.4</v>
      </c>
      <c r="F43" s="10">
        <v>0.3</v>
      </c>
      <c r="G43" s="17">
        <v>0</v>
      </c>
      <c r="H43" s="18">
        <v>1.3</v>
      </c>
      <c r="I43" s="18">
        <v>0.3</v>
      </c>
      <c r="J43" s="10">
        <v>0</v>
      </c>
      <c r="K43" s="17">
        <v>-1.7</v>
      </c>
      <c r="L43" s="18">
        <v>0.1</v>
      </c>
      <c r="M43" s="18">
        <v>0.4</v>
      </c>
      <c r="N43" s="10">
        <v>0.2</v>
      </c>
      <c r="O43" s="17">
        <v>0.6</v>
      </c>
      <c r="P43" s="18">
        <v>-0.3</v>
      </c>
      <c r="Q43" s="18">
        <v>0.4</v>
      </c>
      <c r="R43" s="10">
        <v>1.2</v>
      </c>
      <c r="S43" s="17">
        <v>0.6</v>
      </c>
      <c r="T43" s="18">
        <v>-0.2</v>
      </c>
      <c r="U43" s="18">
        <v>0.7</v>
      </c>
      <c r="V43" s="10">
        <v>0.7</v>
      </c>
      <c r="W43" s="17">
        <v>0.3</v>
      </c>
      <c r="X43" s="18">
        <v>0</v>
      </c>
      <c r="Y43" s="18">
        <v>2.2000000000000002</v>
      </c>
      <c r="Z43" s="10">
        <v>0.6</v>
      </c>
      <c r="AA43" s="17">
        <v>0</v>
      </c>
      <c r="AB43" s="18">
        <v>-0.1</v>
      </c>
      <c r="AC43" s="18">
        <v>1.8</v>
      </c>
      <c r="AD43" s="10">
        <v>0.4</v>
      </c>
      <c r="AE43" s="17">
        <v>0.5</v>
      </c>
      <c r="AF43" s="10">
        <v>-0.3</v>
      </c>
    </row>
    <row r="44" spans="1:32" ht="69.900000000000006" customHeight="1" x14ac:dyDescent="0.5">
      <c r="A44" s="5" t="s">
        <v>133</v>
      </c>
      <c r="B44" s="6" t="s">
        <v>24</v>
      </c>
      <c r="C44" s="421"/>
      <c r="D44" s="18">
        <v>0.4</v>
      </c>
      <c r="E44" s="18">
        <v>1.1000000000000001</v>
      </c>
      <c r="F44" s="10">
        <v>1.3</v>
      </c>
      <c r="G44" s="17">
        <v>0.2</v>
      </c>
      <c r="H44" s="18">
        <v>0.3</v>
      </c>
      <c r="I44" s="18">
        <v>0.8</v>
      </c>
      <c r="J44" s="10">
        <v>0.7</v>
      </c>
      <c r="K44" s="17">
        <v>-1.2</v>
      </c>
      <c r="L44" s="18">
        <v>-1.5</v>
      </c>
      <c r="M44" s="18">
        <v>1.9</v>
      </c>
      <c r="N44" s="10">
        <v>1.1000000000000001</v>
      </c>
      <c r="O44" s="17">
        <v>-0.5</v>
      </c>
      <c r="P44" s="18">
        <v>0.5</v>
      </c>
      <c r="Q44" s="18">
        <v>1.4</v>
      </c>
      <c r="R44" s="10">
        <v>2.4</v>
      </c>
      <c r="S44" s="17">
        <v>0.5</v>
      </c>
      <c r="T44" s="18">
        <v>1</v>
      </c>
      <c r="U44" s="18">
        <v>1.8</v>
      </c>
      <c r="V44" s="10">
        <v>1.4</v>
      </c>
      <c r="W44" s="17">
        <v>0</v>
      </c>
      <c r="X44" s="18">
        <v>0.8</v>
      </c>
      <c r="Y44" s="18">
        <v>0.5</v>
      </c>
      <c r="Z44" s="10">
        <v>-1.3</v>
      </c>
      <c r="AA44" s="17">
        <v>-1.2</v>
      </c>
      <c r="AB44" s="18">
        <v>0.9</v>
      </c>
      <c r="AC44" s="18">
        <v>0.8</v>
      </c>
      <c r="AD44" s="10">
        <v>0.3</v>
      </c>
      <c r="AE44" s="17">
        <v>-0.9</v>
      </c>
      <c r="AF44" s="10">
        <v>1.3</v>
      </c>
    </row>
    <row r="45" spans="1:32" ht="105" customHeight="1" x14ac:dyDescent="0.5">
      <c r="A45" s="5" t="s">
        <v>95</v>
      </c>
      <c r="B45" s="287" t="s">
        <v>24</v>
      </c>
      <c r="C45" s="435"/>
      <c r="D45" s="18">
        <v>1.6</v>
      </c>
      <c r="E45" s="18">
        <v>0.2</v>
      </c>
      <c r="F45" s="10">
        <v>0.2</v>
      </c>
      <c r="G45" s="17">
        <v>0.9</v>
      </c>
      <c r="H45" s="18">
        <v>1.5</v>
      </c>
      <c r="I45" s="18">
        <v>0</v>
      </c>
      <c r="J45" s="10">
        <v>0.2</v>
      </c>
      <c r="K45" s="17">
        <v>-1.3</v>
      </c>
      <c r="L45" s="18">
        <v>-1.5</v>
      </c>
      <c r="M45" s="18">
        <v>0.3</v>
      </c>
      <c r="N45" s="10">
        <v>-0.1</v>
      </c>
      <c r="O45" s="17">
        <v>-0.5</v>
      </c>
      <c r="P45" s="18">
        <v>0</v>
      </c>
      <c r="Q45" s="18">
        <v>1.5</v>
      </c>
      <c r="R45" s="10">
        <v>1.9</v>
      </c>
      <c r="S45" s="17">
        <v>2.4</v>
      </c>
      <c r="T45" s="18">
        <v>1</v>
      </c>
      <c r="U45" s="18">
        <v>1.1000000000000001</v>
      </c>
      <c r="V45" s="10">
        <v>0.5</v>
      </c>
      <c r="W45" s="17">
        <v>1.5</v>
      </c>
      <c r="X45" s="18">
        <v>-0.3</v>
      </c>
      <c r="Y45" s="18">
        <v>1.2</v>
      </c>
      <c r="Z45" s="10">
        <v>0.3</v>
      </c>
      <c r="AA45" s="17">
        <v>-1.3</v>
      </c>
      <c r="AB45" s="18">
        <v>0.7</v>
      </c>
      <c r="AC45" s="18">
        <v>0.9</v>
      </c>
      <c r="AD45" s="10">
        <v>0.3</v>
      </c>
      <c r="AE45" s="17">
        <v>-1.4</v>
      </c>
      <c r="AF45" s="10">
        <v>0.7</v>
      </c>
    </row>
    <row r="46" spans="1:32" ht="35.25" customHeight="1" x14ac:dyDescent="0.5">
      <c r="A46" s="38" t="s">
        <v>60</v>
      </c>
      <c r="B46" s="470" t="s">
        <v>24</v>
      </c>
      <c r="C46" s="435"/>
      <c r="D46" s="50">
        <v>-0.2</v>
      </c>
      <c r="E46" s="50">
        <v>1.3</v>
      </c>
      <c r="F46" s="51">
        <v>-1.2</v>
      </c>
      <c r="G46" s="49">
        <v>-1.2</v>
      </c>
      <c r="H46" s="50">
        <v>1</v>
      </c>
      <c r="I46" s="50">
        <v>0.7</v>
      </c>
      <c r="J46" s="51">
        <v>0.9</v>
      </c>
      <c r="K46" s="49">
        <v>-2</v>
      </c>
      <c r="L46" s="50">
        <v>-4.0999999999999996</v>
      </c>
      <c r="M46" s="50">
        <v>2.6</v>
      </c>
      <c r="N46" s="51">
        <v>-0.2</v>
      </c>
      <c r="O46" s="49">
        <v>-1.9</v>
      </c>
      <c r="P46" s="50">
        <v>-1.5</v>
      </c>
      <c r="Q46" s="50">
        <v>-0.5</v>
      </c>
      <c r="R46" s="51">
        <v>1.5</v>
      </c>
      <c r="S46" s="49">
        <v>-0.6</v>
      </c>
      <c r="T46" s="50">
        <v>-0.3</v>
      </c>
      <c r="U46" s="50">
        <v>-0.1</v>
      </c>
      <c r="V46" s="51">
        <v>1.1000000000000001</v>
      </c>
      <c r="W46" s="49">
        <v>0.5</v>
      </c>
      <c r="X46" s="50">
        <v>0.2</v>
      </c>
      <c r="Y46" s="50">
        <v>0.4</v>
      </c>
      <c r="Z46" s="51">
        <v>0</v>
      </c>
      <c r="AA46" s="49">
        <v>0.1</v>
      </c>
      <c r="AB46" s="50">
        <v>0.1</v>
      </c>
      <c r="AC46" s="50">
        <v>0.2</v>
      </c>
      <c r="AD46" s="51">
        <v>0.2</v>
      </c>
      <c r="AE46" s="49">
        <v>0</v>
      </c>
      <c r="AF46" s="51">
        <v>0.1</v>
      </c>
    </row>
    <row r="47" spans="1:32" ht="35.25" customHeight="1" x14ac:dyDescent="0.5">
      <c r="A47" s="38" t="s">
        <v>61</v>
      </c>
      <c r="B47" s="470" t="s">
        <v>24</v>
      </c>
      <c r="C47" s="435"/>
      <c r="D47" s="50">
        <v>-0.1</v>
      </c>
      <c r="E47" s="50">
        <v>0.8</v>
      </c>
      <c r="F47" s="51">
        <v>0.2</v>
      </c>
      <c r="G47" s="49">
        <v>0.4</v>
      </c>
      <c r="H47" s="50">
        <v>0.3</v>
      </c>
      <c r="I47" s="50">
        <v>0.5</v>
      </c>
      <c r="J47" s="51">
        <v>0.1</v>
      </c>
      <c r="K47" s="49">
        <v>-0.7</v>
      </c>
      <c r="L47" s="50">
        <v>-2.2999999999999998</v>
      </c>
      <c r="M47" s="50">
        <v>0.9</v>
      </c>
      <c r="N47" s="51">
        <v>-0.3</v>
      </c>
      <c r="O47" s="49">
        <v>-0.2</v>
      </c>
      <c r="P47" s="50">
        <v>-1.1000000000000001</v>
      </c>
      <c r="Q47" s="50">
        <v>0.7</v>
      </c>
      <c r="R47" s="51">
        <v>1.7</v>
      </c>
      <c r="S47" s="49">
        <v>0.6</v>
      </c>
      <c r="T47" s="50">
        <v>0.8</v>
      </c>
      <c r="U47" s="50">
        <v>0.5</v>
      </c>
      <c r="V47" s="51">
        <v>0.7</v>
      </c>
      <c r="W47" s="49">
        <v>0.6</v>
      </c>
      <c r="X47" s="50">
        <v>0.4</v>
      </c>
      <c r="Y47" s="50">
        <v>0.5</v>
      </c>
      <c r="Z47" s="51">
        <v>0.5</v>
      </c>
      <c r="AA47" s="49">
        <v>0.2</v>
      </c>
      <c r="AB47" s="50">
        <v>0.3</v>
      </c>
      <c r="AC47" s="50">
        <v>0.5</v>
      </c>
      <c r="AD47" s="51">
        <v>0.5</v>
      </c>
      <c r="AE47" s="49">
        <v>0.4</v>
      </c>
      <c r="AF47" s="51">
        <v>0.6</v>
      </c>
    </row>
    <row r="48" spans="1:32" ht="35.25" customHeight="1" x14ac:dyDescent="0.5">
      <c r="A48" s="5" t="s">
        <v>135</v>
      </c>
      <c r="B48" s="287" t="s">
        <v>24</v>
      </c>
      <c r="C48" s="435"/>
      <c r="D48" s="18">
        <v>1</v>
      </c>
      <c r="E48" s="18">
        <v>0.3</v>
      </c>
      <c r="F48" s="10">
        <v>0.2</v>
      </c>
      <c r="G48" s="17">
        <v>0.7</v>
      </c>
      <c r="H48" s="18">
        <v>1.2</v>
      </c>
      <c r="I48" s="18">
        <v>0.1</v>
      </c>
      <c r="J48" s="10">
        <v>0.2</v>
      </c>
      <c r="K48" s="17">
        <v>-0.5</v>
      </c>
      <c r="L48" s="18">
        <v>-1.1000000000000001</v>
      </c>
      <c r="M48" s="18">
        <v>1.1000000000000001</v>
      </c>
      <c r="N48" s="10">
        <v>0.1</v>
      </c>
      <c r="O48" s="17">
        <v>0.1</v>
      </c>
      <c r="P48" s="18">
        <v>-1.1000000000000001</v>
      </c>
      <c r="Q48" s="18">
        <v>1.3</v>
      </c>
      <c r="R48" s="10">
        <v>2.8</v>
      </c>
      <c r="S48" s="17">
        <v>0.8</v>
      </c>
      <c r="T48" s="18">
        <v>2</v>
      </c>
      <c r="U48" s="18">
        <v>0.6</v>
      </c>
      <c r="V48" s="10">
        <v>0.7</v>
      </c>
      <c r="W48" s="17">
        <v>0.1</v>
      </c>
      <c r="X48" s="18">
        <v>0.6</v>
      </c>
      <c r="Y48" s="18">
        <v>0.8</v>
      </c>
      <c r="Z48" s="10">
        <v>0.7</v>
      </c>
      <c r="AA48" s="17">
        <v>0.2</v>
      </c>
      <c r="AB48" s="18">
        <v>0.7</v>
      </c>
      <c r="AC48" s="18">
        <v>0.7</v>
      </c>
      <c r="AD48" s="10">
        <v>0.8</v>
      </c>
      <c r="AE48" s="17">
        <v>0.7</v>
      </c>
      <c r="AF48" s="10">
        <v>0.8</v>
      </c>
    </row>
    <row r="49" spans="1:32" ht="70" customHeight="1" x14ac:dyDescent="0.5">
      <c r="A49" s="5" t="s">
        <v>62</v>
      </c>
      <c r="B49" s="6" t="s">
        <v>24</v>
      </c>
      <c r="C49" s="421"/>
      <c r="D49" s="18">
        <v>0.5</v>
      </c>
      <c r="E49" s="18">
        <v>1.1000000000000001</v>
      </c>
      <c r="F49" s="10">
        <v>2.1</v>
      </c>
      <c r="G49" s="17">
        <v>-1.6</v>
      </c>
      <c r="H49" s="18">
        <v>1.5</v>
      </c>
      <c r="I49" s="18">
        <v>0.7</v>
      </c>
      <c r="J49" s="10">
        <v>1.8</v>
      </c>
      <c r="K49" s="17">
        <v>-1.9</v>
      </c>
      <c r="L49" s="18">
        <v>-8.1999999999999993</v>
      </c>
      <c r="M49" s="18">
        <v>2.9</v>
      </c>
      <c r="N49" s="10">
        <v>0.3</v>
      </c>
      <c r="O49" s="17">
        <v>-0.4</v>
      </c>
      <c r="P49" s="18">
        <v>-3.3</v>
      </c>
      <c r="Q49" s="18">
        <v>1.5</v>
      </c>
      <c r="R49" s="10">
        <v>1.7</v>
      </c>
      <c r="S49" s="17">
        <v>0.3</v>
      </c>
      <c r="T49" s="18">
        <v>-1.3</v>
      </c>
      <c r="U49" s="18">
        <v>0.3</v>
      </c>
      <c r="V49" s="10">
        <v>1.4</v>
      </c>
      <c r="W49" s="17">
        <v>1.3</v>
      </c>
      <c r="X49" s="18">
        <v>0.2</v>
      </c>
      <c r="Y49" s="18">
        <v>0.3</v>
      </c>
      <c r="Z49" s="10">
        <v>0.3</v>
      </c>
      <c r="AA49" s="17">
        <v>-0.1</v>
      </c>
      <c r="AB49" s="18">
        <v>-0.7</v>
      </c>
      <c r="AC49" s="18">
        <v>0.5</v>
      </c>
      <c r="AD49" s="10">
        <v>0.3</v>
      </c>
      <c r="AE49" s="17">
        <v>0.2</v>
      </c>
      <c r="AF49" s="10">
        <v>0.4</v>
      </c>
    </row>
    <row r="50" spans="1:32" ht="70" customHeight="1" x14ac:dyDescent="0.5">
      <c r="A50" s="5" t="s">
        <v>63</v>
      </c>
      <c r="B50" s="6" t="s">
        <v>24</v>
      </c>
      <c r="C50" s="421"/>
      <c r="D50" s="18">
        <v>-0.7</v>
      </c>
      <c r="E50" s="18">
        <v>-0.8</v>
      </c>
      <c r="F50" s="10">
        <v>0.5</v>
      </c>
      <c r="G50" s="17">
        <v>0.5</v>
      </c>
      <c r="H50" s="18">
        <v>-0.5</v>
      </c>
      <c r="I50" s="18">
        <v>-0.9</v>
      </c>
      <c r="J50" s="10">
        <v>0</v>
      </c>
      <c r="K50" s="17">
        <v>0.2</v>
      </c>
      <c r="L50" s="18">
        <v>-1.9</v>
      </c>
      <c r="M50" s="18">
        <v>-0.4</v>
      </c>
      <c r="N50" s="10">
        <v>-0.9</v>
      </c>
      <c r="O50" s="17">
        <v>0.5</v>
      </c>
      <c r="P50" s="18">
        <v>-0.2</v>
      </c>
      <c r="Q50" s="18">
        <v>-0.3</v>
      </c>
      <c r="R50" s="10">
        <v>3.5</v>
      </c>
      <c r="S50" s="17">
        <v>1.9</v>
      </c>
      <c r="T50" s="18">
        <v>1.9</v>
      </c>
      <c r="U50" s="18">
        <v>0.9</v>
      </c>
      <c r="V50" s="10">
        <v>1.2</v>
      </c>
      <c r="W50" s="17">
        <v>1.3</v>
      </c>
      <c r="X50" s="18">
        <v>0.6</v>
      </c>
      <c r="Y50" s="18">
        <v>0.3</v>
      </c>
      <c r="Z50" s="10">
        <v>0.6</v>
      </c>
      <c r="AA50" s="17">
        <v>0.6</v>
      </c>
      <c r="AB50" s="18">
        <v>0.5</v>
      </c>
      <c r="AC50" s="18">
        <v>0.6</v>
      </c>
      <c r="AD50" s="10">
        <v>0.7</v>
      </c>
      <c r="AE50" s="17">
        <v>0.5</v>
      </c>
      <c r="AF50" s="10">
        <v>0.5</v>
      </c>
    </row>
    <row r="51" spans="1:32" ht="70" customHeight="1" x14ac:dyDescent="0.5">
      <c r="A51" s="5" t="s">
        <v>64</v>
      </c>
      <c r="B51" s="6" t="s">
        <v>24</v>
      </c>
      <c r="C51" s="421"/>
      <c r="D51" s="18">
        <v>-1.6</v>
      </c>
      <c r="E51" s="18">
        <v>1.2</v>
      </c>
      <c r="F51" s="10">
        <v>-2.8</v>
      </c>
      <c r="G51" s="17">
        <v>2</v>
      </c>
      <c r="H51" s="18">
        <v>0.6</v>
      </c>
      <c r="I51" s="18">
        <v>0.4</v>
      </c>
      <c r="J51" s="10">
        <v>-3.4</v>
      </c>
      <c r="K51" s="17">
        <v>1.5</v>
      </c>
      <c r="L51" s="18">
        <v>-0.6</v>
      </c>
      <c r="M51" s="18">
        <v>0.9</v>
      </c>
      <c r="N51" s="10">
        <v>0.9</v>
      </c>
      <c r="O51" s="17">
        <v>0.2</v>
      </c>
      <c r="P51" s="18">
        <v>0.4</v>
      </c>
      <c r="Q51" s="18">
        <v>0.7</v>
      </c>
      <c r="R51" s="10">
        <v>0.5</v>
      </c>
      <c r="S51" s="17">
        <v>0.8</v>
      </c>
      <c r="T51" s="18">
        <v>0.4</v>
      </c>
      <c r="U51" s="18">
        <v>0.6</v>
      </c>
      <c r="V51" s="10">
        <v>0.2</v>
      </c>
      <c r="W51" s="17">
        <v>0.2</v>
      </c>
      <c r="X51" s="18">
        <v>0.2</v>
      </c>
      <c r="Y51" s="18">
        <v>0.2</v>
      </c>
      <c r="Z51" s="10">
        <v>0.1</v>
      </c>
      <c r="AA51" s="17">
        <v>0.2</v>
      </c>
      <c r="AB51" s="18">
        <v>0.3</v>
      </c>
      <c r="AC51" s="18">
        <v>0.6</v>
      </c>
      <c r="AD51" s="10">
        <v>0.5</v>
      </c>
      <c r="AE51" s="17">
        <v>0.3</v>
      </c>
      <c r="AF51" s="10">
        <v>0.4</v>
      </c>
    </row>
    <row r="52" spans="1:32" ht="105" customHeight="1" x14ac:dyDescent="0.5">
      <c r="A52" s="5" t="s">
        <v>96</v>
      </c>
      <c r="B52" s="6" t="s">
        <v>24</v>
      </c>
      <c r="C52" s="421"/>
      <c r="D52" s="18">
        <v>-1.2</v>
      </c>
      <c r="E52" s="18">
        <v>1.7</v>
      </c>
      <c r="F52" s="10">
        <v>-1</v>
      </c>
      <c r="G52" s="17">
        <v>0.7</v>
      </c>
      <c r="H52" s="18">
        <v>-1.1000000000000001</v>
      </c>
      <c r="I52" s="18">
        <v>1</v>
      </c>
      <c r="J52" s="10">
        <v>-0.7</v>
      </c>
      <c r="K52" s="17">
        <v>-0.4</v>
      </c>
      <c r="L52" s="18">
        <v>-0.1</v>
      </c>
      <c r="M52" s="18">
        <v>-0.1</v>
      </c>
      <c r="N52" s="10">
        <v>-1.7</v>
      </c>
      <c r="O52" s="17">
        <v>-0.8</v>
      </c>
      <c r="P52" s="18">
        <v>-0.2</v>
      </c>
      <c r="Q52" s="18">
        <v>-0.2</v>
      </c>
      <c r="R52" s="10">
        <v>-0.2</v>
      </c>
      <c r="S52" s="17">
        <v>0</v>
      </c>
      <c r="T52" s="18">
        <v>0.1</v>
      </c>
      <c r="U52" s="18">
        <v>0.8</v>
      </c>
      <c r="V52" s="10">
        <v>0.4</v>
      </c>
      <c r="W52" s="17">
        <v>0.7</v>
      </c>
      <c r="X52" s="18">
        <v>0.1</v>
      </c>
      <c r="Y52" s="18">
        <v>0.4</v>
      </c>
      <c r="Z52" s="10">
        <v>0.4</v>
      </c>
      <c r="AA52" s="17">
        <v>0.3</v>
      </c>
      <c r="AB52" s="18">
        <v>0.3</v>
      </c>
      <c r="AC52" s="18">
        <v>0.3</v>
      </c>
      <c r="AD52" s="10">
        <v>0.3</v>
      </c>
      <c r="AE52" s="17">
        <v>0.2</v>
      </c>
      <c r="AF52" s="10">
        <v>0.7</v>
      </c>
    </row>
    <row r="53" spans="1:32" ht="35.25" customHeight="1" x14ac:dyDescent="0.5">
      <c r="A53" s="5" t="s">
        <v>137</v>
      </c>
      <c r="B53" s="6" t="s">
        <v>24</v>
      </c>
      <c r="C53" s="421"/>
      <c r="D53" s="18">
        <v>-1.3</v>
      </c>
      <c r="E53" s="18">
        <v>1.8</v>
      </c>
      <c r="F53" s="10">
        <v>0.6</v>
      </c>
      <c r="G53" s="17">
        <v>1</v>
      </c>
      <c r="H53" s="18">
        <v>-1.2</v>
      </c>
      <c r="I53" s="18">
        <v>1.4</v>
      </c>
      <c r="J53" s="10">
        <v>0.3</v>
      </c>
      <c r="K53" s="17">
        <v>-1.3</v>
      </c>
      <c r="L53" s="18">
        <v>-1.7</v>
      </c>
      <c r="M53" s="18">
        <v>0</v>
      </c>
      <c r="N53" s="10">
        <v>0</v>
      </c>
      <c r="O53" s="17">
        <v>-0.2</v>
      </c>
      <c r="P53" s="18">
        <v>-0.5</v>
      </c>
      <c r="Q53" s="18">
        <v>0</v>
      </c>
      <c r="R53" s="10">
        <v>0.5</v>
      </c>
      <c r="S53" s="17">
        <v>0.6</v>
      </c>
      <c r="T53" s="18">
        <v>0.5</v>
      </c>
      <c r="U53" s="18">
        <v>-0.1</v>
      </c>
      <c r="V53" s="10">
        <v>0.1</v>
      </c>
      <c r="W53" s="17">
        <v>0.4</v>
      </c>
      <c r="X53" s="18">
        <v>0.5</v>
      </c>
      <c r="Y53" s="18">
        <v>0.4</v>
      </c>
      <c r="Z53" s="10">
        <v>0.6</v>
      </c>
      <c r="AA53" s="17">
        <v>0.4</v>
      </c>
      <c r="AB53" s="18">
        <v>0.2</v>
      </c>
      <c r="AC53" s="18">
        <v>0.2</v>
      </c>
      <c r="AD53" s="10">
        <v>0.4</v>
      </c>
      <c r="AE53" s="17">
        <v>0.3</v>
      </c>
      <c r="AF53" s="10">
        <v>0.6</v>
      </c>
    </row>
    <row r="54" spans="1:32" ht="35.25" customHeight="1" x14ac:dyDescent="0.5">
      <c r="A54" s="194" t="s">
        <v>203</v>
      </c>
      <c r="B54" s="166"/>
      <c r="C54" s="421"/>
      <c r="D54" s="168"/>
      <c r="E54" s="168"/>
      <c r="F54" s="169"/>
      <c r="G54" s="167"/>
      <c r="H54" s="168"/>
      <c r="I54" s="168"/>
      <c r="J54" s="169"/>
      <c r="K54" s="167"/>
      <c r="L54" s="168"/>
      <c r="M54" s="168"/>
      <c r="N54" s="169"/>
      <c r="O54" s="167"/>
      <c r="P54" s="168"/>
      <c r="Q54" s="168"/>
      <c r="R54" s="169"/>
      <c r="S54" s="167"/>
      <c r="T54" s="168"/>
      <c r="U54" s="168"/>
      <c r="V54" s="169"/>
      <c r="W54" s="167"/>
      <c r="X54" s="168"/>
      <c r="Y54" s="168"/>
      <c r="Z54" s="169"/>
      <c r="AA54" s="167"/>
      <c r="AB54" s="168"/>
      <c r="AC54" s="168"/>
      <c r="AD54" s="169"/>
      <c r="AE54" s="167"/>
      <c r="AF54" s="169"/>
    </row>
    <row r="55" spans="1:32" ht="35.25" customHeight="1" x14ac:dyDescent="0.5">
      <c r="A55" s="24" t="s">
        <v>47</v>
      </c>
      <c r="B55" s="6" t="s">
        <v>24</v>
      </c>
      <c r="C55" s="421"/>
      <c r="D55" s="18">
        <f t="shared" ref="D55:AF55" si="0">(D27/C27-1)*100</f>
        <v>0.20925592486251698</v>
      </c>
      <c r="E55" s="18">
        <f t="shared" si="0"/>
        <v>0.7770007770007803</v>
      </c>
      <c r="F55" s="10">
        <f t="shared" si="0"/>
        <v>0.33731688511950964</v>
      </c>
      <c r="G55" s="17">
        <f t="shared" si="0"/>
        <v>-8.6447027182778857E-2</v>
      </c>
      <c r="H55" s="18">
        <f t="shared" si="0"/>
        <v>1.2161122860988138</v>
      </c>
      <c r="I55" s="18">
        <f t="shared" si="0"/>
        <v>0.53663864748065837</v>
      </c>
      <c r="J55" s="10">
        <f t="shared" si="0"/>
        <v>-0.76995748700993127</v>
      </c>
      <c r="K55" s="17">
        <f t="shared" si="0"/>
        <v>-0.91874137192363703</v>
      </c>
      <c r="L55" s="18">
        <f t="shared" si="0"/>
        <v>-1.1146343807053039</v>
      </c>
      <c r="M55" s="18">
        <f t="shared" si="0"/>
        <v>0.52958896122825561</v>
      </c>
      <c r="N55" s="10">
        <f t="shared" si="0"/>
        <v>-0.17398869073509404</v>
      </c>
      <c r="O55" s="17">
        <f t="shared" si="0"/>
        <v>-0.150084725248123</v>
      </c>
      <c r="P55" s="18">
        <f t="shared" si="0"/>
        <v>9.2125678820798029E-2</v>
      </c>
      <c r="Q55" s="18">
        <f t="shared" si="0"/>
        <v>0.53286828464855773</v>
      </c>
      <c r="R55" s="10">
        <f t="shared" si="0"/>
        <v>1.6672288343853925</v>
      </c>
      <c r="S55" s="17">
        <f t="shared" si="0"/>
        <v>0.33176927816485069</v>
      </c>
      <c r="T55" s="18">
        <f t="shared" si="0"/>
        <v>1.2660021729888005</v>
      </c>
      <c r="U55" s="18">
        <f t="shared" si="0"/>
        <v>0.63908196109532245</v>
      </c>
      <c r="V55" s="10">
        <f t="shared" si="0"/>
        <v>1.0753684991193113</v>
      </c>
      <c r="W55" s="17">
        <f t="shared" si="0"/>
        <v>0.69246996239566982</v>
      </c>
      <c r="X55" s="18">
        <f t="shared" si="0"/>
        <v>0.41900077424057436</v>
      </c>
      <c r="Y55" s="18">
        <f t="shared" si="0"/>
        <v>0.76647467005306336</v>
      </c>
      <c r="Z55" s="10">
        <f t="shared" si="0"/>
        <v>0.63912143307227609</v>
      </c>
      <c r="AA55" s="17">
        <f t="shared" si="0"/>
        <v>0.1833631484794207</v>
      </c>
      <c r="AB55" s="18">
        <f t="shared" si="0"/>
        <v>0.11160216061782968</v>
      </c>
      <c r="AC55" s="18">
        <f t="shared" si="0"/>
        <v>0.53509319539819522</v>
      </c>
      <c r="AD55" s="10">
        <f t="shared" si="0"/>
        <v>0.51499157278451779</v>
      </c>
      <c r="AE55" s="17">
        <f t="shared" si="0"/>
        <v>0.40693474702930832</v>
      </c>
      <c r="AF55" s="10">
        <f t="shared" si="0"/>
        <v>0.60502770241970261</v>
      </c>
    </row>
    <row r="56" spans="1:32" ht="35.25" customHeight="1" x14ac:dyDescent="0.5">
      <c r="A56" s="24" t="s">
        <v>48</v>
      </c>
      <c r="B56" s="6" t="s">
        <v>24</v>
      </c>
      <c r="C56" s="421"/>
      <c r="D56" s="18">
        <f t="shared" ref="D56:AF56" si="1">(D28/C28-1)*100</f>
        <v>9.1079865657195391E-2</v>
      </c>
      <c r="E56" s="18">
        <f t="shared" si="1"/>
        <v>0.70333086883165308</v>
      </c>
      <c r="F56" s="10">
        <f t="shared" si="1"/>
        <v>0</v>
      </c>
      <c r="G56" s="17">
        <f t="shared" si="1"/>
        <v>0.29743975903615549</v>
      </c>
      <c r="H56" s="18">
        <f t="shared" si="1"/>
        <v>0.73576335448026775</v>
      </c>
      <c r="I56" s="18">
        <f t="shared" si="1"/>
        <v>0.51611701136575761</v>
      </c>
      <c r="J56" s="10">
        <f t="shared" si="1"/>
        <v>0.24097725545442206</v>
      </c>
      <c r="K56" s="17">
        <f t="shared" si="1"/>
        <v>-1.1428148750855294</v>
      </c>
      <c r="L56" s="18">
        <f t="shared" si="1"/>
        <v>-2.5365233169344581</v>
      </c>
      <c r="M56" s="18">
        <f t="shared" si="1"/>
        <v>1.2916722645529122</v>
      </c>
      <c r="N56" s="10">
        <f t="shared" si="1"/>
        <v>2.0842807336651781E-2</v>
      </c>
      <c r="O56" s="17">
        <f t="shared" si="1"/>
        <v>-0.48117907818212569</v>
      </c>
      <c r="P56" s="18">
        <f t="shared" si="1"/>
        <v>-1.1135857461024523</v>
      </c>
      <c r="Q56" s="18">
        <f t="shared" si="1"/>
        <v>0.82390082390082497</v>
      </c>
      <c r="R56" s="10">
        <f t="shared" si="1"/>
        <v>1.4147701237207766</v>
      </c>
      <c r="S56" s="17">
        <f t="shared" si="1"/>
        <v>0.60997420788073686</v>
      </c>
      <c r="T56" s="18">
        <f t="shared" si="1"/>
        <v>0.37611571639750707</v>
      </c>
      <c r="U56" s="18">
        <f t="shared" si="1"/>
        <v>0.76991909324783947</v>
      </c>
      <c r="V56" s="10">
        <f t="shared" si="1"/>
        <v>0.97308297104801156</v>
      </c>
      <c r="W56" s="17">
        <f t="shared" si="1"/>
        <v>0.67239515582344644</v>
      </c>
      <c r="X56" s="18">
        <f t="shared" si="1"/>
        <v>0.21656839193417987</v>
      </c>
      <c r="Y56" s="18">
        <f t="shared" si="1"/>
        <v>0.98425554324730324</v>
      </c>
      <c r="Z56" s="10">
        <f t="shared" si="1"/>
        <v>0.47114675681996232</v>
      </c>
      <c r="AA56" s="17">
        <f t="shared" si="1"/>
        <v>8.9491865189472719E-3</v>
      </c>
      <c r="AB56" s="18">
        <f t="shared" si="1"/>
        <v>0.19328513136229741</v>
      </c>
      <c r="AC56" s="18">
        <f t="shared" si="1"/>
        <v>0.65197199199771294</v>
      </c>
      <c r="AD56" s="10">
        <f t="shared" si="1"/>
        <v>0.43218158263682582</v>
      </c>
      <c r="AE56" s="17">
        <f t="shared" si="1"/>
        <v>-3.2972549557364061E-2</v>
      </c>
      <c r="AF56" s="10">
        <f t="shared" si="1"/>
        <v>0.28834866697293737</v>
      </c>
    </row>
    <row r="57" spans="1:32" ht="35.25" customHeight="1" x14ac:dyDescent="0.5">
      <c r="A57" s="33" t="s">
        <v>49</v>
      </c>
      <c r="B57" s="439" t="s">
        <v>24</v>
      </c>
      <c r="C57" s="425"/>
      <c r="D57" s="426">
        <f t="shared" ref="D57:AF57" si="2">(D29/C29-1)*100</f>
        <v>-0.24501225061253074</v>
      </c>
      <c r="E57" s="426">
        <f t="shared" si="2"/>
        <v>0.25438596491229593</v>
      </c>
      <c r="F57" s="427">
        <f t="shared" si="2"/>
        <v>0.44623326625250481</v>
      </c>
      <c r="G57" s="428">
        <f t="shared" si="2"/>
        <v>-0.59233449477351652</v>
      </c>
      <c r="H57" s="426">
        <f t="shared" si="2"/>
        <v>0.47318611987381409</v>
      </c>
      <c r="I57" s="426">
        <f t="shared" si="2"/>
        <v>-0.58433629862200132</v>
      </c>
      <c r="J57" s="427">
        <f t="shared" si="2"/>
        <v>1.149223616106676</v>
      </c>
      <c r="K57" s="428">
        <f t="shared" si="2"/>
        <v>-1.1968777103208983</v>
      </c>
      <c r="L57" s="426">
        <f t="shared" si="2"/>
        <v>-2.1242977528089901</v>
      </c>
      <c r="M57" s="426">
        <f t="shared" si="2"/>
        <v>0.9327354260089793</v>
      </c>
      <c r="N57" s="427">
        <f t="shared" si="2"/>
        <v>-1.110716189799188</v>
      </c>
      <c r="O57" s="428">
        <f t="shared" si="2"/>
        <v>-0.44927666457004189</v>
      </c>
      <c r="P57" s="426">
        <f t="shared" si="2"/>
        <v>-1.3719649787886978</v>
      </c>
      <c r="Q57" s="426">
        <f t="shared" si="2"/>
        <v>0</v>
      </c>
      <c r="R57" s="427">
        <f t="shared" si="2"/>
        <v>1.5008694060583805</v>
      </c>
      <c r="S57" s="428">
        <f t="shared" si="2"/>
        <v>0.17131007122892505</v>
      </c>
      <c r="T57" s="426">
        <f t="shared" si="2"/>
        <v>-1.8001800180023064E-2</v>
      </c>
      <c r="U57" s="426">
        <f t="shared" si="2"/>
        <v>0.15304285199855272</v>
      </c>
      <c r="V57" s="427">
        <f t="shared" si="2"/>
        <v>0.40449438202248</v>
      </c>
      <c r="W57" s="428">
        <f t="shared" si="2"/>
        <v>-0.17009847806626066</v>
      </c>
      <c r="X57" s="21">
        <f t="shared" si="2"/>
        <v>3.5871222311900652E-2</v>
      </c>
      <c r="Y57" s="21">
        <f t="shared" si="2"/>
        <v>0.38547736441056912</v>
      </c>
      <c r="Z57" s="16">
        <f t="shared" si="2"/>
        <v>-0.69655295588497701</v>
      </c>
      <c r="AA57" s="20">
        <f t="shared" si="2"/>
        <v>-0.20683453237410054</v>
      </c>
      <c r="AB57" s="21">
        <f t="shared" si="2"/>
        <v>0.39650355952058902</v>
      </c>
      <c r="AC57" s="21">
        <f t="shared" si="2"/>
        <v>0.72704425096492553</v>
      </c>
      <c r="AD57" s="16">
        <f t="shared" si="2"/>
        <v>0.58438780965957005</v>
      </c>
      <c r="AE57" s="20">
        <f t="shared" si="2"/>
        <v>0.25107241764845689</v>
      </c>
      <c r="AF57" s="16">
        <f t="shared" si="2"/>
        <v>0.24814597487432533</v>
      </c>
    </row>
    <row r="58" spans="1:32" ht="20.25" customHeight="1" x14ac:dyDescent="0.5"/>
    <row r="59" spans="1:32" ht="35.25" customHeight="1" x14ac:dyDescent="0.5">
      <c r="A59" s="414" t="s">
        <v>417</v>
      </c>
    </row>
    <row r="60" spans="1:32" ht="60" customHeight="1" x14ac:dyDescent="0.5">
      <c r="A60" s="755" t="s">
        <v>42</v>
      </c>
      <c r="B60" s="747" t="s">
        <v>41</v>
      </c>
      <c r="C60" s="749">
        <v>2018</v>
      </c>
      <c r="D60" s="750"/>
      <c r="E60" s="750"/>
      <c r="F60" s="751"/>
      <c r="G60" s="749">
        <v>2019</v>
      </c>
      <c r="H60" s="750"/>
      <c r="I60" s="750"/>
      <c r="J60" s="751"/>
      <c r="K60" s="749">
        <v>2020</v>
      </c>
      <c r="L60" s="750"/>
      <c r="M60" s="750"/>
      <c r="N60" s="751"/>
      <c r="O60" s="749">
        <v>2021</v>
      </c>
      <c r="P60" s="750"/>
      <c r="Q60" s="750"/>
      <c r="R60" s="751"/>
      <c r="S60" s="749">
        <v>2022</v>
      </c>
      <c r="T60" s="750"/>
      <c r="U60" s="750"/>
      <c r="V60" s="751"/>
      <c r="W60" s="749">
        <v>2023</v>
      </c>
      <c r="X60" s="750"/>
      <c r="Y60" s="750"/>
      <c r="Z60" s="751"/>
      <c r="AA60" s="749">
        <v>2024</v>
      </c>
      <c r="AB60" s="750"/>
      <c r="AC60" s="750"/>
      <c r="AD60" s="751"/>
      <c r="AE60" s="753">
        <v>2025</v>
      </c>
      <c r="AF60" s="754"/>
    </row>
    <row r="61" spans="1:32" ht="39.9" customHeight="1" x14ac:dyDescent="0.5">
      <c r="A61" s="756"/>
      <c r="B61" s="748"/>
      <c r="C61" s="390" t="s">
        <v>37</v>
      </c>
      <c r="D61" s="391" t="s">
        <v>40</v>
      </c>
      <c r="E61" s="391" t="s">
        <v>39</v>
      </c>
      <c r="F61" s="392" t="s">
        <v>38</v>
      </c>
      <c r="G61" s="390" t="s">
        <v>37</v>
      </c>
      <c r="H61" s="391" t="s">
        <v>40</v>
      </c>
      <c r="I61" s="391" t="s">
        <v>39</v>
      </c>
      <c r="J61" s="392" t="s">
        <v>38</v>
      </c>
      <c r="K61" s="390" t="s">
        <v>37</v>
      </c>
      <c r="L61" s="391" t="s">
        <v>40</v>
      </c>
      <c r="M61" s="391" t="s">
        <v>39</v>
      </c>
      <c r="N61" s="392" t="s">
        <v>38</v>
      </c>
      <c r="O61" s="390" t="s">
        <v>37</v>
      </c>
      <c r="P61" s="391" t="s">
        <v>40</v>
      </c>
      <c r="Q61" s="391" t="s">
        <v>39</v>
      </c>
      <c r="R61" s="392" t="s">
        <v>38</v>
      </c>
      <c r="S61" s="390" t="s">
        <v>37</v>
      </c>
      <c r="T61" s="391" t="s">
        <v>40</v>
      </c>
      <c r="U61" s="391" t="s">
        <v>39</v>
      </c>
      <c r="V61" s="392" t="s">
        <v>352</v>
      </c>
      <c r="W61" s="390" t="s">
        <v>37</v>
      </c>
      <c r="X61" s="391" t="s">
        <v>40</v>
      </c>
      <c r="Y61" s="391" t="s">
        <v>39</v>
      </c>
      <c r="Z61" s="392" t="s">
        <v>38</v>
      </c>
      <c r="AA61" s="390" t="s">
        <v>37</v>
      </c>
      <c r="AB61" s="391" t="s">
        <v>40</v>
      </c>
      <c r="AC61" s="391" t="s">
        <v>39</v>
      </c>
      <c r="AD61" s="392" t="s">
        <v>38</v>
      </c>
      <c r="AE61" s="390" t="s">
        <v>37</v>
      </c>
      <c r="AF61" s="392" t="s">
        <v>40</v>
      </c>
    </row>
    <row r="62" spans="1:32" ht="60" customHeight="1" x14ac:dyDescent="0.5">
      <c r="A62" s="175" t="s">
        <v>43</v>
      </c>
      <c r="B62" s="161" t="s">
        <v>24</v>
      </c>
      <c r="C62" s="171"/>
      <c r="D62" s="172"/>
      <c r="E62" s="172"/>
      <c r="F62" s="473"/>
      <c r="G62" s="163">
        <v>1</v>
      </c>
      <c r="H62" s="163">
        <v>1.7</v>
      </c>
      <c r="I62" s="163">
        <v>1.4</v>
      </c>
      <c r="J62" s="164">
        <v>1.4</v>
      </c>
      <c r="K62" s="162">
        <v>0.2</v>
      </c>
      <c r="L62" s="163">
        <v>-2.7</v>
      </c>
      <c r="M62" s="163">
        <v>-2.1</v>
      </c>
      <c r="N62" s="164">
        <v>-2.4</v>
      </c>
      <c r="O62" s="162">
        <v>-1.7</v>
      </c>
      <c r="P62" s="163">
        <v>-0.4</v>
      </c>
      <c r="Q62" s="163">
        <v>-0.8</v>
      </c>
      <c r="R62" s="164">
        <v>0.9</v>
      </c>
      <c r="S62" s="162">
        <v>1.8</v>
      </c>
      <c r="T62" s="163">
        <v>3.2</v>
      </c>
      <c r="U62" s="163">
        <v>3.2</v>
      </c>
      <c r="V62" s="164">
        <v>2.6</v>
      </c>
      <c r="W62" s="162">
        <v>2.7</v>
      </c>
      <c r="X62" s="163">
        <v>2.4</v>
      </c>
      <c r="Y62" s="163">
        <v>2.6</v>
      </c>
      <c r="Z62" s="164">
        <v>2.1</v>
      </c>
      <c r="AA62" s="162">
        <v>1.5</v>
      </c>
      <c r="AB62" s="163">
        <v>1.4</v>
      </c>
      <c r="AC62" s="163">
        <v>1.2</v>
      </c>
      <c r="AD62" s="164">
        <v>1.3</v>
      </c>
      <c r="AE62" s="162">
        <v>1.4</v>
      </c>
      <c r="AF62" s="164">
        <v>1.6</v>
      </c>
    </row>
    <row r="63" spans="1:32" ht="39.9" customHeight="1" x14ac:dyDescent="0.5">
      <c r="A63" s="183" t="s">
        <v>383</v>
      </c>
      <c r="B63" s="471"/>
      <c r="C63" s="397"/>
      <c r="D63" s="397"/>
      <c r="E63" s="397"/>
      <c r="F63" s="435"/>
      <c r="G63" s="168"/>
      <c r="H63" s="168"/>
      <c r="I63" s="168"/>
      <c r="J63" s="169"/>
      <c r="K63" s="167"/>
      <c r="L63" s="168"/>
      <c r="M63" s="168"/>
      <c r="N63" s="169"/>
      <c r="O63" s="167"/>
      <c r="P63" s="168"/>
      <c r="Q63" s="168"/>
      <c r="R63" s="169"/>
      <c r="S63" s="167"/>
      <c r="T63" s="168"/>
      <c r="U63" s="168"/>
      <c r="V63" s="169"/>
      <c r="W63" s="167"/>
      <c r="X63" s="168"/>
      <c r="Y63" s="168"/>
      <c r="Z63" s="169"/>
      <c r="AA63" s="167"/>
      <c r="AB63" s="168"/>
      <c r="AC63" s="168"/>
      <c r="AD63" s="169"/>
      <c r="AE63" s="167"/>
      <c r="AF63" s="169"/>
    </row>
    <row r="64" spans="1:32" ht="35.25" customHeight="1" x14ac:dyDescent="0.5">
      <c r="A64" s="32" t="s">
        <v>50</v>
      </c>
      <c r="B64" s="472" t="s">
        <v>24</v>
      </c>
      <c r="C64" s="397"/>
      <c r="D64" s="397"/>
      <c r="E64" s="397"/>
      <c r="F64" s="435"/>
      <c r="G64" s="31">
        <v>3.7</v>
      </c>
      <c r="H64" s="31">
        <v>3.8</v>
      </c>
      <c r="I64" s="31">
        <v>3.7</v>
      </c>
      <c r="J64" s="29">
        <v>1.2</v>
      </c>
      <c r="K64" s="30">
        <v>-1.7</v>
      </c>
      <c r="L64" s="31">
        <v>-5.3</v>
      </c>
      <c r="M64" s="31">
        <v>-4</v>
      </c>
      <c r="N64" s="29">
        <v>-3</v>
      </c>
      <c r="O64" s="30">
        <v>-3.3</v>
      </c>
      <c r="P64" s="31">
        <v>-2.7</v>
      </c>
      <c r="Q64" s="31">
        <v>-1.2</v>
      </c>
      <c r="R64" s="29">
        <v>-0.9</v>
      </c>
      <c r="S64" s="30">
        <v>-0.2</v>
      </c>
      <c r="T64" s="31">
        <v>0.7</v>
      </c>
      <c r="U64" s="31">
        <v>0.4</v>
      </c>
      <c r="V64" s="29">
        <v>2.4</v>
      </c>
      <c r="W64" s="30">
        <v>3.1</v>
      </c>
      <c r="X64" s="31">
        <v>2.8</v>
      </c>
      <c r="Y64" s="31">
        <v>4.5</v>
      </c>
      <c r="Z64" s="29">
        <v>3.3</v>
      </c>
      <c r="AA64" s="30">
        <v>3.8</v>
      </c>
      <c r="AB64" s="31">
        <v>3.7</v>
      </c>
      <c r="AC64" s="31">
        <v>2</v>
      </c>
      <c r="AD64" s="29">
        <v>1.2</v>
      </c>
      <c r="AE64" s="30">
        <v>0.2</v>
      </c>
      <c r="AF64" s="29">
        <v>0.2</v>
      </c>
    </row>
    <row r="65" spans="1:32" ht="35.25" customHeight="1" x14ac:dyDescent="0.5">
      <c r="A65" s="38" t="s">
        <v>51</v>
      </c>
      <c r="B65" s="470" t="s">
        <v>24</v>
      </c>
      <c r="C65" s="397"/>
      <c r="D65" s="397"/>
      <c r="E65" s="397"/>
      <c r="F65" s="435"/>
      <c r="G65" s="50">
        <v>0.3</v>
      </c>
      <c r="H65" s="50">
        <v>2.6</v>
      </c>
      <c r="I65" s="50">
        <v>-1</v>
      </c>
      <c r="J65" s="51">
        <v>0.6</v>
      </c>
      <c r="K65" s="49">
        <v>-2.5</v>
      </c>
      <c r="L65" s="50">
        <v>-6</v>
      </c>
      <c r="M65" s="50">
        <v>-2.2000000000000002</v>
      </c>
      <c r="N65" s="51">
        <v>-3.7</v>
      </c>
      <c r="O65" s="49">
        <v>-0.7</v>
      </c>
      <c r="P65" s="50">
        <v>-0.3</v>
      </c>
      <c r="Q65" s="50">
        <v>-1.5</v>
      </c>
      <c r="R65" s="51">
        <v>-1.9</v>
      </c>
      <c r="S65" s="49">
        <v>-2.4</v>
      </c>
      <c r="T65" s="50">
        <v>-1.6</v>
      </c>
      <c r="U65" s="50">
        <v>0.1</v>
      </c>
      <c r="V65" s="51">
        <v>2.1</v>
      </c>
      <c r="W65" s="49">
        <v>3.3</v>
      </c>
      <c r="X65" s="50">
        <v>3.5</v>
      </c>
      <c r="Y65" s="50">
        <v>3.1</v>
      </c>
      <c r="Z65" s="51">
        <v>1.4</v>
      </c>
      <c r="AA65" s="49">
        <v>0.5</v>
      </c>
      <c r="AB65" s="50">
        <v>0.4</v>
      </c>
      <c r="AC65" s="50">
        <v>-0.7</v>
      </c>
      <c r="AD65" s="51">
        <v>-0.1</v>
      </c>
      <c r="AE65" s="49">
        <v>0.3</v>
      </c>
      <c r="AF65" s="51">
        <v>0.5</v>
      </c>
    </row>
    <row r="66" spans="1:32" ht="35.25" customHeight="1" x14ac:dyDescent="0.5">
      <c r="A66" s="38" t="s">
        <v>52</v>
      </c>
      <c r="B66" s="470" t="s">
        <v>24</v>
      </c>
      <c r="C66" s="397"/>
      <c r="D66" s="397"/>
      <c r="E66" s="397"/>
      <c r="F66" s="435"/>
      <c r="G66" s="50">
        <v>1.1000000000000001</v>
      </c>
      <c r="H66" s="50">
        <v>2.2999999999999998</v>
      </c>
      <c r="I66" s="50">
        <v>2.4</v>
      </c>
      <c r="J66" s="51">
        <v>1.7</v>
      </c>
      <c r="K66" s="49">
        <v>0.5</v>
      </c>
      <c r="L66" s="50">
        <v>-1.6</v>
      </c>
      <c r="M66" s="50">
        <v>-1.4</v>
      </c>
      <c r="N66" s="51">
        <v>-1.2</v>
      </c>
      <c r="O66" s="49">
        <v>0.4</v>
      </c>
      <c r="P66" s="50">
        <v>1.2</v>
      </c>
      <c r="Q66" s="50">
        <v>1.4</v>
      </c>
      <c r="R66" s="51">
        <v>2.8</v>
      </c>
      <c r="S66" s="49">
        <v>3.7</v>
      </c>
      <c r="T66" s="50">
        <v>4.4000000000000004</v>
      </c>
      <c r="U66" s="50">
        <v>4.5999999999999996</v>
      </c>
      <c r="V66" s="51">
        <v>4</v>
      </c>
      <c r="W66" s="49">
        <v>3.7</v>
      </c>
      <c r="X66" s="50">
        <v>3</v>
      </c>
      <c r="Y66" s="50">
        <v>3.1</v>
      </c>
      <c r="Z66" s="51">
        <v>2.2999999999999998</v>
      </c>
      <c r="AA66" s="49">
        <v>1.1000000000000001</v>
      </c>
      <c r="AB66" s="50">
        <v>1.2</v>
      </c>
      <c r="AC66" s="50">
        <v>1</v>
      </c>
      <c r="AD66" s="51">
        <v>1.4</v>
      </c>
      <c r="AE66" s="49">
        <v>1.5</v>
      </c>
      <c r="AF66" s="51">
        <v>1.5</v>
      </c>
    </row>
    <row r="67" spans="1:32" ht="105" customHeight="1" x14ac:dyDescent="0.5">
      <c r="A67" s="5" t="s">
        <v>53</v>
      </c>
      <c r="B67" s="6" t="s">
        <v>24</v>
      </c>
      <c r="C67" s="395"/>
      <c r="D67" s="397"/>
      <c r="E67" s="397"/>
      <c r="F67" s="435"/>
      <c r="G67" s="18">
        <v>-1.4</v>
      </c>
      <c r="H67" s="18">
        <v>0.5</v>
      </c>
      <c r="I67" s="18">
        <v>1.7</v>
      </c>
      <c r="J67" s="10">
        <v>0.6</v>
      </c>
      <c r="K67" s="17">
        <v>2.5</v>
      </c>
      <c r="L67" s="18">
        <v>1.9</v>
      </c>
      <c r="M67" s="18">
        <v>0.9</v>
      </c>
      <c r="N67" s="10">
        <v>1</v>
      </c>
      <c r="O67" s="17">
        <v>2.4</v>
      </c>
      <c r="P67" s="18">
        <v>0.5</v>
      </c>
      <c r="Q67" s="18">
        <v>0.7</v>
      </c>
      <c r="R67" s="10">
        <v>2</v>
      </c>
      <c r="S67" s="17">
        <v>2.4</v>
      </c>
      <c r="T67" s="18">
        <v>4.4000000000000004</v>
      </c>
      <c r="U67" s="18">
        <v>5.4</v>
      </c>
      <c r="V67" s="10">
        <v>7.2</v>
      </c>
      <c r="W67" s="17">
        <v>8.1999999999999993</v>
      </c>
      <c r="X67" s="18">
        <v>8.3000000000000007</v>
      </c>
      <c r="Y67" s="18">
        <v>10</v>
      </c>
      <c r="Z67" s="10">
        <v>8.1</v>
      </c>
      <c r="AA67" s="17">
        <v>6.8</v>
      </c>
      <c r="AB67" s="18">
        <v>6.2</v>
      </c>
      <c r="AC67" s="18">
        <v>4.5999999999999996</v>
      </c>
      <c r="AD67" s="10">
        <v>4.4000000000000004</v>
      </c>
      <c r="AE67" s="17">
        <v>3.4</v>
      </c>
      <c r="AF67" s="10">
        <v>2.7</v>
      </c>
    </row>
    <row r="68" spans="1:32" ht="69.900000000000006" customHeight="1" x14ac:dyDescent="0.5">
      <c r="A68" s="5" t="s">
        <v>92</v>
      </c>
      <c r="B68" s="6" t="s">
        <v>24</v>
      </c>
      <c r="C68" s="395"/>
      <c r="D68" s="397"/>
      <c r="E68" s="397"/>
      <c r="F68" s="435"/>
      <c r="G68" s="18">
        <v>-2.8</v>
      </c>
      <c r="H68" s="18">
        <v>0</v>
      </c>
      <c r="I68" s="18">
        <v>4.0999999999999996</v>
      </c>
      <c r="J68" s="10">
        <v>4.5</v>
      </c>
      <c r="K68" s="17">
        <v>-3.3</v>
      </c>
      <c r="L68" s="18">
        <v>-10.7</v>
      </c>
      <c r="M68" s="18">
        <v>-16.399999999999999</v>
      </c>
      <c r="N68" s="10">
        <v>-14.7</v>
      </c>
      <c r="O68" s="17">
        <v>-11.9</v>
      </c>
      <c r="P68" s="18">
        <v>-7</v>
      </c>
      <c r="Q68" s="18">
        <v>-1</v>
      </c>
      <c r="R68" s="10">
        <v>2.9</v>
      </c>
      <c r="S68" s="17">
        <v>5.2</v>
      </c>
      <c r="T68" s="18">
        <v>6</v>
      </c>
      <c r="U68" s="18">
        <v>5.3</v>
      </c>
      <c r="V68" s="10">
        <v>2.9</v>
      </c>
      <c r="W68" s="17">
        <v>3.5</v>
      </c>
      <c r="X68" s="18">
        <v>4.7</v>
      </c>
      <c r="Y68" s="18">
        <v>4.3</v>
      </c>
      <c r="Z68" s="10">
        <v>3.5</v>
      </c>
      <c r="AA68" s="17">
        <v>3.2</v>
      </c>
      <c r="AB68" s="18">
        <v>2.2000000000000002</v>
      </c>
      <c r="AC68" s="18">
        <v>2</v>
      </c>
      <c r="AD68" s="10">
        <v>0</v>
      </c>
      <c r="AE68" s="17">
        <v>0.5</v>
      </c>
      <c r="AF68" s="10">
        <v>0.2</v>
      </c>
    </row>
    <row r="69" spans="1:32" ht="105" customHeight="1" x14ac:dyDescent="0.5">
      <c r="A69" s="5" t="s">
        <v>55</v>
      </c>
      <c r="B69" s="6" t="s">
        <v>24</v>
      </c>
      <c r="C69" s="395"/>
      <c r="D69" s="397"/>
      <c r="E69" s="397"/>
      <c r="F69" s="435"/>
      <c r="G69" s="18">
        <v>0.6</v>
      </c>
      <c r="H69" s="18">
        <v>3.2</v>
      </c>
      <c r="I69" s="18">
        <v>2.4</v>
      </c>
      <c r="J69" s="10">
        <v>2.5</v>
      </c>
      <c r="K69" s="17">
        <v>-0.3</v>
      </c>
      <c r="L69" s="18">
        <v>-5.8</v>
      </c>
      <c r="M69" s="18">
        <v>-5.3</v>
      </c>
      <c r="N69" s="10">
        <v>-6.4</v>
      </c>
      <c r="O69" s="17">
        <v>-3.4</v>
      </c>
      <c r="P69" s="18">
        <v>-2.4</v>
      </c>
      <c r="Q69" s="18">
        <v>0.5</v>
      </c>
      <c r="R69" s="10">
        <v>2.9</v>
      </c>
      <c r="S69" s="17">
        <v>2.7</v>
      </c>
      <c r="T69" s="18">
        <v>5.4</v>
      </c>
      <c r="U69" s="18">
        <v>2.4</v>
      </c>
      <c r="V69" s="10">
        <v>2</v>
      </c>
      <c r="W69" s="17">
        <v>2.1</v>
      </c>
      <c r="X69" s="18">
        <v>1.6</v>
      </c>
      <c r="Y69" s="18">
        <v>1.6</v>
      </c>
      <c r="Z69" s="10">
        <v>1.6</v>
      </c>
      <c r="AA69" s="17">
        <v>0.2</v>
      </c>
      <c r="AB69" s="18">
        <v>0.6</v>
      </c>
      <c r="AC69" s="18">
        <v>0.6</v>
      </c>
      <c r="AD69" s="10">
        <v>1.4</v>
      </c>
      <c r="AE69" s="17">
        <v>1.4</v>
      </c>
      <c r="AF69" s="10">
        <v>2.1</v>
      </c>
    </row>
    <row r="70" spans="1:32" ht="105" customHeight="1" x14ac:dyDescent="0.5">
      <c r="A70" s="5" t="s">
        <v>56</v>
      </c>
      <c r="B70" s="6" t="s">
        <v>24</v>
      </c>
      <c r="C70" s="395"/>
      <c r="D70" s="397"/>
      <c r="E70" s="397"/>
      <c r="F70" s="435"/>
      <c r="G70" s="18">
        <v>1.9</v>
      </c>
      <c r="H70" s="18">
        <v>3.3</v>
      </c>
      <c r="I70" s="18">
        <v>2.7</v>
      </c>
      <c r="J70" s="10">
        <v>0.7</v>
      </c>
      <c r="K70" s="17">
        <v>1.1000000000000001</v>
      </c>
      <c r="L70" s="18">
        <v>0.9</v>
      </c>
      <c r="M70" s="18">
        <v>2.1</v>
      </c>
      <c r="N70" s="10">
        <v>3.1</v>
      </c>
      <c r="O70" s="17">
        <v>4.0999999999999996</v>
      </c>
      <c r="P70" s="18">
        <v>4.2</v>
      </c>
      <c r="Q70" s="18">
        <v>2</v>
      </c>
      <c r="R70" s="10">
        <v>2.6</v>
      </c>
      <c r="S70" s="17">
        <v>3.5</v>
      </c>
      <c r="T70" s="18">
        <v>2.9</v>
      </c>
      <c r="U70" s="18">
        <v>4.5999999999999996</v>
      </c>
      <c r="V70" s="10">
        <v>3.7</v>
      </c>
      <c r="W70" s="17">
        <v>2.6</v>
      </c>
      <c r="X70" s="18">
        <v>-0.3</v>
      </c>
      <c r="Y70" s="18">
        <v>-0.2</v>
      </c>
      <c r="Z70" s="10">
        <v>0.9</v>
      </c>
      <c r="AA70" s="17">
        <v>-0.2</v>
      </c>
      <c r="AB70" s="18">
        <v>0.4</v>
      </c>
      <c r="AC70" s="18">
        <v>0.3</v>
      </c>
      <c r="AD70" s="10">
        <v>0.2</v>
      </c>
      <c r="AE70" s="17">
        <v>0.6</v>
      </c>
      <c r="AF70" s="10">
        <v>0.1</v>
      </c>
    </row>
    <row r="71" spans="1:32" ht="105" customHeight="1" x14ac:dyDescent="0.5">
      <c r="A71" s="5" t="s">
        <v>93</v>
      </c>
      <c r="B71" s="6" t="s">
        <v>24</v>
      </c>
      <c r="C71" s="395"/>
      <c r="D71" s="397"/>
      <c r="E71" s="397"/>
      <c r="F71" s="435"/>
      <c r="G71" s="18">
        <v>-0.3</v>
      </c>
      <c r="H71" s="18">
        <v>1.3</v>
      </c>
      <c r="I71" s="18">
        <v>1.9</v>
      </c>
      <c r="J71" s="10">
        <v>1.5</v>
      </c>
      <c r="K71" s="17">
        <v>-0.2</v>
      </c>
      <c r="L71" s="18">
        <v>-1.4</v>
      </c>
      <c r="M71" s="18">
        <v>-1.3</v>
      </c>
      <c r="N71" s="10">
        <v>-1.1000000000000001</v>
      </c>
      <c r="O71" s="17">
        <v>1.3</v>
      </c>
      <c r="P71" s="18">
        <v>0.9</v>
      </c>
      <c r="Q71" s="18">
        <v>1</v>
      </c>
      <c r="R71" s="10">
        <v>1.9</v>
      </c>
      <c r="S71" s="17">
        <v>2</v>
      </c>
      <c r="T71" s="18">
        <v>2</v>
      </c>
      <c r="U71" s="18">
        <v>2.2999999999999998</v>
      </c>
      <c r="V71" s="10">
        <v>1.8</v>
      </c>
      <c r="W71" s="17">
        <v>1.5</v>
      </c>
      <c r="X71" s="18">
        <v>1.7</v>
      </c>
      <c r="Y71" s="18">
        <v>3.2</v>
      </c>
      <c r="Z71" s="10">
        <v>3.2</v>
      </c>
      <c r="AA71" s="17">
        <v>2.8</v>
      </c>
      <c r="AB71" s="18">
        <v>2.7</v>
      </c>
      <c r="AC71" s="18">
        <v>2.2999999999999998</v>
      </c>
      <c r="AD71" s="10">
        <v>2.1</v>
      </c>
      <c r="AE71" s="17">
        <v>2.6</v>
      </c>
      <c r="AF71" s="10">
        <v>2.5</v>
      </c>
    </row>
    <row r="72" spans="1:32" ht="69.900000000000006" customHeight="1" x14ac:dyDescent="0.5">
      <c r="A72" s="5" t="s">
        <v>133</v>
      </c>
      <c r="B72" s="6" t="s">
        <v>24</v>
      </c>
      <c r="C72" s="395"/>
      <c r="D72" s="397"/>
      <c r="E72" s="397"/>
      <c r="F72" s="435"/>
      <c r="G72" s="18">
        <v>2.9</v>
      </c>
      <c r="H72" s="18">
        <v>2.9</v>
      </c>
      <c r="I72" s="18">
        <v>2.6</v>
      </c>
      <c r="J72" s="10">
        <v>2</v>
      </c>
      <c r="K72" s="17">
        <v>0.6</v>
      </c>
      <c r="L72" s="18">
        <v>-1.3</v>
      </c>
      <c r="M72" s="18">
        <v>-0.2</v>
      </c>
      <c r="N72" s="10">
        <v>0.2</v>
      </c>
      <c r="O72" s="17">
        <v>1</v>
      </c>
      <c r="P72" s="18">
        <v>3.1</v>
      </c>
      <c r="Q72" s="18">
        <v>2.6</v>
      </c>
      <c r="R72" s="10">
        <v>4</v>
      </c>
      <c r="S72" s="17">
        <v>4.9000000000000004</v>
      </c>
      <c r="T72" s="18">
        <v>5.4</v>
      </c>
      <c r="U72" s="18">
        <v>5.8</v>
      </c>
      <c r="V72" s="10">
        <v>4.7</v>
      </c>
      <c r="W72" s="17">
        <v>4.3</v>
      </c>
      <c r="X72" s="18">
        <v>4</v>
      </c>
      <c r="Y72" s="18">
        <v>2.7</v>
      </c>
      <c r="Z72" s="10">
        <v>-0.1</v>
      </c>
      <c r="AA72" s="17">
        <v>-1.3</v>
      </c>
      <c r="AB72" s="18">
        <v>-1.2</v>
      </c>
      <c r="AC72" s="18">
        <v>-0.8</v>
      </c>
      <c r="AD72" s="10">
        <v>0.8</v>
      </c>
      <c r="AE72" s="17">
        <v>1.1000000000000001</v>
      </c>
      <c r="AF72" s="10">
        <v>1.5</v>
      </c>
    </row>
    <row r="73" spans="1:32" ht="105" customHeight="1" x14ac:dyDescent="0.5">
      <c r="A73" s="5" t="s">
        <v>95</v>
      </c>
      <c r="B73" s="6" t="s">
        <v>24</v>
      </c>
      <c r="C73" s="395"/>
      <c r="D73" s="397"/>
      <c r="E73" s="397"/>
      <c r="F73" s="435"/>
      <c r="G73" s="18">
        <v>2.8</v>
      </c>
      <c r="H73" s="18">
        <v>2.8</v>
      </c>
      <c r="I73" s="18">
        <v>2.6</v>
      </c>
      <c r="J73" s="10">
        <v>2.6</v>
      </c>
      <c r="K73" s="17">
        <v>0.4</v>
      </c>
      <c r="L73" s="18">
        <v>-2.6</v>
      </c>
      <c r="M73" s="18">
        <v>-2.2999999999999998</v>
      </c>
      <c r="N73" s="10">
        <v>-2.6</v>
      </c>
      <c r="O73" s="17">
        <v>-1.8</v>
      </c>
      <c r="P73" s="18">
        <v>-0.3</v>
      </c>
      <c r="Q73" s="18">
        <v>0.9</v>
      </c>
      <c r="R73" s="10">
        <v>2.9</v>
      </c>
      <c r="S73" s="17">
        <v>5.8</v>
      </c>
      <c r="T73" s="18">
        <v>6.9</v>
      </c>
      <c r="U73" s="18">
        <v>6.5</v>
      </c>
      <c r="V73" s="10">
        <v>5</v>
      </c>
      <c r="W73" s="17">
        <v>4.0999999999999996</v>
      </c>
      <c r="X73" s="18">
        <v>2.8</v>
      </c>
      <c r="Y73" s="18">
        <v>2.9</v>
      </c>
      <c r="Z73" s="10">
        <v>2.7</v>
      </c>
      <c r="AA73" s="17">
        <v>-0.1</v>
      </c>
      <c r="AB73" s="18">
        <v>0.8</v>
      </c>
      <c r="AC73" s="18">
        <v>0.5</v>
      </c>
      <c r="AD73" s="10">
        <v>0.5</v>
      </c>
      <c r="AE73" s="17">
        <v>0.5</v>
      </c>
      <c r="AF73" s="10">
        <v>0.5</v>
      </c>
    </row>
    <row r="74" spans="1:32" ht="35.25" customHeight="1" x14ac:dyDescent="0.5">
      <c r="A74" s="38" t="s">
        <v>60</v>
      </c>
      <c r="B74" s="470" t="s">
        <v>24</v>
      </c>
      <c r="C74" s="397"/>
      <c r="D74" s="397"/>
      <c r="E74" s="397"/>
      <c r="F74" s="435"/>
      <c r="G74" s="50">
        <v>-1.3</v>
      </c>
      <c r="H74" s="50">
        <v>-0.2</v>
      </c>
      <c r="I74" s="50">
        <v>-0.7</v>
      </c>
      <c r="J74" s="51">
        <v>1.4</v>
      </c>
      <c r="K74" s="49">
        <v>0.5</v>
      </c>
      <c r="L74" s="50">
        <v>-4.5</v>
      </c>
      <c r="M74" s="50">
        <v>-2.7</v>
      </c>
      <c r="N74" s="51">
        <v>-3.8</v>
      </c>
      <c r="O74" s="49">
        <v>-3.8</v>
      </c>
      <c r="P74" s="50">
        <v>-1.1000000000000001</v>
      </c>
      <c r="Q74" s="50">
        <v>-4</v>
      </c>
      <c r="R74" s="51">
        <v>-2.4</v>
      </c>
      <c r="S74" s="49">
        <v>-1.1000000000000001</v>
      </c>
      <c r="T74" s="50">
        <v>0.1</v>
      </c>
      <c r="U74" s="50">
        <v>0.5</v>
      </c>
      <c r="V74" s="51">
        <v>0.1</v>
      </c>
      <c r="W74" s="49">
        <v>1.2</v>
      </c>
      <c r="X74" s="50">
        <v>1.7</v>
      </c>
      <c r="Y74" s="50">
        <v>2.2000000000000002</v>
      </c>
      <c r="Z74" s="51">
        <v>1.1000000000000001</v>
      </c>
      <c r="AA74" s="49">
        <v>0.8</v>
      </c>
      <c r="AB74" s="50">
        <v>0.7</v>
      </c>
      <c r="AC74" s="50">
        <v>0.4</v>
      </c>
      <c r="AD74" s="51">
        <v>0.6</v>
      </c>
      <c r="AE74" s="49">
        <v>0.5</v>
      </c>
      <c r="AF74" s="51">
        <v>0.5</v>
      </c>
    </row>
    <row r="75" spans="1:32" ht="35.25" customHeight="1" x14ac:dyDescent="0.5">
      <c r="A75" s="38" t="s">
        <v>61</v>
      </c>
      <c r="B75" s="470" t="s">
        <v>24</v>
      </c>
      <c r="C75" s="397"/>
      <c r="D75" s="397"/>
      <c r="E75" s="397"/>
      <c r="F75" s="435"/>
      <c r="G75" s="50">
        <v>1.3</v>
      </c>
      <c r="H75" s="50">
        <v>1.7</v>
      </c>
      <c r="I75" s="50">
        <v>1.4</v>
      </c>
      <c r="J75" s="51">
        <v>1.3</v>
      </c>
      <c r="K75" s="49">
        <v>0.2</v>
      </c>
      <c r="L75" s="50">
        <v>-2.4</v>
      </c>
      <c r="M75" s="50">
        <v>-2</v>
      </c>
      <c r="N75" s="51">
        <v>-2.4</v>
      </c>
      <c r="O75" s="49">
        <v>-2</v>
      </c>
      <c r="P75" s="50">
        <v>-0.7</v>
      </c>
      <c r="Q75" s="50">
        <v>-0.9</v>
      </c>
      <c r="R75" s="51">
        <v>1.1000000000000001</v>
      </c>
      <c r="S75" s="49">
        <v>1.9</v>
      </c>
      <c r="T75" s="50">
        <v>3.8</v>
      </c>
      <c r="U75" s="50">
        <v>3.6</v>
      </c>
      <c r="V75" s="51">
        <v>2.7</v>
      </c>
      <c r="W75" s="49">
        <v>2.6</v>
      </c>
      <c r="X75" s="50">
        <v>2.2999999999999998</v>
      </c>
      <c r="Y75" s="50">
        <v>2.2999999999999998</v>
      </c>
      <c r="Z75" s="51">
        <v>2.1</v>
      </c>
      <c r="AA75" s="49">
        <v>1.7</v>
      </c>
      <c r="AB75" s="50">
        <v>1.6</v>
      </c>
      <c r="AC75" s="50">
        <v>1.5</v>
      </c>
      <c r="AD75" s="51">
        <v>1.5</v>
      </c>
      <c r="AE75" s="49">
        <v>1.8</v>
      </c>
      <c r="AF75" s="51">
        <v>2.1</v>
      </c>
    </row>
    <row r="76" spans="1:32" ht="35.25" customHeight="1" x14ac:dyDescent="0.5">
      <c r="A76" s="5" t="s">
        <v>135</v>
      </c>
      <c r="B76" s="6" t="s">
        <v>24</v>
      </c>
      <c r="C76" s="395"/>
      <c r="D76" s="397"/>
      <c r="E76" s="397"/>
      <c r="F76" s="435"/>
      <c r="G76" s="18">
        <v>2.2000000000000002</v>
      </c>
      <c r="H76" s="18">
        <v>2.4</v>
      </c>
      <c r="I76" s="18">
        <v>2.2999999999999998</v>
      </c>
      <c r="J76" s="10">
        <v>2.2000000000000002</v>
      </c>
      <c r="K76" s="17">
        <v>1</v>
      </c>
      <c r="L76" s="18">
        <v>-1.3</v>
      </c>
      <c r="M76" s="18">
        <v>-0.3</v>
      </c>
      <c r="N76" s="10">
        <v>-0.4</v>
      </c>
      <c r="O76" s="17">
        <v>0.2</v>
      </c>
      <c r="P76" s="18">
        <v>0.2</v>
      </c>
      <c r="Q76" s="18">
        <v>0.4</v>
      </c>
      <c r="R76" s="10">
        <v>3.2</v>
      </c>
      <c r="S76" s="17">
        <v>3.9</v>
      </c>
      <c r="T76" s="18">
        <v>7.1</v>
      </c>
      <c r="U76" s="18">
        <v>6.4</v>
      </c>
      <c r="V76" s="10">
        <v>4.2</v>
      </c>
      <c r="W76" s="17">
        <v>3.4</v>
      </c>
      <c r="X76" s="18">
        <v>2.1</v>
      </c>
      <c r="Y76" s="18">
        <v>2.2999999999999998</v>
      </c>
      <c r="Z76" s="10">
        <v>2.4</v>
      </c>
      <c r="AA76" s="17">
        <v>2.4</v>
      </c>
      <c r="AB76" s="18">
        <v>2.4</v>
      </c>
      <c r="AC76" s="18">
        <v>2.2000000000000002</v>
      </c>
      <c r="AD76" s="10">
        <v>2.4</v>
      </c>
      <c r="AE76" s="17">
        <v>2.9</v>
      </c>
      <c r="AF76" s="10">
        <v>3</v>
      </c>
    </row>
    <row r="77" spans="1:32" ht="69.900000000000006" customHeight="1" x14ac:dyDescent="0.5">
      <c r="A77" s="5" t="s">
        <v>62</v>
      </c>
      <c r="B77" s="6" t="s">
        <v>24</v>
      </c>
      <c r="C77" s="395"/>
      <c r="D77" s="397"/>
      <c r="E77" s="397"/>
      <c r="F77" s="435"/>
      <c r="G77" s="18">
        <v>2.1</v>
      </c>
      <c r="H77" s="18">
        <v>3.2</v>
      </c>
      <c r="I77" s="18">
        <v>2.7</v>
      </c>
      <c r="J77" s="10">
        <v>2.4</v>
      </c>
      <c r="K77" s="17">
        <v>2.1</v>
      </c>
      <c r="L77" s="18">
        <v>-7.6</v>
      </c>
      <c r="M77" s="18">
        <v>-5.6</v>
      </c>
      <c r="N77" s="10">
        <v>-7</v>
      </c>
      <c r="O77" s="17">
        <v>-5.6</v>
      </c>
      <c r="P77" s="18">
        <v>-0.6</v>
      </c>
      <c r="Q77" s="18">
        <v>-2</v>
      </c>
      <c r="R77" s="10">
        <v>-0.6</v>
      </c>
      <c r="S77" s="17">
        <v>0.2</v>
      </c>
      <c r="T77" s="18">
        <v>2.2999999999999998</v>
      </c>
      <c r="U77" s="18">
        <v>1</v>
      </c>
      <c r="V77" s="10">
        <v>0.8</v>
      </c>
      <c r="W77" s="17">
        <v>1.7</v>
      </c>
      <c r="X77" s="18">
        <v>3.2</v>
      </c>
      <c r="Y77" s="18">
        <v>3.3</v>
      </c>
      <c r="Z77" s="10">
        <v>2.1</v>
      </c>
      <c r="AA77" s="17">
        <v>0.7</v>
      </c>
      <c r="AB77" s="18">
        <v>-0.2</v>
      </c>
      <c r="AC77" s="18">
        <v>0</v>
      </c>
      <c r="AD77" s="10">
        <v>0</v>
      </c>
      <c r="AE77" s="17">
        <v>0.3</v>
      </c>
      <c r="AF77" s="10">
        <v>1.4</v>
      </c>
    </row>
    <row r="78" spans="1:32" ht="69.900000000000006" customHeight="1" x14ac:dyDescent="0.5">
      <c r="A78" s="5" t="s">
        <v>63</v>
      </c>
      <c r="B78" s="6" t="s">
        <v>24</v>
      </c>
      <c r="C78" s="395"/>
      <c r="D78" s="397"/>
      <c r="E78" s="397"/>
      <c r="F78" s="435"/>
      <c r="G78" s="18">
        <v>-0.5</v>
      </c>
      <c r="H78" s="18">
        <v>-0.3</v>
      </c>
      <c r="I78" s="18">
        <v>-0.4</v>
      </c>
      <c r="J78" s="10">
        <v>-0.9</v>
      </c>
      <c r="K78" s="17">
        <v>-1.2</v>
      </c>
      <c r="L78" s="18">
        <v>-2.5</v>
      </c>
      <c r="M78" s="18">
        <v>-2</v>
      </c>
      <c r="N78" s="10">
        <v>-3</v>
      </c>
      <c r="O78" s="17">
        <v>-2.7</v>
      </c>
      <c r="P78" s="18">
        <v>-1.1000000000000001</v>
      </c>
      <c r="Q78" s="18">
        <v>-1</v>
      </c>
      <c r="R78" s="10">
        <v>3.5</v>
      </c>
      <c r="S78" s="17">
        <v>4.9000000000000004</v>
      </c>
      <c r="T78" s="18">
        <v>7.1</v>
      </c>
      <c r="U78" s="18">
        <v>8.4</v>
      </c>
      <c r="V78" s="10">
        <v>6</v>
      </c>
      <c r="W78" s="17">
        <v>5.4</v>
      </c>
      <c r="X78" s="18">
        <v>4.2</v>
      </c>
      <c r="Y78" s="18">
        <v>3.6</v>
      </c>
      <c r="Z78" s="10">
        <v>2.9</v>
      </c>
      <c r="AA78" s="17">
        <v>2.1</v>
      </c>
      <c r="AB78" s="18">
        <v>2</v>
      </c>
      <c r="AC78" s="18">
        <v>2.2000000000000002</v>
      </c>
      <c r="AD78" s="10">
        <v>2.2999999999999998</v>
      </c>
      <c r="AE78" s="17">
        <v>2.2000000000000002</v>
      </c>
      <c r="AF78" s="10">
        <v>2.2999999999999998</v>
      </c>
    </row>
    <row r="79" spans="1:32" ht="69.900000000000006" customHeight="1" x14ac:dyDescent="0.5">
      <c r="A79" s="5" t="s">
        <v>64</v>
      </c>
      <c r="B79" s="6" t="s">
        <v>24</v>
      </c>
      <c r="C79" s="395"/>
      <c r="D79" s="397"/>
      <c r="E79" s="397"/>
      <c r="F79" s="435"/>
      <c r="G79" s="18">
        <v>-1.3</v>
      </c>
      <c r="H79" s="18">
        <v>0.9</v>
      </c>
      <c r="I79" s="18">
        <v>0.2</v>
      </c>
      <c r="J79" s="10">
        <v>-0.5</v>
      </c>
      <c r="K79" s="17">
        <v>-0.9</v>
      </c>
      <c r="L79" s="18">
        <v>-2.1</v>
      </c>
      <c r="M79" s="18">
        <v>-1.6</v>
      </c>
      <c r="N79" s="10">
        <v>2.8</v>
      </c>
      <c r="O79" s="17">
        <v>1.5</v>
      </c>
      <c r="P79" s="18">
        <v>2.5</v>
      </c>
      <c r="Q79" s="18">
        <v>2.2000000000000002</v>
      </c>
      <c r="R79" s="10">
        <v>1.7</v>
      </c>
      <c r="S79" s="17">
        <v>2.2999999999999998</v>
      </c>
      <c r="T79" s="18">
        <v>2.2999999999999998</v>
      </c>
      <c r="U79" s="18">
        <v>2.2999999999999998</v>
      </c>
      <c r="V79" s="10">
        <v>2</v>
      </c>
      <c r="W79" s="17">
        <v>1.4</v>
      </c>
      <c r="X79" s="18">
        <v>1.2</v>
      </c>
      <c r="Y79" s="18">
        <v>0.9</v>
      </c>
      <c r="Z79" s="10">
        <v>0.7</v>
      </c>
      <c r="AA79" s="17">
        <v>0.7</v>
      </c>
      <c r="AB79" s="18">
        <v>0.8</v>
      </c>
      <c r="AC79" s="18">
        <v>1.1000000000000001</v>
      </c>
      <c r="AD79" s="10">
        <v>1.6</v>
      </c>
      <c r="AE79" s="17">
        <v>1.7</v>
      </c>
      <c r="AF79" s="10">
        <v>1.8</v>
      </c>
    </row>
    <row r="80" spans="1:32" ht="69.900000000000006" customHeight="1" x14ac:dyDescent="0.5">
      <c r="A80" s="5" t="s">
        <v>96</v>
      </c>
      <c r="B80" s="6" t="s">
        <v>24</v>
      </c>
      <c r="C80" s="395"/>
      <c r="D80" s="397"/>
      <c r="E80" s="397"/>
      <c r="F80" s="435"/>
      <c r="G80" s="18">
        <v>0.1</v>
      </c>
      <c r="H80" s="18">
        <v>0.2</v>
      </c>
      <c r="I80" s="18">
        <v>-0.5</v>
      </c>
      <c r="J80" s="10">
        <v>-0.2</v>
      </c>
      <c r="K80" s="17">
        <v>-1.3</v>
      </c>
      <c r="L80" s="18">
        <v>-0.3</v>
      </c>
      <c r="M80" s="18">
        <v>-1.4</v>
      </c>
      <c r="N80" s="10">
        <v>-2.4</v>
      </c>
      <c r="O80" s="17">
        <v>-2.7</v>
      </c>
      <c r="P80" s="18">
        <v>-2.8</v>
      </c>
      <c r="Q80" s="18">
        <v>-3</v>
      </c>
      <c r="R80" s="10">
        <v>-1.5</v>
      </c>
      <c r="S80" s="17">
        <v>-0.7</v>
      </c>
      <c r="T80" s="18">
        <v>-0.3</v>
      </c>
      <c r="U80" s="18">
        <v>0.7</v>
      </c>
      <c r="V80" s="10">
        <v>1.3</v>
      </c>
      <c r="W80" s="17">
        <v>1.9</v>
      </c>
      <c r="X80" s="18">
        <v>1.9</v>
      </c>
      <c r="Y80" s="18">
        <v>1.5</v>
      </c>
      <c r="Z80" s="10">
        <v>1.6</v>
      </c>
      <c r="AA80" s="17">
        <v>1.3</v>
      </c>
      <c r="AB80" s="18">
        <v>1.5</v>
      </c>
      <c r="AC80" s="18">
        <v>1.3</v>
      </c>
      <c r="AD80" s="10">
        <v>1.2</v>
      </c>
      <c r="AE80" s="17">
        <v>1</v>
      </c>
      <c r="AF80" s="10">
        <v>1.4</v>
      </c>
    </row>
    <row r="81" spans="1:32" ht="35.25" customHeight="1" x14ac:dyDescent="0.5">
      <c r="A81" s="5" t="s">
        <v>137</v>
      </c>
      <c r="B81" s="6" t="s">
        <v>24</v>
      </c>
      <c r="C81" s="395"/>
      <c r="D81" s="397"/>
      <c r="E81" s="397"/>
      <c r="F81" s="435"/>
      <c r="G81" s="18">
        <v>2.1</v>
      </c>
      <c r="H81" s="18">
        <v>2.2000000000000002</v>
      </c>
      <c r="I81" s="18">
        <v>1.9</v>
      </c>
      <c r="J81" s="10">
        <v>1.5</v>
      </c>
      <c r="K81" s="17">
        <v>-0.8</v>
      </c>
      <c r="L81" s="18">
        <v>-1.2</v>
      </c>
      <c r="M81" s="18">
        <v>-2.6</v>
      </c>
      <c r="N81" s="10">
        <v>-2.8</v>
      </c>
      <c r="O81" s="17">
        <v>-1.8</v>
      </c>
      <c r="P81" s="18">
        <v>-0.7</v>
      </c>
      <c r="Q81" s="18">
        <v>-0.8</v>
      </c>
      <c r="R81" s="10">
        <v>-0.3</v>
      </c>
      <c r="S81" s="17">
        <v>0.5</v>
      </c>
      <c r="T81" s="18">
        <v>1.5</v>
      </c>
      <c r="U81" s="18">
        <v>1.5</v>
      </c>
      <c r="V81" s="10">
        <v>1.1000000000000001</v>
      </c>
      <c r="W81" s="17">
        <v>0.9</v>
      </c>
      <c r="X81" s="18">
        <v>0.9</v>
      </c>
      <c r="Y81" s="18">
        <v>1.4</v>
      </c>
      <c r="Z81" s="10">
        <v>1.8</v>
      </c>
      <c r="AA81" s="17">
        <v>1.9</v>
      </c>
      <c r="AB81" s="18">
        <v>1.6</v>
      </c>
      <c r="AC81" s="18">
        <v>1.4</v>
      </c>
      <c r="AD81" s="10">
        <v>1.3</v>
      </c>
      <c r="AE81" s="17">
        <v>1.2</v>
      </c>
      <c r="AF81" s="10">
        <v>1.5</v>
      </c>
    </row>
    <row r="82" spans="1:32" ht="35.25" customHeight="1" x14ac:dyDescent="0.5">
      <c r="A82" s="194" t="s">
        <v>203</v>
      </c>
      <c r="B82" s="166"/>
      <c r="C82" s="395"/>
      <c r="D82" s="397"/>
      <c r="E82" s="397"/>
      <c r="F82" s="435"/>
      <c r="G82" s="168"/>
      <c r="H82" s="168"/>
      <c r="I82" s="168"/>
      <c r="J82" s="169"/>
      <c r="K82" s="167"/>
      <c r="L82" s="168"/>
      <c r="M82" s="168"/>
      <c r="N82" s="169"/>
      <c r="O82" s="167"/>
      <c r="P82" s="168"/>
      <c r="Q82" s="168"/>
      <c r="R82" s="169"/>
      <c r="S82" s="167"/>
      <c r="T82" s="168"/>
      <c r="U82" s="168"/>
      <c r="V82" s="169"/>
      <c r="W82" s="167"/>
      <c r="X82" s="168"/>
      <c r="Y82" s="168"/>
      <c r="Z82" s="169"/>
      <c r="AA82" s="167"/>
      <c r="AB82" s="168"/>
      <c r="AC82" s="168"/>
      <c r="AD82" s="169"/>
      <c r="AE82" s="167"/>
      <c r="AF82" s="169"/>
    </row>
    <row r="83" spans="1:32" ht="35.25" customHeight="1" x14ac:dyDescent="0.5">
      <c r="A83" s="24" t="s">
        <v>47</v>
      </c>
      <c r="B83" s="6" t="s">
        <v>24</v>
      </c>
      <c r="C83" s="395"/>
      <c r="D83" s="397"/>
      <c r="E83" s="397"/>
      <c r="F83" s="435"/>
      <c r="G83" s="18">
        <f t="shared" ref="G83:AF83" si="3">(G27/C27-1)*100</f>
        <v>1.2409362986033345</v>
      </c>
      <c r="H83" s="18">
        <f t="shared" si="3"/>
        <v>2.2581585081585143</v>
      </c>
      <c r="I83" s="18">
        <f t="shared" si="3"/>
        <v>2.0142636854279194</v>
      </c>
      <c r="J83" s="10">
        <f t="shared" si="3"/>
        <v>0.88848333493420917</v>
      </c>
      <c r="K83" s="17">
        <f t="shared" si="3"/>
        <v>4.8067679292440602E-2</v>
      </c>
      <c r="L83" s="18">
        <f t="shared" si="3"/>
        <v>-2.2557819252505107</v>
      </c>
      <c r="M83" s="18">
        <f t="shared" si="3"/>
        <v>-2.2626358053849827</v>
      </c>
      <c r="N83" s="10">
        <f t="shared" si="3"/>
        <v>-1.6756319322130619</v>
      </c>
      <c r="O83" s="17">
        <f t="shared" si="3"/>
        <v>-0.91284712212933439</v>
      </c>
      <c r="P83" s="18">
        <f t="shared" si="3"/>
        <v>0.29637547371490491</v>
      </c>
      <c r="Q83" s="18">
        <f t="shared" si="3"/>
        <v>0.29964718959936132</v>
      </c>
      <c r="R83" s="10">
        <f t="shared" si="3"/>
        <v>2.1496005809731322</v>
      </c>
      <c r="S83" s="17">
        <f t="shared" si="3"/>
        <v>2.6425523661753214</v>
      </c>
      <c r="T83" s="18">
        <f t="shared" si="3"/>
        <v>3.8463401637358841</v>
      </c>
      <c r="U83" s="18">
        <f t="shared" si="3"/>
        <v>3.9560545463306562</v>
      </c>
      <c r="V83" s="10">
        <f t="shared" si="3"/>
        <v>3.3508697094648987</v>
      </c>
      <c r="W83" s="17">
        <f t="shared" si="3"/>
        <v>3.72242429968348</v>
      </c>
      <c r="X83" s="18">
        <f t="shared" si="3"/>
        <v>2.8548770816812175</v>
      </c>
      <c r="Y83" s="18">
        <f t="shared" si="3"/>
        <v>2.9850746268656803</v>
      </c>
      <c r="Z83" s="10">
        <f t="shared" si="3"/>
        <v>2.5405851600476925</v>
      </c>
      <c r="AA83" s="17">
        <f t="shared" si="3"/>
        <v>2.0221341713348773</v>
      </c>
      <c r="AB83" s="18">
        <f t="shared" si="3"/>
        <v>1.7098281101183721</v>
      </c>
      <c r="AC83" s="18">
        <f t="shared" si="3"/>
        <v>1.4762804932937135</v>
      </c>
      <c r="AD83" s="10">
        <f t="shared" si="3"/>
        <v>1.3511180679785184</v>
      </c>
      <c r="AE83" s="17">
        <f t="shared" si="3"/>
        <v>1.5772956564439111</v>
      </c>
      <c r="AF83" s="10">
        <f t="shared" si="3"/>
        <v>2.0779452421296751</v>
      </c>
    </row>
    <row r="84" spans="1:32" ht="35.25" customHeight="1" x14ac:dyDescent="0.5">
      <c r="A84" s="24" t="s">
        <v>48</v>
      </c>
      <c r="B84" s="6" t="s">
        <v>24</v>
      </c>
      <c r="C84" s="395"/>
      <c r="D84" s="397"/>
      <c r="E84" s="397"/>
      <c r="F84" s="435"/>
      <c r="G84" s="18">
        <f t="shared" ref="G84:AF84" si="4">(G28/C28-1)*100</f>
        <v>1.0948558850875756</v>
      </c>
      <c r="H84" s="18">
        <f t="shared" si="4"/>
        <v>1.7460046635955351</v>
      </c>
      <c r="I84" s="18">
        <f t="shared" si="4"/>
        <v>1.5568524096385428</v>
      </c>
      <c r="J84" s="10">
        <f t="shared" si="4"/>
        <v>1.8015813253011936</v>
      </c>
      <c r="K84" s="17">
        <f t="shared" si="4"/>
        <v>0.33972746724726388</v>
      </c>
      <c r="L84" s="18">
        <f t="shared" si="4"/>
        <v>-2.919694428917452</v>
      </c>
      <c r="M84" s="18">
        <f t="shared" si="4"/>
        <v>-2.170648970285638</v>
      </c>
      <c r="N84" s="10">
        <f t="shared" si="4"/>
        <v>-2.3854873606154237</v>
      </c>
      <c r="O84" s="17">
        <f t="shared" si="4"/>
        <v>-1.7321685777885731</v>
      </c>
      <c r="P84" s="18">
        <f t="shared" si="4"/>
        <v>-0.29748766865631548</v>
      </c>
      <c r="Q84" s="18">
        <f t="shared" si="4"/>
        <v>-0.757920266787937</v>
      </c>
      <c r="R84" s="10">
        <f t="shared" si="4"/>
        <v>0.62515392047284291</v>
      </c>
      <c r="S84" s="17">
        <f t="shared" si="4"/>
        <v>1.7284373631812455</v>
      </c>
      <c r="T84" s="18">
        <f t="shared" si="4"/>
        <v>3.2609532609532588</v>
      </c>
      <c r="U84" s="18">
        <f t="shared" si="4"/>
        <v>3.2056667175805575</v>
      </c>
      <c r="V84" s="10">
        <f t="shared" si="4"/>
        <v>2.7561797541276967</v>
      </c>
      <c r="W84" s="17">
        <f t="shared" si="4"/>
        <v>2.8199322617465938</v>
      </c>
      <c r="X84" s="18">
        <f t="shared" si="4"/>
        <v>2.6565005033369449</v>
      </c>
      <c r="Y84" s="18">
        <f t="shared" si="4"/>
        <v>2.8748496901304099</v>
      </c>
      <c r="Z84" s="10">
        <f t="shared" si="4"/>
        <v>2.3634598120225059</v>
      </c>
      <c r="AA84" s="17">
        <f t="shared" si="4"/>
        <v>1.6888694765960555</v>
      </c>
      <c r="AB84" s="18">
        <f t="shared" si="4"/>
        <v>1.6652441571176846</v>
      </c>
      <c r="AC84" s="18">
        <f t="shared" si="4"/>
        <v>1.3307198475067006</v>
      </c>
      <c r="AD84" s="10">
        <f t="shared" si="4"/>
        <v>1.2914213098029537</v>
      </c>
      <c r="AE84" s="17">
        <f t="shared" si="4"/>
        <v>1.2489619872574798</v>
      </c>
      <c r="AF84" s="10">
        <f t="shared" si="4"/>
        <v>1.345027150614464</v>
      </c>
    </row>
    <row r="85" spans="1:32" ht="35.25" customHeight="1" x14ac:dyDescent="0.5">
      <c r="A85" s="33" t="s">
        <v>49</v>
      </c>
      <c r="B85" s="12" t="s">
        <v>24</v>
      </c>
      <c r="C85" s="431"/>
      <c r="D85" s="432"/>
      <c r="E85" s="432"/>
      <c r="F85" s="474"/>
      <c r="G85" s="426">
        <f t="shared" ref="G85:AF85" si="5">(G29/C29-1)*100</f>
        <v>-0.14000700035000646</v>
      </c>
      <c r="H85" s="426">
        <f t="shared" si="5"/>
        <v>0.57894736842103445</v>
      </c>
      <c r="I85" s="426">
        <f t="shared" si="5"/>
        <v>-0.26249015661912178</v>
      </c>
      <c r="J85" s="427">
        <f t="shared" si="5"/>
        <v>0.43554006968640202</v>
      </c>
      <c r="K85" s="428">
        <f t="shared" si="5"/>
        <v>-0.1752541184717793</v>
      </c>
      <c r="L85" s="426">
        <f t="shared" si="5"/>
        <v>-2.7559741845456065</v>
      </c>
      <c r="M85" s="426">
        <f t="shared" si="5"/>
        <v>-1.272041407140978</v>
      </c>
      <c r="N85" s="427">
        <f t="shared" si="5"/>
        <v>-3.4778837814397168</v>
      </c>
      <c r="O85" s="428">
        <f t="shared" si="5"/>
        <v>-2.7475421348314599</v>
      </c>
      <c r="P85" s="426">
        <f t="shared" si="5"/>
        <v>-1.9999999999999907</v>
      </c>
      <c r="Q85" s="426">
        <f t="shared" si="5"/>
        <v>-2.9056335525146637</v>
      </c>
      <c r="R85" s="427">
        <f t="shared" si="5"/>
        <v>-0.34145026507325094</v>
      </c>
      <c r="S85" s="428">
        <f t="shared" si="5"/>
        <v>0.27980864698979868</v>
      </c>
      <c r="T85" s="426">
        <f t="shared" si="5"/>
        <v>1.6564473322961293</v>
      </c>
      <c r="U85" s="426">
        <f t="shared" si="5"/>
        <v>1.8120252585339003</v>
      </c>
      <c r="V85" s="427">
        <f t="shared" si="5"/>
        <v>0.71228924353079481</v>
      </c>
      <c r="W85" s="428">
        <f t="shared" si="5"/>
        <v>0.36903690369036735</v>
      </c>
      <c r="X85" s="426">
        <f t="shared" si="5"/>
        <v>0.42311847317249018</v>
      </c>
      <c r="Y85" s="426">
        <f t="shared" si="5"/>
        <v>0.65617977528089622</v>
      </c>
      <c r="Z85" s="427">
        <f t="shared" si="5"/>
        <v>-0.44762757385854446</v>
      </c>
      <c r="AA85" s="428">
        <f t="shared" si="5"/>
        <v>-0.4842615012106366</v>
      </c>
      <c r="AB85" s="426">
        <f t="shared" si="5"/>
        <v>-0.12550425818019795</v>
      </c>
      <c r="AC85" s="426">
        <f t="shared" si="5"/>
        <v>0.21432398642615702</v>
      </c>
      <c r="AD85" s="427">
        <f t="shared" si="5"/>
        <v>1.5070143884891918</v>
      </c>
      <c r="AE85" s="428">
        <f t="shared" si="5"/>
        <v>1.9727854375056308</v>
      </c>
      <c r="AF85" s="427">
        <f t="shared" si="5"/>
        <v>1.8220985548873747</v>
      </c>
    </row>
    <row r="86" spans="1:32" ht="35.25" customHeight="1" x14ac:dyDescent="0.5">
      <c r="A86" s="752" t="s">
        <v>393</v>
      </c>
      <c r="B86" s="752"/>
      <c r="C86" s="752"/>
      <c r="D86" s="752"/>
      <c r="E86" s="752"/>
      <c r="F86" s="752"/>
      <c r="G86" s="752"/>
      <c r="H86" s="752"/>
      <c r="I86" s="752"/>
      <c r="J86" s="752"/>
      <c r="K86" s="752"/>
      <c r="L86" s="752"/>
      <c r="M86" s="752"/>
      <c r="N86" s="752"/>
      <c r="O86" s="752"/>
      <c r="P86" s="752"/>
      <c r="Q86" s="752"/>
      <c r="R86" s="752"/>
    </row>
  </sheetData>
  <mergeCells count="32">
    <mergeCell ref="AE4:AF4"/>
    <mergeCell ref="AA4:AD4"/>
    <mergeCell ref="W4:Z4"/>
    <mergeCell ref="S4:V4"/>
    <mergeCell ref="A30:R30"/>
    <mergeCell ref="A4:A5"/>
    <mergeCell ref="B4:B5"/>
    <mergeCell ref="C4:F4"/>
    <mergeCell ref="G4:J4"/>
    <mergeCell ref="K4:N4"/>
    <mergeCell ref="O4:R4"/>
    <mergeCell ref="A32:A33"/>
    <mergeCell ref="B32:B33"/>
    <mergeCell ref="C32:F32"/>
    <mergeCell ref="G32:J32"/>
    <mergeCell ref="K32:N32"/>
    <mergeCell ref="O32:R32"/>
    <mergeCell ref="S32:V32"/>
    <mergeCell ref="W32:Z32"/>
    <mergeCell ref="AA32:AD32"/>
    <mergeCell ref="AE32:AF32"/>
    <mergeCell ref="AE60:AF60"/>
    <mergeCell ref="A60:A61"/>
    <mergeCell ref="B60:B61"/>
    <mergeCell ref="C60:F60"/>
    <mergeCell ref="G60:J60"/>
    <mergeCell ref="K60:N60"/>
    <mergeCell ref="A86:R86"/>
    <mergeCell ref="O60:R60"/>
    <mergeCell ref="S60:V60"/>
    <mergeCell ref="W60:Z60"/>
    <mergeCell ref="AA60:AD60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9330-BE85-4FB6-9570-43783FD5578E}">
  <dimension ref="A1:BI86"/>
  <sheetViews>
    <sheetView showGridLines="0" zoomScale="50" zoomScaleNormal="50" zoomScaleSheetLayoutView="36" workbookViewId="0">
      <pane xSplit="2" ySplit="5" topLeftCell="P79" activePane="bottomRight" state="frozen"/>
      <selection activeCell="AG6" sqref="AG6:AG33"/>
      <selection pane="topRight" activeCell="AG6" sqref="AG6:AG33"/>
      <selection pane="bottomLeft" activeCell="AG6" sqref="AG6:AG33"/>
      <selection pane="bottomRight" activeCell="U62" sqref="U62:AF85"/>
    </sheetView>
  </sheetViews>
  <sheetFormatPr defaultColWidth="9.08984375" defaultRowHeight="24" x14ac:dyDescent="0.5"/>
  <cols>
    <col min="1" max="1" width="45.6328125" style="19" customWidth="1"/>
    <col min="2" max="2" width="14.6328125" style="1" customWidth="1"/>
    <col min="3" max="5" width="15.6328125" style="1" customWidth="1"/>
    <col min="6" max="21" width="15.6328125" style="2" customWidth="1"/>
    <col min="22" max="23" width="15.36328125" style="2" customWidth="1"/>
    <col min="24" max="26" width="15.6328125" style="2" customWidth="1"/>
    <col min="27" max="27" width="15.6328125" style="342" customWidth="1"/>
    <col min="28" max="32" width="15.6328125" style="2" customWidth="1"/>
    <col min="33" max="16384" width="9.08984375" style="2"/>
  </cols>
  <sheetData>
    <row r="1" spans="1:32" s="52" customFormat="1" ht="35.15" customHeight="1" x14ac:dyDescent="0.35">
      <c r="A1" s="154" t="s">
        <v>392</v>
      </c>
      <c r="AA1" s="345"/>
    </row>
    <row r="2" spans="1:32" ht="20.149999999999999" customHeight="1" x14ac:dyDescent="0.5">
      <c r="A2" s="177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32" ht="35.15" customHeight="1" x14ac:dyDescent="0.5">
      <c r="A3" s="154" t="s">
        <v>128</v>
      </c>
      <c r="B3" s="36"/>
      <c r="C3" s="36"/>
      <c r="D3" s="36"/>
      <c r="E3" s="36"/>
      <c r="F3" s="4"/>
      <c r="G3" s="4"/>
      <c r="H3" s="4"/>
      <c r="I3" s="4"/>
      <c r="J3" s="4"/>
      <c r="K3" s="4"/>
      <c r="L3" s="4"/>
      <c r="M3" s="4"/>
      <c r="N3" s="4"/>
    </row>
    <row r="4" spans="1:32" ht="60" customHeight="1" x14ac:dyDescent="0.5">
      <c r="A4" s="755" t="s">
        <v>42</v>
      </c>
      <c r="B4" s="747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49">
        <v>2024</v>
      </c>
      <c r="AB4" s="750"/>
      <c r="AC4" s="750"/>
      <c r="AD4" s="751"/>
      <c r="AE4" s="753">
        <v>2025</v>
      </c>
      <c r="AF4" s="754"/>
    </row>
    <row r="5" spans="1:32" ht="39.9" customHeight="1" x14ac:dyDescent="0.5">
      <c r="A5" s="756"/>
      <c r="B5" s="748"/>
      <c r="C5" s="390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40</v>
      </c>
      <c r="M5" s="391" t="s">
        <v>39</v>
      </c>
      <c r="N5" s="392" t="s">
        <v>38</v>
      </c>
      <c r="O5" s="390" t="s">
        <v>37</v>
      </c>
      <c r="P5" s="391" t="s">
        <v>40</v>
      </c>
      <c r="Q5" s="391" t="s">
        <v>39</v>
      </c>
      <c r="R5" s="392" t="s">
        <v>38</v>
      </c>
      <c r="S5" s="390" t="s">
        <v>37</v>
      </c>
      <c r="T5" s="391" t="s">
        <v>40</v>
      </c>
      <c r="U5" s="391" t="s">
        <v>39</v>
      </c>
      <c r="V5" s="392" t="s">
        <v>352</v>
      </c>
      <c r="W5" s="390" t="s">
        <v>37</v>
      </c>
      <c r="X5" s="391" t="s">
        <v>40</v>
      </c>
      <c r="Y5" s="391" t="s">
        <v>39</v>
      </c>
      <c r="Z5" s="392" t="s">
        <v>38</v>
      </c>
      <c r="AA5" s="390" t="s">
        <v>37</v>
      </c>
      <c r="AB5" s="391" t="s">
        <v>40</v>
      </c>
      <c r="AC5" s="391" t="s">
        <v>39</v>
      </c>
      <c r="AD5" s="392" t="s">
        <v>38</v>
      </c>
      <c r="AE5" s="390" t="s">
        <v>37</v>
      </c>
      <c r="AF5" s="392" t="s">
        <v>40</v>
      </c>
    </row>
    <row r="6" spans="1:32" ht="60" customHeight="1" x14ac:dyDescent="0.5">
      <c r="A6" s="175" t="s">
        <v>46</v>
      </c>
      <c r="B6" s="161" t="s">
        <v>0</v>
      </c>
      <c r="C6" s="162">
        <v>8265.5</v>
      </c>
      <c r="D6" s="163">
        <v>8273.7999999999993</v>
      </c>
      <c r="E6" s="163">
        <v>8335.6</v>
      </c>
      <c r="F6" s="164">
        <v>8344.6</v>
      </c>
      <c r="G6" s="162">
        <v>8348.7999999999993</v>
      </c>
      <c r="H6" s="163">
        <v>8401.4</v>
      </c>
      <c r="I6" s="163">
        <v>8448.9</v>
      </c>
      <c r="J6" s="164">
        <v>8463.5</v>
      </c>
      <c r="K6" s="162">
        <v>8400.6</v>
      </c>
      <c r="L6" s="163">
        <v>8213.9</v>
      </c>
      <c r="M6" s="163">
        <v>8292.7999999999993</v>
      </c>
      <c r="N6" s="164">
        <v>8281.2000000000007</v>
      </c>
      <c r="O6" s="162">
        <v>8245.7000000000007</v>
      </c>
      <c r="P6" s="163">
        <v>8173.7</v>
      </c>
      <c r="Q6" s="163">
        <v>8231.6</v>
      </c>
      <c r="R6" s="164">
        <v>8347.1</v>
      </c>
      <c r="S6" s="162">
        <v>8387.7000000000007</v>
      </c>
      <c r="T6" s="163">
        <v>8427.4</v>
      </c>
      <c r="U6" s="163">
        <v>8484.2000000000007</v>
      </c>
      <c r="V6" s="164">
        <v>8563.2000000000007</v>
      </c>
      <c r="W6" s="162">
        <v>8613.1</v>
      </c>
      <c r="X6" s="163">
        <v>8637.2999999999993</v>
      </c>
      <c r="Y6" s="163">
        <v>8711.6</v>
      </c>
      <c r="Z6" s="164">
        <v>8744.9</v>
      </c>
      <c r="AA6" s="162">
        <v>8745.5</v>
      </c>
      <c r="AB6" s="163">
        <v>8763.6</v>
      </c>
      <c r="AC6" s="163">
        <v>8820</v>
      </c>
      <c r="AD6" s="164">
        <v>8860.6549999999988</v>
      </c>
      <c r="AE6" s="162">
        <v>8870.3310000000019</v>
      </c>
      <c r="AF6" s="164">
        <v>8902.4</v>
      </c>
    </row>
    <row r="7" spans="1:32" ht="39.9" customHeight="1" x14ac:dyDescent="0.5">
      <c r="A7" s="183" t="s">
        <v>383</v>
      </c>
      <c r="B7" s="166"/>
      <c r="C7" s="167"/>
      <c r="D7" s="168"/>
      <c r="E7" s="168"/>
      <c r="F7" s="169"/>
      <c r="G7" s="167"/>
      <c r="H7" s="168"/>
      <c r="I7" s="168"/>
      <c r="J7" s="169"/>
      <c r="K7" s="167"/>
      <c r="L7" s="168"/>
      <c r="M7" s="168"/>
      <c r="N7" s="169"/>
      <c r="O7" s="167"/>
      <c r="P7" s="168"/>
      <c r="Q7" s="168"/>
      <c r="R7" s="169"/>
      <c r="S7" s="167"/>
      <c r="T7" s="168"/>
      <c r="U7" s="168"/>
      <c r="V7" s="169"/>
      <c r="W7" s="167"/>
      <c r="X7" s="168"/>
      <c r="Y7" s="168"/>
      <c r="Z7" s="169"/>
      <c r="AA7" s="167"/>
      <c r="AB7" s="168"/>
      <c r="AC7" s="168"/>
      <c r="AD7" s="169"/>
      <c r="AE7" s="167"/>
      <c r="AF7" s="169"/>
    </row>
    <row r="8" spans="1:32" ht="35.15" customHeight="1" x14ac:dyDescent="0.5">
      <c r="A8" s="32" t="s">
        <v>50</v>
      </c>
      <c r="B8" s="25" t="s">
        <v>0</v>
      </c>
      <c r="C8" s="30">
        <v>445</v>
      </c>
      <c r="D8" s="31">
        <v>457.1</v>
      </c>
      <c r="E8" s="31">
        <v>452.6</v>
      </c>
      <c r="F8" s="29">
        <v>455.6</v>
      </c>
      <c r="G8" s="30">
        <v>463.3</v>
      </c>
      <c r="H8" s="31">
        <v>475.1</v>
      </c>
      <c r="I8" s="31">
        <v>468.9</v>
      </c>
      <c r="J8" s="29">
        <v>458.7</v>
      </c>
      <c r="K8" s="30">
        <v>457</v>
      </c>
      <c r="L8" s="31">
        <v>450.1</v>
      </c>
      <c r="M8" s="31">
        <v>443.7</v>
      </c>
      <c r="N8" s="29">
        <v>443.1</v>
      </c>
      <c r="O8" s="30">
        <v>439.1</v>
      </c>
      <c r="P8" s="31">
        <v>436.3</v>
      </c>
      <c r="Q8" s="31">
        <v>439.4</v>
      </c>
      <c r="R8" s="29">
        <v>438.7</v>
      </c>
      <c r="S8" s="30">
        <v>436.7</v>
      </c>
      <c r="T8" s="31">
        <v>438.2</v>
      </c>
      <c r="U8" s="31">
        <v>439.2</v>
      </c>
      <c r="V8" s="29">
        <v>448.1</v>
      </c>
      <c r="W8" s="30">
        <v>449.3</v>
      </c>
      <c r="X8" s="31">
        <v>451.3</v>
      </c>
      <c r="Y8" s="31">
        <v>460.8</v>
      </c>
      <c r="Z8" s="29">
        <v>464.5</v>
      </c>
      <c r="AA8" s="30">
        <v>467.3</v>
      </c>
      <c r="AB8" s="31">
        <v>468</v>
      </c>
      <c r="AC8" s="31">
        <v>469</v>
      </c>
      <c r="AD8" s="29">
        <v>469.63299999999998</v>
      </c>
      <c r="AE8" s="30">
        <v>468.74299999999999</v>
      </c>
      <c r="AF8" s="29">
        <v>469.2</v>
      </c>
    </row>
    <row r="9" spans="1:32" ht="35.15" customHeight="1" x14ac:dyDescent="0.5">
      <c r="A9" s="38" t="s">
        <v>51</v>
      </c>
      <c r="B9" s="39" t="s">
        <v>0</v>
      </c>
      <c r="C9" s="49">
        <v>81.599999999999994</v>
      </c>
      <c r="D9" s="50">
        <v>81.599999999999994</v>
      </c>
      <c r="E9" s="50">
        <v>81.7</v>
      </c>
      <c r="F9" s="51">
        <v>81.7</v>
      </c>
      <c r="G9" s="49">
        <v>81.7</v>
      </c>
      <c r="H9" s="50">
        <v>83.7</v>
      </c>
      <c r="I9" s="50">
        <v>80.8</v>
      </c>
      <c r="J9" s="51">
        <v>82.2</v>
      </c>
      <c r="K9" s="49">
        <v>79.8</v>
      </c>
      <c r="L9" s="50">
        <v>78.7</v>
      </c>
      <c r="M9" s="50">
        <v>79.099999999999994</v>
      </c>
      <c r="N9" s="51">
        <v>78.900000000000006</v>
      </c>
      <c r="O9" s="49">
        <v>79.099999999999994</v>
      </c>
      <c r="P9" s="50">
        <v>78.400000000000006</v>
      </c>
      <c r="Q9" s="50">
        <v>77.900000000000006</v>
      </c>
      <c r="R9" s="51">
        <v>77.400000000000006</v>
      </c>
      <c r="S9" s="49">
        <v>77.099999999999994</v>
      </c>
      <c r="T9" s="50">
        <v>77.2</v>
      </c>
      <c r="U9" s="50">
        <v>77.900000000000006</v>
      </c>
      <c r="V9" s="51">
        <v>79.099999999999994</v>
      </c>
      <c r="W9" s="49">
        <v>79.7</v>
      </c>
      <c r="X9" s="50">
        <v>79.900000000000006</v>
      </c>
      <c r="Y9" s="50">
        <v>80.3</v>
      </c>
      <c r="Z9" s="51">
        <v>80.099999999999994</v>
      </c>
      <c r="AA9" s="49">
        <v>80</v>
      </c>
      <c r="AB9" s="50">
        <v>80</v>
      </c>
      <c r="AC9" s="50">
        <v>79.7</v>
      </c>
      <c r="AD9" s="51">
        <v>79.959999999999994</v>
      </c>
      <c r="AE9" s="49">
        <v>80.304000000000002</v>
      </c>
      <c r="AF9" s="51">
        <v>80.400000000000006</v>
      </c>
    </row>
    <row r="10" spans="1:32" ht="35.15" customHeight="1" x14ac:dyDescent="0.5">
      <c r="A10" s="38" t="s">
        <v>52</v>
      </c>
      <c r="B10" s="39" t="s">
        <v>0</v>
      </c>
      <c r="C10" s="49">
        <v>2107.9</v>
      </c>
      <c r="D10" s="50">
        <v>2110.6</v>
      </c>
      <c r="E10" s="50">
        <v>2123.4</v>
      </c>
      <c r="F10" s="51">
        <v>2132</v>
      </c>
      <c r="G10" s="49">
        <v>2131.5</v>
      </c>
      <c r="H10" s="50">
        <v>2148.4</v>
      </c>
      <c r="I10" s="50">
        <v>2172.8000000000002</v>
      </c>
      <c r="J10" s="51">
        <v>2174.3000000000002</v>
      </c>
      <c r="K10" s="49">
        <v>2160.8000000000002</v>
      </c>
      <c r="L10" s="50">
        <v>2138.6999999999998</v>
      </c>
      <c r="M10" s="50">
        <v>2153.3000000000002</v>
      </c>
      <c r="N10" s="51">
        <v>2159.1999999999998</v>
      </c>
      <c r="O10" s="49">
        <v>2159.5</v>
      </c>
      <c r="P10" s="50">
        <v>2158.4</v>
      </c>
      <c r="Q10" s="50">
        <v>2187</v>
      </c>
      <c r="R10" s="51">
        <v>2217.6999999999998</v>
      </c>
      <c r="S10" s="49">
        <v>2237.3000000000002</v>
      </c>
      <c r="T10" s="50">
        <v>2251.3000000000002</v>
      </c>
      <c r="U10" s="50">
        <v>2283.1999999999998</v>
      </c>
      <c r="V10" s="51">
        <v>2306.5</v>
      </c>
      <c r="W10" s="49">
        <v>2322.1999999999998</v>
      </c>
      <c r="X10" s="50">
        <v>2320.6999999999998</v>
      </c>
      <c r="Y10" s="50">
        <v>2356.8000000000002</v>
      </c>
      <c r="Z10" s="51">
        <v>2361</v>
      </c>
      <c r="AA10" s="49">
        <v>2347.5</v>
      </c>
      <c r="AB10" s="50">
        <v>2350.4</v>
      </c>
      <c r="AC10" s="50">
        <v>2380.1</v>
      </c>
      <c r="AD10" s="51">
        <v>2393.1899999999996</v>
      </c>
      <c r="AE10" s="49">
        <v>2382.4989999999993</v>
      </c>
      <c r="AF10" s="51">
        <v>2383.1999999999998</v>
      </c>
    </row>
    <row r="11" spans="1:32" ht="105" customHeight="1" x14ac:dyDescent="0.5">
      <c r="A11" s="5" t="s">
        <v>53</v>
      </c>
      <c r="B11" s="6" t="s">
        <v>0</v>
      </c>
      <c r="C11" s="17">
        <v>267.3</v>
      </c>
      <c r="D11" s="18">
        <v>266.5</v>
      </c>
      <c r="E11" s="18">
        <v>266.39999999999998</v>
      </c>
      <c r="F11" s="10">
        <v>265.2</v>
      </c>
      <c r="G11" s="17">
        <v>264.39999999999998</v>
      </c>
      <c r="H11" s="18">
        <v>267.89999999999998</v>
      </c>
      <c r="I11" s="18">
        <v>272.10000000000002</v>
      </c>
      <c r="J11" s="10">
        <v>270.8</v>
      </c>
      <c r="K11" s="17">
        <v>270.5</v>
      </c>
      <c r="L11" s="18">
        <v>272</v>
      </c>
      <c r="M11" s="18">
        <v>274.39999999999998</v>
      </c>
      <c r="N11" s="10">
        <v>272.8</v>
      </c>
      <c r="O11" s="17">
        <v>274.5</v>
      </c>
      <c r="P11" s="18">
        <v>274.7</v>
      </c>
      <c r="Q11" s="18">
        <v>277.3</v>
      </c>
      <c r="R11" s="10">
        <v>279.3</v>
      </c>
      <c r="S11" s="17">
        <v>283.5</v>
      </c>
      <c r="T11" s="18">
        <v>286.2</v>
      </c>
      <c r="U11" s="18">
        <v>291.8</v>
      </c>
      <c r="V11" s="10">
        <v>299.3</v>
      </c>
      <c r="W11" s="17">
        <v>307.2</v>
      </c>
      <c r="X11" s="18">
        <v>310.60000000000002</v>
      </c>
      <c r="Y11" s="18">
        <v>321.89999999999998</v>
      </c>
      <c r="Z11" s="10">
        <v>324.3</v>
      </c>
      <c r="AA11" s="17">
        <v>328.8</v>
      </c>
      <c r="AB11" s="18">
        <v>330.7</v>
      </c>
      <c r="AC11" s="18">
        <v>337.4</v>
      </c>
      <c r="AD11" s="10">
        <v>338.53100000000001</v>
      </c>
      <c r="AE11" s="17">
        <v>339.45800000000003</v>
      </c>
      <c r="AF11" s="10">
        <v>339.8</v>
      </c>
    </row>
    <row r="12" spans="1:32" ht="69.900000000000006" customHeight="1" x14ac:dyDescent="0.5">
      <c r="A12" s="5" t="s">
        <v>92</v>
      </c>
      <c r="B12" s="6" t="s">
        <v>0</v>
      </c>
      <c r="C12" s="17">
        <v>91</v>
      </c>
      <c r="D12" s="18">
        <v>90.3</v>
      </c>
      <c r="E12" s="18">
        <v>88.1</v>
      </c>
      <c r="F12" s="10">
        <v>87.4</v>
      </c>
      <c r="G12" s="17">
        <v>89.2</v>
      </c>
      <c r="H12" s="18">
        <v>90.5</v>
      </c>
      <c r="I12" s="18">
        <v>92</v>
      </c>
      <c r="J12" s="10">
        <v>91.2</v>
      </c>
      <c r="K12" s="17">
        <v>87.4</v>
      </c>
      <c r="L12" s="18">
        <v>82</v>
      </c>
      <c r="M12" s="18">
        <v>77.7</v>
      </c>
      <c r="N12" s="10">
        <v>78.2</v>
      </c>
      <c r="O12" s="17">
        <v>77.599999999999994</v>
      </c>
      <c r="P12" s="18">
        <v>76.599999999999994</v>
      </c>
      <c r="Q12" s="18">
        <v>77.3</v>
      </c>
      <c r="R12" s="10">
        <v>80.7</v>
      </c>
      <c r="S12" s="17">
        <v>81.2</v>
      </c>
      <c r="T12" s="18">
        <v>80.8</v>
      </c>
      <c r="U12" s="18">
        <v>81</v>
      </c>
      <c r="V12" s="10">
        <v>82.9</v>
      </c>
      <c r="W12" s="17">
        <v>84.1</v>
      </c>
      <c r="X12" s="18">
        <v>84.8</v>
      </c>
      <c r="Y12" s="18">
        <v>84.7</v>
      </c>
      <c r="Z12" s="10">
        <v>86</v>
      </c>
      <c r="AA12" s="17">
        <v>86.8</v>
      </c>
      <c r="AB12" s="18">
        <v>86.7</v>
      </c>
      <c r="AC12" s="18">
        <v>86.3</v>
      </c>
      <c r="AD12" s="10">
        <v>85.906999999999996</v>
      </c>
      <c r="AE12" s="17">
        <v>87.316000000000017</v>
      </c>
      <c r="AF12" s="10">
        <v>86.8</v>
      </c>
    </row>
    <row r="13" spans="1:32" ht="105" customHeight="1" x14ac:dyDescent="0.5">
      <c r="A13" s="5" t="s">
        <v>55</v>
      </c>
      <c r="B13" s="6" t="s">
        <v>0</v>
      </c>
      <c r="C13" s="17">
        <v>288.8</v>
      </c>
      <c r="D13" s="18">
        <v>288.5</v>
      </c>
      <c r="E13" s="18">
        <v>290.7</v>
      </c>
      <c r="F13" s="10">
        <v>290.7</v>
      </c>
      <c r="G13" s="17">
        <v>290.60000000000002</v>
      </c>
      <c r="H13" s="18">
        <v>296.10000000000002</v>
      </c>
      <c r="I13" s="18">
        <v>297.39999999999998</v>
      </c>
      <c r="J13" s="10">
        <v>296.60000000000002</v>
      </c>
      <c r="K13" s="17">
        <v>293.8</v>
      </c>
      <c r="L13" s="18">
        <v>284.7</v>
      </c>
      <c r="M13" s="18">
        <v>286.60000000000002</v>
      </c>
      <c r="N13" s="10">
        <v>283.3</v>
      </c>
      <c r="O13" s="17">
        <v>283.60000000000002</v>
      </c>
      <c r="P13" s="18">
        <v>276.39999999999998</v>
      </c>
      <c r="Q13" s="18">
        <v>287.39999999999998</v>
      </c>
      <c r="R13" s="10">
        <v>289.39999999999998</v>
      </c>
      <c r="S13" s="17">
        <v>290.3</v>
      </c>
      <c r="T13" s="18">
        <v>290.10000000000002</v>
      </c>
      <c r="U13" s="18">
        <v>292.7</v>
      </c>
      <c r="V13" s="10">
        <v>294.7</v>
      </c>
      <c r="W13" s="17">
        <v>296</v>
      </c>
      <c r="X13" s="18">
        <v>294.60000000000002</v>
      </c>
      <c r="Y13" s="18">
        <v>297.39999999999998</v>
      </c>
      <c r="Z13" s="10">
        <v>299.3</v>
      </c>
      <c r="AA13" s="17">
        <v>296.5</v>
      </c>
      <c r="AB13" s="18">
        <v>296.10000000000002</v>
      </c>
      <c r="AC13" s="18">
        <v>298.8</v>
      </c>
      <c r="AD13" s="10">
        <v>303.726</v>
      </c>
      <c r="AE13" s="17">
        <v>300.77700000000004</v>
      </c>
      <c r="AF13" s="10">
        <v>302.2</v>
      </c>
    </row>
    <row r="14" spans="1:32" ht="105" customHeight="1" x14ac:dyDescent="0.5">
      <c r="A14" s="5" t="s">
        <v>56</v>
      </c>
      <c r="B14" s="6" t="s">
        <v>0</v>
      </c>
      <c r="C14" s="17">
        <v>380.3</v>
      </c>
      <c r="D14" s="18">
        <v>381.9</v>
      </c>
      <c r="E14" s="18">
        <v>387.3</v>
      </c>
      <c r="F14" s="10">
        <v>388.9</v>
      </c>
      <c r="G14" s="17">
        <v>387</v>
      </c>
      <c r="H14" s="18">
        <v>392.2</v>
      </c>
      <c r="I14" s="18">
        <v>397.2</v>
      </c>
      <c r="J14" s="10">
        <v>395.8</v>
      </c>
      <c r="K14" s="17">
        <v>396</v>
      </c>
      <c r="L14" s="18">
        <v>402.6</v>
      </c>
      <c r="M14" s="18">
        <v>409.7</v>
      </c>
      <c r="N14" s="10">
        <v>411</v>
      </c>
      <c r="O14" s="17">
        <v>412</v>
      </c>
      <c r="P14" s="18">
        <v>418.7</v>
      </c>
      <c r="Q14" s="18">
        <v>419.1</v>
      </c>
      <c r="R14" s="10">
        <v>420.6</v>
      </c>
      <c r="S14" s="17">
        <v>425.3</v>
      </c>
      <c r="T14" s="18">
        <v>429.4</v>
      </c>
      <c r="U14" s="18">
        <v>436.9</v>
      </c>
      <c r="V14" s="10">
        <v>436.3</v>
      </c>
      <c r="W14" s="17">
        <v>437</v>
      </c>
      <c r="X14" s="18">
        <v>429.2</v>
      </c>
      <c r="Y14" s="18">
        <v>436.9</v>
      </c>
      <c r="Z14" s="10">
        <v>441</v>
      </c>
      <c r="AA14" s="17">
        <v>436.5</v>
      </c>
      <c r="AB14" s="18">
        <v>431.4</v>
      </c>
      <c r="AC14" s="18">
        <v>438.2</v>
      </c>
      <c r="AD14" s="10">
        <v>442.25400000000002</v>
      </c>
      <c r="AE14" s="17">
        <v>439.37799999999999</v>
      </c>
      <c r="AF14" s="10">
        <v>431.2</v>
      </c>
    </row>
    <row r="15" spans="1:32" ht="140.15" customHeight="1" x14ac:dyDescent="0.5">
      <c r="A15" s="5" t="s">
        <v>93</v>
      </c>
      <c r="B15" s="6" t="s">
        <v>0</v>
      </c>
      <c r="C15" s="17">
        <v>336.5</v>
      </c>
      <c r="D15" s="18">
        <v>335.3</v>
      </c>
      <c r="E15" s="18">
        <v>333.6</v>
      </c>
      <c r="F15" s="10">
        <v>333.8</v>
      </c>
      <c r="G15" s="17">
        <v>333.7</v>
      </c>
      <c r="H15" s="18">
        <v>336.8</v>
      </c>
      <c r="I15" s="18">
        <v>341.3</v>
      </c>
      <c r="J15" s="10">
        <v>342.1</v>
      </c>
      <c r="K15" s="17">
        <v>339.7</v>
      </c>
      <c r="L15" s="18">
        <v>339.1</v>
      </c>
      <c r="M15" s="18">
        <v>338.6</v>
      </c>
      <c r="N15" s="10">
        <v>339.8</v>
      </c>
      <c r="O15" s="17">
        <v>341</v>
      </c>
      <c r="P15" s="18">
        <v>339.5</v>
      </c>
      <c r="Q15" s="18">
        <v>341.4</v>
      </c>
      <c r="R15" s="10">
        <v>345.4</v>
      </c>
      <c r="S15" s="17">
        <v>347.1</v>
      </c>
      <c r="T15" s="18">
        <v>346.9</v>
      </c>
      <c r="U15" s="18">
        <v>349.6</v>
      </c>
      <c r="V15" s="10">
        <v>352.1</v>
      </c>
      <c r="W15" s="17">
        <v>353.3</v>
      </c>
      <c r="X15" s="18">
        <v>353.2</v>
      </c>
      <c r="Y15" s="18">
        <v>361.2</v>
      </c>
      <c r="Z15" s="10">
        <v>363</v>
      </c>
      <c r="AA15" s="17">
        <v>362.8</v>
      </c>
      <c r="AB15" s="18">
        <v>362.5</v>
      </c>
      <c r="AC15" s="18">
        <v>369.2</v>
      </c>
      <c r="AD15" s="10">
        <v>370.43100000000004</v>
      </c>
      <c r="AE15" s="17">
        <v>372.03900000000004</v>
      </c>
      <c r="AF15" s="10">
        <v>370.8</v>
      </c>
    </row>
    <row r="16" spans="1:32" ht="69.900000000000006" customHeight="1" x14ac:dyDescent="0.5">
      <c r="A16" s="5" t="s">
        <v>94</v>
      </c>
      <c r="B16" s="6" t="s">
        <v>0</v>
      </c>
      <c r="C16" s="17">
        <v>542</v>
      </c>
      <c r="D16" s="18">
        <v>543.29999999999995</v>
      </c>
      <c r="E16" s="18">
        <v>552.20000000000005</v>
      </c>
      <c r="F16" s="10">
        <v>559.70000000000005</v>
      </c>
      <c r="G16" s="17">
        <v>557.4</v>
      </c>
      <c r="H16" s="18">
        <v>553.70000000000005</v>
      </c>
      <c r="I16" s="18">
        <v>561</v>
      </c>
      <c r="J16" s="10">
        <v>565.9</v>
      </c>
      <c r="K16" s="17">
        <v>563</v>
      </c>
      <c r="L16" s="18">
        <v>550.9</v>
      </c>
      <c r="M16" s="18">
        <v>558.6</v>
      </c>
      <c r="N16" s="10">
        <v>566.29999999999995</v>
      </c>
      <c r="O16" s="17">
        <v>564</v>
      </c>
      <c r="P16" s="18">
        <v>566.20000000000005</v>
      </c>
      <c r="Q16" s="18">
        <v>574.9</v>
      </c>
      <c r="R16" s="10">
        <v>589.1</v>
      </c>
      <c r="S16" s="17">
        <v>591.6</v>
      </c>
      <c r="T16" s="18">
        <v>597.6</v>
      </c>
      <c r="U16" s="18">
        <v>608.29999999999995</v>
      </c>
      <c r="V16" s="10">
        <v>617.20000000000005</v>
      </c>
      <c r="W16" s="17">
        <v>617.20000000000005</v>
      </c>
      <c r="X16" s="18">
        <v>621.20000000000005</v>
      </c>
      <c r="Y16" s="18">
        <v>624.6</v>
      </c>
      <c r="Z16" s="10">
        <v>616.79999999999995</v>
      </c>
      <c r="AA16" s="17">
        <v>608.70000000000005</v>
      </c>
      <c r="AB16" s="18">
        <v>614.20000000000005</v>
      </c>
      <c r="AC16" s="18">
        <v>619.1</v>
      </c>
      <c r="AD16" s="10">
        <v>620.69100000000003</v>
      </c>
      <c r="AE16" s="17">
        <v>615.12100000000009</v>
      </c>
      <c r="AF16" s="10">
        <v>622.5</v>
      </c>
    </row>
    <row r="17" spans="1:32" ht="105" customHeight="1" x14ac:dyDescent="0.5">
      <c r="A17" s="5" t="s">
        <v>95</v>
      </c>
      <c r="B17" s="6" t="s">
        <v>0</v>
      </c>
      <c r="C17" s="17">
        <v>202</v>
      </c>
      <c r="D17" s="18">
        <v>204.7</v>
      </c>
      <c r="E17" s="18">
        <v>205.1</v>
      </c>
      <c r="F17" s="10">
        <v>206.3</v>
      </c>
      <c r="G17" s="17">
        <v>209.2</v>
      </c>
      <c r="H17" s="18">
        <v>211.3</v>
      </c>
      <c r="I17" s="18">
        <v>211.8</v>
      </c>
      <c r="J17" s="10">
        <v>211.9</v>
      </c>
      <c r="K17" s="17">
        <v>210.4</v>
      </c>
      <c r="L17" s="18">
        <v>207.4</v>
      </c>
      <c r="M17" s="18">
        <v>207.8</v>
      </c>
      <c r="N17" s="10">
        <v>207.8</v>
      </c>
      <c r="O17" s="17">
        <v>206.9</v>
      </c>
      <c r="P17" s="18">
        <v>206.5</v>
      </c>
      <c r="Q17" s="18">
        <v>209.6</v>
      </c>
      <c r="R17" s="10">
        <v>213.2</v>
      </c>
      <c r="S17" s="17">
        <v>218.2</v>
      </c>
      <c r="T17" s="18">
        <v>220.3</v>
      </c>
      <c r="U17" s="18">
        <v>222.9</v>
      </c>
      <c r="V17" s="10">
        <v>224.1</v>
      </c>
      <c r="W17" s="17">
        <v>227.4</v>
      </c>
      <c r="X17" s="18">
        <v>227.1</v>
      </c>
      <c r="Y17" s="18">
        <v>230.1</v>
      </c>
      <c r="Z17" s="10">
        <v>230.5</v>
      </c>
      <c r="AA17" s="17">
        <v>227.3</v>
      </c>
      <c r="AB17" s="18">
        <v>228.8</v>
      </c>
      <c r="AC17" s="18">
        <v>231.1</v>
      </c>
      <c r="AD17" s="10">
        <v>231.65</v>
      </c>
      <c r="AE17" s="17">
        <v>228.41</v>
      </c>
      <c r="AF17" s="10">
        <v>230</v>
      </c>
    </row>
    <row r="18" spans="1:32" ht="35.15" customHeight="1" x14ac:dyDescent="0.5">
      <c r="A18" s="38" t="s">
        <v>60</v>
      </c>
      <c r="B18" s="39" t="s">
        <v>0</v>
      </c>
      <c r="C18" s="49">
        <v>1294</v>
      </c>
      <c r="D18" s="50">
        <v>1290.5</v>
      </c>
      <c r="E18" s="50">
        <v>1306.3</v>
      </c>
      <c r="F18" s="51">
        <v>1291.4000000000001</v>
      </c>
      <c r="G18" s="49">
        <v>1277.7</v>
      </c>
      <c r="H18" s="50">
        <v>1287.5999999999999</v>
      </c>
      <c r="I18" s="50">
        <v>1295.8</v>
      </c>
      <c r="J18" s="51">
        <v>1308.3</v>
      </c>
      <c r="K18" s="49">
        <v>1286.0999999999999</v>
      </c>
      <c r="L18" s="50">
        <v>1232.5999999999999</v>
      </c>
      <c r="M18" s="50">
        <v>1262.4000000000001</v>
      </c>
      <c r="N18" s="51">
        <v>1258.9000000000001</v>
      </c>
      <c r="O18" s="49">
        <v>1234.2</v>
      </c>
      <c r="P18" s="50">
        <v>1216</v>
      </c>
      <c r="Q18" s="50">
        <v>1210.7</v>
      </c>
      <c r="R18" s="51">
        <v>1227.3</v>
      </c>
      <c r="S18" s="49">
        <v>1219.7</v>
      </c>
      <c r="T18" s="50">
        <v>1215.7</v>
      </c>
      <c r="U18" s="50">
        <v>1214.4000000000001</v>
      </c>
      <c r="V18" s="51">
        <v>1227.5</v>
      </c>
      <c r="W18" s="49">
        <v>1233.2</v>
      </c>
      <c r="X18" s="50">
        <v>1235.3</v>
      </c>
      <c r="Y18" s="50">
        <v>1238.5</v>
      </c>
      <c r="Z18" s="51">
        <v>1239.2</v>
      </c>
      <c r="AA18" s="49">
        <v>1240.3</v>
      </c>
      <c r="AB18" s="50">
        <v>1241.5999999999999</v>
      </c>
      <c r="AC18" s="50">
        <v>1244.5</v>
      </c>
      <c r="AD18" s="51">
        <v>1246.3480000000002</v>
      </c>
      <c r="AE18" s="49">
        <v>1247.1670000000001</v>
      </c>
      <c r="AF18" s="51">
        <v>1248.5999999999999</v>
      </c>
    </row>
    <row r="19" spans="1:32" ht="35.15" customHeight="1" x14ac:dyDescent="0.5">
      <c r="A19" s="38" t="s">
        <v>61</v>
      </c>
      <c r="B19" s="39" t="s">
        <v>0</v>
      </c>
      <c r="C19" s="49">
        <v>4337</v>
      </c>
      <c r="D19" s="50">
        <v>4334</v>
      </c>
      <c r="E19" s="50">
        <v>4371.5</v>
      </c>
      <c r="F19" s="51">
        <v>4383.8</v>
      </c>
      <c r="G19" s="49">
        <v>4394.7</v>
      </c>
      <c r="H19" s="50">
        <v>4406.7</v>
      </c>
      <c r="I19" s="50">
        <v>4430.7</v>
      </c>
      <c r="J19" s="51">
        <v>4440</v>
      </c>
      <c r="K19" s="49">
        <v>4416.8999999999996</v>
      </c>
      <c r="L19" s="50">
        <v>4313.8</v>
      </c>
      <c r="M19" s="50">
        <v>4354.2</v>
      </c>
      <c r="N19" s="51">
        <v>4341</v>
      </c>
      <c r="O19" s="49">
        <v>4333.8</v>
      </c>
      <c r="P19" s="50">
        <v>4284.5</v>
      </c>
      <c r="Q19" s="50">
        <v>4316.6000000000004</v>
      </c>
      <c r="R19" s="51">
        <v>4386</v>
      </c>
      <c r="S19" s="49">
        <v>4416.8999999999996</v>
      </c>
      <c r="T19" s="50">
        <v>4445.1000000000004</v>
      </c>
      <c r="U19" s="50">
        <v>4469.3999999999996</v>
      </c>
      <c r="V19" s="51">
        <v>4501.8999999999996</v>
      </c>
      <c r="W19" s="49">
        <v>4528.7</v>
      </c>
      <c r="X19" s="50">
        <v>4550.1000000000004</v>
      </c>
      <c r="Y19" s="50">
        <v>4575.3</v>
      </c>
      <c r="Z19" s="51">
        <v>4600.2</v>
      </c>
      <c r="AA19" s="49">
        <v>4610.5</v>
      </c>
      <c r="AB19" s="50">
        <v>4623.6000000000004</v>
      </c>
      <c r="AC19" s="50">
        <v>4646.7</v>
      </c>
      <c r="AD19" s="51">
        <v>4671.5239999999985</v>
      </c>
      <c r="AE19" s="49">
        <v>4691.6180000000013</v>
      </c>
      <c r="AF19" s="51">
        <v>4721.1000000000004</v>
      </c>
    </row>
    <row r="20" spans="1:32" ht="35.15" customHeight="1" x14ac:dyDescent="0.5">
      <c r="A20" s="5" t="s">
        <v>135</v>
      </c>
      <c r="B20" s="6" t="s">
        <v>0</v>
      </c>
      <c r="C20" s="17">
        <v>1488.5</v>
      </c>
      <c r="D20" s="18">
        <v>1504.2</v>
      </c>
      <c r="E20" s="18">
        <v>1509.3</v>
      </c>
      <c r="F20" s="10">
        <v>1513.8</v>
      </c>
      <c r="G20" s="17">
        <v>1524.7</v>
      </c>
      <c r="H20" s="18">
        <v>1543.7</v>
      </c>
      <c r="I20" s="18">
        <v>1546.2</v>
      </c>
      <c r="J20" s="10">
        <v>1549.9</v>
      </c>
      <c r="K20" s="17">
        <v>1545.8</v>
      </c>
      <c r="L20" s="18">
        <v>1528.7</v>
      </c>
      <c r="M20" s="18">
        <v>1544.2</v>
      </c>
      <c r="N20" s="10">
        <v>1545.5</v>
      </c>
      <c r="O20" s="17">
        <v>1545.5</v>
      </c>
      <c r="P20" s="18">
        <v>1527.8</v>
      </c>
      <c r="Q20" s="18">
        <v>1549.9</v>
      </c>
      <c r="R20" s="10">
        <v>1591.3</v>
      </c>
      <c r="S20" s="17">
        <v>1607.8</v>
      </c>
      <c r="T20" s="18">
        <v>1636</v>
      </c>
      <c r="U20" s="18">
        <v>1646.4</v>
      </c>
      <c r="V20" s="10">
        <v>1657.7</v>
      </c>
      <c r="W20" s="17">
        <v>1660.7</v>
      </c>
      <c r="X20" s="18">
        <v>1671.6</v>
      </c>
      <c r="Y20" s="18">
        <v>1686.3</v>
      </c>
      <c r="Z20" s="10">
        <v>1698.4</v>
      </c>
      <c r="AA20" s="17">
        <v>1701.2</v>
      </c>
      <c r="AB20" s="18">
        <v>1712.8</v>
      </c>
      <c r="AC20" s="18">
        <v>1724.4</v>
      </c>
      <c r="AD20" s="10">
        <v>1738.51</v>
      </c>
      <c r="AE20" s="17">
        <v>1751.3589999999999</v>
      </c>
      <c r="AF20" s="10">
        <v>1764.8</v>
      </c>
    </row>
    <row r="21" spans="1:32" ht="69.900000000000006" customHeight="1" x14ac:dyDescent="0.5">
      <c r="A21" s="5" t="s">
        <v>62</v>
      </c>
      <c r="B21" s="6" t="s">
        <v>0</v>
      </c>
      <c r="C21" s="17">
        <v>791.3</v>
      </c>
      <c r="D21" s="18">
        <v>794.9</v>
      </c>
      <c r="E21" s="18">
        <v>803.9</v>
      </c>
      <c r="F21" s="10">
        <v>820.9</v>
      </c>
      <c r="G21" s="17">
        <v>812.7</v>
      </c>
      <c r="H21" s="18">
        <v>821.9</v>
      </c>
      <c r="I21" s="18">
        <v>826.7</v>
      </c>
      <c r="J21" s="10">
        <v>842.3</v>
      </c>
      <c r="K21" s="17">
        <v>830.8</v>
      </c>
      <c r="L21" s="18">
        <v>762.5</v>
      </c>
      <c r="M21" s="18">
        <v>786.4</v>
      </c>
      <c r="N21" s="10">
        <v>788.7</v>
      </c>
      <c r="O21" s="17">
        <v>786.1</v>
      </c>
      <c r="P21" s="18">
        <v>760</v>
      </c>
      <c r="Q21" s="18">
        <v>772</v>
      </c>
      <c r="R21" s="10">
        <v>784.9</v>
      </c>
      <c r="S21" s="17">
        <v>788.4</v>
      </c>
      <c r="T21" s="18">
        <v>778.2</v>
      </c>
      <c r="U21" s="18">
        <v>780.3</v>
      </c>
      <c r="V21" s="10">
        <v>790.8</v>
      </c>
      <c r="W21" s="17">
        <v>801.4</v>
      </c>
      <c r="X21" s="18">
        <v>803.8</v>
      </c>
      <c r="Y21" s="18">
        <v>806.8</v>
      </c>
      <c r="Z21" s="10">
        <v>809</v>
      </c>
      <c r="AA21" s="17">
        <v>808.2</v>
      </c>
      <c r="AB21" s="18">
        <v>802.8</v>
      </c>
      <c r="AC21" s="18">
        <v>806.8</v>
      </c>
      <c r="AD21" s="10">
        <v>808.82999999999993</v>
      </c>
      <c r="AE21" s="17">
        <v>810.70700000000011</v>
      </c>
      <c r="AF21" s="10">
        <v>814</v>
      </c>
    </row>
    <row r="22" spans="1:32" ht="69.900000000000006" customHeight="1" x14ac:dyDescent="0.5">
      <c r="A22" s="5" t="s">
        <v>63</v>
      </c>
      <c r="B22" s="6" t="s">
        <v>0</v>
      </c>
      <c r="C22" s="17">
        <v>390</v>
      </c>
      <c r="D22" s="18">
        <v>388.2</v>
      </c>
      <c r="E22" s="18">
        <v>384.9</v>
      </c>
      <c r="F22" s="10">
        <v>386.3</v>
      </c>
      <c r="G22" s="17">
        <v>383.9</v>
      </c>
      <c r="H22" s="18">
        <v>384.2</v>
      </c>
      <c r="I22" s="18">
        <v>381.1</v>
      </c>
      <c r="J22" s="10">
        <v>381.5</v>
      </c>
      <c r="K22" s="17">
        <v>382</v>
      </c>
      <c r="L22" s="18">
        <v>374.6</v>
      </c>
      <c r="M22" s="18">
        <v>374.4</v>
      </c>
      <c r="N22" s="10">
        <v>371.1</v>
      </c>
      <c r="O22" s="17">
        <v>372.9</v>
      </c>
      <c r="P22" s="18">
        <v>371.9</v>
      </c>
      <c r="Q22" s="18">
        <v>371.4</v>
      </c>
      <c r="R22" s="10">
        <v>384.1</v>
      </c>
      <c r="S22" s="17">
        <v>392.5</v>
      </c>
      <c r="T22" s="18">
        <v>400.7</v>
      </c>
      <c r="U22" s="18">
        <v>404.3</v>
      </c>
      <c r="V22" s="10">
        <v>409.4</v>
      </c>
      <c r="W22" s="17">
        <v>415</v>
      </c>
      <c r="X22" s="18">
        <v>417.7</v>
      </c>
      <c r="Y22" s="18">
        <v>419</v>
      </c>
      <c r="Z22" s="10">
        <v>421.6</v>
      </c>
      <c r="AA22" s="17">
        <v>424.1</v>
      </c>
      <c r="AB22" s="18">
        <v>426.2</v>
      </c>
      <c r="AC22" s="18">
        <v>428.5</v>
      </c>
      <c r="AD22" s="10">
        <v>431.30799999999999</v>
      </c>
      <c r="AE22" s="17">
        <v>433.28799999999995</v>
      </c>
      <c r="AF22" s="10">
        <v>435.7</v>
      </c>
    </row>
    <row r="23" spans="1:32" ht="69.900000000000006" customHeight="1" x14ac:dyDescent="0.5">
      <c r="A23" s="5" t="s">
        <v>64</v>
      </c>
      <c r="B23" s="6" t="s">
        <v>0</v>
      </c>
      <c r="C23" s="17">
        <v>224.5</v>
      </c>
      <c r="D23" s="18">
        <v>221.4</v>
      </c>
      <c r="E23" s="18">
        <v>223.8</v>
      </c>
      <c r="F23" s="10">
        <v>217.8</v>
      </c>
      <c r="G23" s="17">
        <v>221.6</v>
      </c>
      <c r="H23" s="18">
        <v>222.3</v>
      </c>
      <c r="I23" s="18">
        <v>224.2</v>
      </c>
      <c r="J23" s="10">
        <v>216.9</v>
      </c>
      <c r="K23" s="17">
        <v>220.1</v>
      </c>
      <c r="L23" s="18">
        <v>218.9</v>
      </c>
      <c r="M23" s="18">
        <v>220.8</v>
      </c>
      <c r="N23" s="10">
        <v>223</v>
      </c>
      <c r="O23" s="17">
        <v>223.5</v>
      </c>
      <c r="P23" s="18">
        <v>224.4</v>
      </c>
      <c r="Q23" s="18">
        <v>225.6</v>
      </c>
      <c r="R23" s="10">
        <v>226.7</v>
      </c>
      <c r="S23" s="17">
        <v>228.1</v>
      </c>
      <c r="T23" s="18">
        <v>228.8</v>
      </c>
      <c r="U23" s="18">
        <v>230.2</v>
      </c>
      <c r="V23" s="10">
        <v>230.9</v>
      </c>
      <c r="W23" s="17">
        <v>231.4</v>
      </c>
      <c r="X23" s="18">
        <v>232</v>
      </c>
      <c r="Y23" s="18">
        <v>232.5</v>
      </c>
      <c r="Z23" s="10">
        <v>232.8</v>
      </c>
      <c r="AA23" s="17">
        <v>233.1</v>
      </c>
      <c r="AB23" s="18">
        <v>233.9</v>
      </c>
      <c r="AC23" s="18">
        <v>235.2</v>
      </c>
      <c r="AD23" s="10">
        <v>236.369</v>
      </c>
      <c r="AE23" s="17">
        <v>236.99799999999999</v>
      </c>
      <c r="AF23" s="10">
        <v>238.1</v>
      </c>
    </row>
    <row r="24" spans="1:32" ht="105" customHeight="1" x14ac:dyDescent="0.5">
      <c r="A24" s="5" t="s">
        <v>96</v>
      </c>
      <c r="B24" s="6" t="s">
        <v>0</v>
      </c>
      <c r="C24" s="17">
        <v>938.9</v>
      </c>
      <c r="D24" s="18">
        <v>928</v>
      </c>
      <c r="E24" s="18">
        <v>943.2</v>
      </c>
      <c r="F24" s="10">
        <v>935.1</v>
      </c>
      <c r="G24" s="17">
        <v>939</v>
      </c>
      <c r="H24" s="18">
        <v>928.4</v>
      </c>
      <c r="I24" s="18">
        <v>938.1</v>
      </c>
      <c r="J24" s="10">
        <v>932.4</v>
      </c>
      <c r="K24" s="17">
        <v>927.5</v>
      </c>
      <c r="L24" s="18">
        <v>928.1</v>
      </c>
      <c r="M24" s="18">
        <v>926.5</v>
      </c>
      <c r="N24" s="10">
        <v>910</v>
      </c>
      <c r="O24" s="17">
        <v>903.9</v>
      </c>
      <c r="P24" s="18">
        <v>901</v>
      </c>
      <c r="Q24" s="18">
        <v>898.3</v>
      </c>
      <c r="R24" s="10">
        <v>896.9</v>
      </c>
      <c r="S24" s="17">
        <v>895.3</v>
      </c>
      <c r="T24" s="18">
        <v>895.1</v>
      </c>
      <c r="U24" s="18">
        <v>901.5</v>
      </c>
      <c r="V24" s="10">
        <v>905.8</v>
      </c>
      <c r="W24" s="17">
        <v>910.7</v>
      </c>
      <c r="X24" s="18">
        <v>912.9</v>
      </c>
      <c r="Y24" s="18">
        <v>916.7</v>
      </c>
      <c r="Z24" s="10">
        <v>921.3</v>
      </c>
      <c r="AA24" s="17">
        <v>924.6</v>
      </c>
      <c r="AB24" s="18">
        <v>927.6</v>
      </c>
      <c r="AC24" s="18">
        <v>930.4</v>
      </c>
      <c r="AD24" s="10">
        <v>932.98199999999997</v>
      </c>
      <c r="AE24" s="17">
        <v>934.09199999999998</v>
      </c>
      <c r="AF24" s="10">
        <v>940.6</v>
      </c>
    </row>
    <row r="25" spans="1:32" ht="35.15" customHeight="1" x14ac:dyDescent="0.5">
      <c r="A25" s="5" t="s">
        <v>137</v>
      </c>
      <c r="B25" s="6" t="s">
        <v>0</v>
      </c>
      <c r="C25" s="17">
        <v>503.8</v>
      </c>
      <c r="D25" s="18">
        <v>497.4</v>
      </c>
      <c r="E25" s="18">
        <v>506.5</v>
      </c>
      <c r="F25" s="10">
        <v>510</v>
      </c>
      <c r="G25" s="17">
        <v>512.70000000000005</v>
      </c>
      <c r="H25" s="18">
        <v>506.2</v>
      </c>
      <c r="I25" s="18">
        <v>514.20000000000005</v>
      </c>
      <c r="J25" s="10">
        <v>517.1</v>
      </c>
      <c r="K25" s="17">
        <v>510.6</v>
      </c>
      <c r="L25" s="18">
        <v>501</v>
      </c>
      <c r="M25" s="18">
        <v>502.1</v>
      </c>
      <c r="N25" s="10">
        <v>502.7</v>
      </c>
      <c r="O25" s="17">
        <v>501.9</v>
      </c>
      <c r="P25" s="18">
        <v>499.4</v>
      </c>
      <c r="Q25" s="18">
        <v>499.4</v>
      </c>
      <c r="R25" s="10">
        <v>502.1</v>
      </c>
      <c r="S25" s="17">
        <v>504.9</v>
      </c>
      <c r="T25" s="18">
        <v>506.2</v>
      </c>
      <c r="U25" s="18">
        <v>506.7</v>
      </c>
      <c r="V25" s="10">
        <v>507.3</v>
      </c>
      <c r="W25" s="17">
        <v>509.5</v>
      </c>
      <c r="X25" s="18">
        <v>512</v>
      </c>
      <c r="Y25" s="18">
        <v>513.9</v>
      </c>
      <c r="Z25" s="10">
        <v>517</v>
      </c>
      <c r="AA25" s="17">
        <v>519.20000000000005</v>
      </c>
      <c r="AB25" s="18">
        <v>520.4</v>
      </c>
      <c r="AC25" s="18">
        <v>521.29999999999995</v>
      </c>
      <c r="AD25" s="10">
        <v>523.52500000000009</v>
      </c>
      <c r="AE25" s="17">
        <v>525.17399999999998</v>
      </c>
      <c r="AF25" s="10">
        <v>527.9</v>
      </c>
    </row>
    <row r="26" spans="1:32" ht="39.9" customHeight="1" x14ac:dyDescent="0.5">
      <c r="A26" s="194" t="s">
        <v>203</v>
      </c>
      <c r="B26" s="166"/>
      <c r="C26" s="167"/>
      <c r="D26" s="168"/>
      <c r="E26" s="168"/>
      <c r="F26" s="169"/>
      <c r="G26" s="167"/>
      <c r="H26" s="168"/>
      <c r="I26" s="168"/>
      <c r="J26" s="169"/>
      <c r="K26" s="167"/>
      <c r="L26" s="168"/>
      <c r="M26" s="168"/>
      <c r="N26" s="169"/>
      <c r="O26" s="167"/>
      <c r="P26" s="168"/>
      <c r="Q26" s="168"/>
      <c r="R26" s="169"/>
      <c r="S26" s="167"/>
      <c r="T26" s="168"/>
      <c r="U26" s="168"/>
      <c r="V26" s="169"/>
      <c r="W26" s="167"/>
      <c r="X26" s="168"/>
      <c r="Y26" s="168"/>
      <c r="Z26" s="169"/>
      <c r="AA26" s="167"/>
      <c r="AB26" s="168"/>
      <c r="AC26" s="168"/>
      <c r="AD26" s="169"/>
      <c r="AE26" s="167"/>
      <c r="AF26" s="169"/>
    </row>
    <row r="27" spans="1:32" ht="35.15" customHeight="1" x14ac:dyDescent="0.5">
      <c r="A27" s="24" t="s">
        <v>47</v>
      </c>
      <c r="B27" s="6" t="s">
        <v>0</v>
      </c>
      <c r="C27" s="17">
        <v>2004.4</v>
      </c>
      <c r="D27" s="18">
        <v>2008.5</v>
      </c>
      <c r="E27" s="18">
        <v>2025.4</v>
      </c>
      <c r="F27" s="10">
        <v>2034.9</v>
      </c>
      <c r="G27" s="17">
        <v>2033.8</v>
      </c>
      <c r="H27" s="18">
        <v>2050.6999999999998</v>
      </c>
      <c r="I27" s="18">
        <v>2064.6999999999998</v>
      </c>
      <c r="J27" s="10">
        <v>2052.4</v>
      </c>
      <c r="K27" s="17">
        <v>2038.8</v>
      </c>
      <c r="L27" s="18">
        <v>2019</v>
      </c>
      <c r="M27" s="18">
        <v>2028.4</v>
      </c>
      <c r="N27" s="10">
        <v>2024.9</v>
      </c>
      <c r="O27" s="17">
        <v>2020.6</v>
      </c>
      <c r="P27" s="18">
        <v>2021.5</v>
      </c>
      <c r="Q27" s="18">
        <v>2033.2</v>
      </c>
      <c r="R27" s="10">
        <v>2066.9</v>
      </c>
      <c r="S27" s="17">
        <v>2072</v>
      </c>
      <c r="T27" s="18">
        <v>2094.4</v>
      </c>
      <c r="U27" s="18">
        <v>2109.1</v>
      </c>
      <c r="V27" s="10">
        <v>2131.9</v>
      </c>
      <c r="W27" s="17">
        <v>2146.4</v>
      </c>
      <c r="X27" s="18">
        <v>2156.1</v>
      </c>
      <c r="Y27" s="18">
        <v>2173.1999999999998</v>
      </c>
      <c r="Z27" s="10">
        <v>2187.9</v>
      </c>
      <c r="AA27" s="17">
        <v>2192.3000000000002</v>
      </c>
      <c r="AB27" s="18">
        <v>2194.6999999999998</v>
      </c>
      <c r="AC27" s="18">
        <v>2207.1</v>
      </c>
      <c r="AD27" s="10">
        <v>2218.6350000000002</v>
      </c>
      <c r="AE27" s="17">
        <v>2228.0830000000001</v>
      </c>
      <c r="AF27" s="10">
        <v>2241.1999999999998</v>
      </c>
    </row>
    <row r="28" spans="1:32" ht="35.15" customHeight="1" x14ac:dyDescent="0.5">
      <c r="A28" s="24" t="s">
        <v>48</v>
      </c>
      <c r="B28" s="6" t="s">
        <v>0</v>
      </c>
      <c r="C28" s="17">
        <v>5160.3</v>
      </c>
      <c r="D28" s="18">
        <v>5167.2</v>
      </c>
      <c r="E28" s="18">
        <v>5208.5</v>
      </c>
      <c r="F28" s="10">
        <v>5203.5</v>
      </c>
      <c r="G28" s="17">
        <v>5212.2</v>
      </c>
      <c r="H28" s="18">
        <v>5244.8</v>
      </c>
      <c r="I28" s="18">
        <v>5286.4</v>
      </c>
      <c r="J28" s="10">
        <v>5299.3</v>
      </c>
      <c r="K28" s="17">
        <v>5259.1</v>
      </c>
      <c r="L28" s="18">
        <v>5117.7</v>
      </c>
      <c r="M28" s="18">
        <v>5177.8</v>
      </c>
      <c r="N28" s="10">
        <v>5180.5</v>
      </c>
      <c r="O28" s="17">
        <v>5154.7</v>
      </c>
      <c r="P28" s="18">
        <v>5096.8999999999996</v>
      </c>
      <c r="Q28" s="18">
        <v>5142.2</v>
      </c>
      <c r="R28" s="10">
        <v>5209</v>
      </c>
      <c r="S28" s="17">
        <v>5242</v>
      </c>
      <c r="T28" s="18">
        <v>5259</v>
      </c>
      <c r="U28" s="18">
        <v>5299.5</v>
      </c>
      <c r="V28" s="10">
        <v>5352.1</v>
      </c>
      <c r="W28" s="17">
        <v>5388.7</v>
      </c>
      <c r="X28" s="18">
        <v>5401.4</v>
      </c>
      <c r="Y28" s="18">
        <v>5455.4</v>
      </c>
      <c r="Z28" s="10">
        <v>5481.5</v>
      </c>
      <c r="AA28" s="17">
        <v>5480.2</v>
      </c>
      <c r="AB28" s="18">
        <v>5491.5</v>
      </c>
      <c r="AC28" s="18">
        <v>5527.8</v>
      </c>
      <c r="AD28" s="10">
        <v>5550.7849999999999</v>
      </c>
      <c r="AE28" s="17">
        <v>5548.1549999999988</v>
      </c>
      <c r="AF28" s="10">
        <v>5564.3</v>
      </c>
    </row>
    <row r="29" spans="1:32" ht="35.15" customHeight="1" x14ac:dyDescent="0.5">
      <c r="A29" s="33" t="s">
        <v>49</v>
      </c>
      <c r="B29" s="12" t="s">
        <v>0</v>
      </c>
      <c r="C29" s="20">
        <v>1100.8</v>
      </c>
      <c r="D29" s="21">
        <v>1098.0999999999999</v>
      </c>
      <c r="E29" s="21">
        <v>1101.7</v>
      </c>
      <c r="F29" s="16">
        <v>1106.0999999999999</v>
      </c>
      <c r="G29" s="20">
        <v>1102.9000000000001</v>
      </c>
      <c r="H29" s="21">
        <v>1105.9000000000001</v>
      </c>
      <c r="I29" s="21">
        <v>1097.9000000000001</v>
      </c>
      <c r="J29" s="16">
        <v>1111.8</v>
      </c>
      <c r="K29" s="20">
        <v>1102.5999999999999</v>
      </c>
      <c r="L29" s="21">
        <v>1077.3</v>
      </c>
      <c r="M29" s="21">
        <v>1086.5999999999999</v>
      </c>
      <c r="N29" s="16">
        <v>1075.8</v>
      </c>
      <c r="O29" s="20">
        <v>1070.4000000000001</v>
      </c>
      <c r="P29" s="21">
        <v>1055.4000000000001</v>
      </c>
      <c r="Q29" s="21">
        <v>1056.2</v>
      </c>
      <c r="R29" s="16">
        <v>1071.0999999999999</v>
      </c>
      <c r="S29" s="20">
        <v>1073.7</v>
      </c>
      <c r="T29" s="21">
        <v>1074</v>
      </c>
      <c r="U29" s="21">
        <v>1075.5</v>
      </c>
      <c r="V29" s="16">
        <v>1079.0999999999999</v>
      </c>
      <c r="W29" s="20">
        <v>1078</v>
      </c>
      <c r="X29" s="21">
        <v>1079.7</v>
      </c>
      <c r="Y29" s="21">
        <v>1083</v>
      </c>
      <c r="Z29" s="16">
        <v>1075.5</v>
      </c>
      <c r="AA29" s="20">
        <v>1073.0999999999999</v>
      </c>
      <c r="AB29" s="21">
        <v>1077.4000000000001</v>
      </c>
      <c r="AC29" s="21">
        <v>1085.0999999999999</v>
      </c>
      <c r="AD29" s="16">
        <v>1091.2349999999999</v>
      </c>
      <c r="AE29" s="20">
        <v>1094.0929999999998</v>
      </c>
      <c r="AF29" s="16">
        <v>1096.9000000000001</v>
      </c>
    </row>
    <row r="30" spans="1:32" ht="35.15" customHeight="1" x14ac:dyDescent="0.5">
      <c r="A30" s="752"/>
      <c r="B30" s="752"/>
      <c r="C30" s="752"/>
      <c r="D30" s="752"/>
      <c r="E30" s="752"/>
      <c r="F30" s="752"/>
      <c r="G30" s="752"/>
      <c r="H30" s="752"/>
      <c r="I30" s="752"/>
      <c r="J30" s="752"/>
      <c r="K30" s="752"/>
      <c r="L30" s="752"/>
      <c r="M30" s="752"/>
      <c r="N30" s="752"/>
      <c r="O30" s="752"/>
      <c r="P30" s="752"/>
      <c r="Q30" s="752"/>
      <c r="R30" s="752"/>
      <c r="S30" s="153"/>
      <c r="T30" s="153"/>
      <c r="U30" s="153"/>
      <c r="V30" s="153"/>
      <c r="W30" s="153"/>
      <c r="AA30" s="153"/>
    </row>
    <row r="31" spans="1:32" ht="35.25" customHeight="1" x14ac:dyDescent="0.5">
      <c r="A31" s="154" t="s">
        <v>419</v>
      </c>
      <c r="B31" s="36"/>
      <c r="C31" s="36"/>
      <c r="D31" s="36"/>
      <c r="E31" s="36"/>
      <c r="F31" s="4"/>
      <c r="G31" s="4"/>
      <c r="H31" s="4"/>
      <c r="I31" s="4"/>
      <c r="J31" s="4"/>
      <c r="K31" s="4"/>
      <c r="L31" s="4"/>
      <c r="M31" s="4"/>
      <c r="N31" s="4"/>
    </row>
    <row r="32" spans="1:32" ht="60" customHeight="1" x14ac:dyDescent="0.5">
      <c r="A32" s="755" t="s">
        <v>42</v>
      </c>
      <c r="B32" s="747" t="s">
        <v>41</v>
      </c>
      <c r="C32" s="749">
        <v>2018</v>
      </c>
      <c r="D32" s="750"/>
      <c r="E32" s="750"/>
      <c r="F32" s="751"/>
      <c r="G32" s="749">
        <v>2019</v>
      </c>
      <c r="H32" s="750"/>
      <c r="I32" s="750"/>
      <c r="J32" s="751"/>
      <c r="K32" s="749">
        <v>2020</v>
      </c>
      <c r="L32" s="750"/>
      <c r="M32" s="750"/>
      <c r="N32" s="751"/>
      <c r="O32" s="749">
        <v>2021</v>
      </c>
      <c r="P32" s="750"/>
      <c r="Q32" s="750"/>
      <c r="R32" s="751"/>
      <c r="S32" s="749">
        <v>2022</v>
      </c>
      <c r="T32" s="750"/>
      <c r="U32" s="750"/>
      <c r="V32" s="751"/>
      <c r="W32" s="749">
        <v>2023</v>
      </c>
      <c r="X32" s="750"/>
      <c r="Y32" s="750"/>
      <c r="Z32" s="751"/>
      <c r="AA32" s="749">
        <v>2024</v>
      </c>
      <c r="AB32" s="750"/>
      <c r="AC32" s="750"/>
      <c r="AD32" s="751"/>
      <c r="AE32" s="753">
        <v>2025</v>
      </c>
      <c r="AF32" s="754"/>
    </row>
    <row r="33" spans="1:61" ht="39.9" customHeight="1" x14ac:dyDescent="0.5">
      <c r="A33" s="756"/>
      <c r="B33" s="748"/>
      <c r="C33" s="390" t="s">
        <v>37</v>
      </c>
      <c r="D33" s="391" t="s">
        <v>40</v>
      </c>
      <c r="E33" s="391" t="s">
        <v>39</v>
      </c>
      <c r="F33" s="392" t="s">
        <v>38</v>
      </c>
      <c r="G33" s="390" t="s">
        <v>37</v>
      </c>
      <c r="H33" s="391" t="s">
        <v>40</v>
      </c>
      <c r="I33" s="391" t="s">
        <v>39</v>
      </c>
      <c r="J33" s="392" t="s">
        <v>38</v>
      </c>
      <c r="K33" s="390" t="s">
        <v>37</v>
      </c>
      <c r="L33" s="391" t="s">
        <v>40</v>
      </c>
      <c r="M33" s="391" t="s">
        <v>39</v>
      </c>
      <c r="N33" s="392" t="s">
        <v>38</v>
      </c>
      <c r="O33" s="390" t="s">
        <v>37</v>
      </c>
      <c r="P33" s="391" t="s">
        <v>40</v>
      </c>
      <c r="Q33" s="391" t="s">
        <v>39</v>
      </c>
      <c r="R33" s="392" t="s">
        <v>38</v>
      </c>
      <c r="S33" s="390" t="s">
        <v>37</v>
      </c>
      <c r="T33" s="391" t="s">
        <v>40</v>
      </c>
      <c r="U33" s="391" t="s">
        <v>39</v>
      </c>
      <c r="V33" s="392" t="s">
        <v>352</v>
      </c>
      <c r="W33" s="390" t="s">
        <v>37</v>
      </c>
      <c r="X33" s="391" t="s">
        <v>40</v>
      </c>
      <c r="Y33" s="391" t="s">
        <v>39</v>
      </c>
      <c r="Z33" s="392" t="s">
        <v>38</v>
      </c>
      <c r="AA33" s="390" t="s">
        <v>37</v>
      </c>
      <c r="AB33" s="391" t="s">
        <v>40</v>
      </c>
      <c r="AC33" s="391" t="s">
        <v>39</v>
      </c>
      <c r="AD33" s="392" t="s">
        <v>38</v>
      </c>
      <c r="AE33" s="390" t="s">
        <v>37</v>
      </c>
      <c r="AF33" s="392" t="s">
        <v>40</v>
      </c>
    </row>
    <row r="34" spans="1:61" ht="60" customHeight="1" x14ac:dyDescent="0.5">
      <c r="A34" s="175" t="s">
        <v>46</v>
      </c>
      <c r="B34" s="161" t="s">
        <v>24</v>
      </c>
      <c r="C34" s="496"/>
      <c r="D34" s="163">
        <v>0.1</v>
      </c>
      <c r="E34" s="163">
        <v>0.7</v>
      </c>
      <c r="F34" s="164">
        <v>0.1</v>
      </c>
      <c r="G34" s="162">
        <v>0.1</v>
      </c>
      <c r="H34" s="163">
        <v>0.6</v>
      </c>
      <c r="I34" s="163">
        <v>0.6</v>
      </c>
      <c r="J34" s="164">
        <v>0.2</v>
      </c>
      <c r="K34" s="162">
        <v>-0.7</v>
      </c>
      <c r="L34" s="163">
        <v>-2.2000000000000002</v>
      </c>
      <c r="M34" s="163">
        <v>1</v>
      </c>
      <c r="N34" s="164">
        <v>-0.1</v>
      </c>
      <c r="O34" s="162">
        <v>-0.4</v>
      </c>
      <c r="P34" s="163">
        <v>-0.9</v>
      </c>
      <c r="Q34" s="163">
        <v>0.7</v>
      </c>
      <c r="R34" s="164">
        <v>1.4</v>
      </c>
      <c r="S34" s="162">
        <v>0.5</v>
      </c>
      <c r="T34" s="163">
        <v>0.5</v>
      </c>
      <c r="U34" s="163">
        <v>0.7</v>
      </c>
      <c r="V34" s="164">
        <v>0.9</v>
      </c>
      <c r="W34" s="162">
        <v>0.6</v>
      </c>
      <c r="X34" s="163">
        <v>0.3</v>
      </c>
      <c r="Y34" s="163">
        <v>0.9</v>
      </c>
      <c r="Z34" s="164">
        <v>0.4</v>
      </c>
      <c r="AA34" s="162">
        <v>0</v>
      </c>
      <c r="AB34" s="163">
        <v>0.2</v>
      </c>
      <c r="AC34" s="163">
        <v>0.6</v>
      </c>
      <c r="AD34" s="164">
        <v>0.5</v>
      </c>
      <c r="AE34" s="162">
        <v>0.1</v>
      </c>
      <c r="AF34" s="164">
        <v>0.4</v>
      </c>
      <c r="AG34" s="257"/>
      <c r="AH34" s="257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7"/>
      <c r="AX34" s="257"/>
      <c r="AY34" s="257"/>
      <c r="AZ34" s="257"/>
      <c r="BA34" s="257"/>
      <c r="BB34" s="257"/>
      <c r="BC34" s="257"/>
      <c r="BD34" s="257"/>
      <c r="BE34" s="257"/>
      <c r="BF34" s="257"/>
      <c r="BG34" s="257"/>
      <c r="BH34" s="257"/>
      <c r="BI34" s="257"/>
    </row>
    <row r="35" spans="1:61" ht="39" customHeight="1" x14ac:dyDescent="0.5">
      <c r="A35" s="183" t="s">
        <v>383</v>
      </c>
      <c r="B35" s="166"/>
      <c r="C35" s="421"/>
      <c r="D35" s="168"/>
      <c r="E35" s="168"/>
      <c r="F35" s="169"/>
      <c r="G35" s="167"/>
      <c r="H35" s="168"/>
      <c r="I35" s="168"/>
      <c r="J35" s="169"/>
      <c r="K35" s="167"/>
      <c r="L35" s="168"/>
      <c r="M35" s="168"/>
      <c r="N35" s="169"/>
      <c r="O35" s="167"/>
      <c r="P35" s="168"/>
      <c r="Q35" s="168"/>
      <c r="R35" s="169"/>
      <c r="S35" s="167"/>
      <c r="T35" s="168"/>
      <c r="U35" s="168"/>
      <c r="V35" s="169"/>
      <c r="W35" s="167"/>
      <c r="X35" s="168"/>
      <c r="Y35" s="168"/>
      <c r="Z35" s="169"/>
      <c r="AA35" s="167"/>
      <c r="AB35" s="168"/>
      <c r="AC35" s="168"/>
      <c r="AD35" s="169"/>
      <c r="AE35" s="167"/>
      <c r="AF35" s="169"/>
      <c r="AG35" s="257"/>
      <c r="AH35" s="257"/>
      <c r="AI35" s="257"/>
      <c r="AJ35" s="257"/>
      <c r="AK35" s="257"/>
      <c r="AL35" s="257"/>
      <c r="AM35" s="257"/>
      <c r="AN35" s="257"/>
      <c r="AO35" s="257"/>
      <c r="AP35" s="257"/>
      <c r="AQ35" s="257"/>
      <c r="AR35" s="257"/>
      <c r="AS35" s="257"/>
      <c r="AT35" s="257"/>
      <c r="AU35" s="257"/>
      <c r="AV35" s="257"/>
      <c r="AW35" s="257"/>
      <c r="AX35" s="257"/>
      <c r="AY35" s="257"/>
      <c r="AZ35" s="257"/>
      <c r="BA35" s="257"/>
      <c r="BB35" s="257"/>
      <c r="BC35" s="257"/>
      <c r="BD35" s="257"/>
      <c r="BE35" s="257"/>
      <c r="BF35" s="257"/>
      <c r="BG35" s="257"/>
      <c r="BH35" s="257"/>
      <c r="BI35" s="257"/>
    </row>
    <row r="36" spans="1:61" ht="35.25" customHeight="1" x14ac:dyDescent="0.5">
      <c r="A36" s="32" t="s">
        <v>50</v>
      </c>
      <c r="B36" s="25" t="s">
        <v>24</v>
      </c>
      <c r="C36" s="421"/>
      <c r="D36" s="31">
        <v>2.7</v>
      </c>
      <c r="E36" s="31">
        <v>-1</v>
      </c>
      <c r="F36" s="29">
        <v>0.6</v>
      </c>
      <c r="G36" s="30">
        <v>1.7</v>
      </c>
      <c r="H36" s="31">
        <v>2.5</v>
      </c>
      <c r="I36" s="31">
        <v>-1.3</v>
      </c>
      <c r="J36" s="29">
        <v>-2.2000000000000002</v>
      </c>
      <c r="K36" s="30">
        <v>-0.4</v>
      </c>
      <c r="L36" s="31">
        <v>-1.5</v>
      </c>
      <c r="M36" s="31">
        <v>-1.4</v>
      </c>
      <c r="N36" s="29">
        <v>-0.1</v>
      </c>
      <c r="O36" s="30">
        <v>-0.9</v>
      </c>
      <c r="P36" s="31">
        <v>-0.6</v>
      </c>
      <c r="Q36" s="31">
        <v>0.7</v>
      </c>
      <c r="R36" s="29">
        <v>-0.2</v>
      </c>
      <c r="S36" s="30">
        <v>-0.5</v>
      </c>
      <c r="T36" s="31">
        <v>0.3</v>
      </c>
      <c r="U36" s="31">
        <v>0.2</v>
      </c>
      <c r="V36" s="29">
        <v>2</v>
      </c>
      <c r="W36" s="30">
        <v>0.3</v>
      </c>
      <c r="X36" s="31">
        <v>0.4</v>
      </c>
      <c r="Y36" s="31">
        <v>2.1</v>
      </c>
      <c r="Z36" s="29">
        <v>0.8</v>
      </c>
      <c r="AA36" s="30">
        <v>0.6</v>
      </c>
      <c r="AB36" s="31">
        <v>0.1</v>
      </c>
      <c r="AC36" s="31">
        <v>0.2</v>
      </c>
      <c r="AD36" s="29">
        <v>0.1</v>
      </c>
      <c r="AE36" s="30">
        <v>-0.2</v>
      </c>
      <c r="AF36" s="29">
        <v>0.1</v>
      </c>
      <c r="AG36" s="257"/>
      <c r="AH36" s="257"/>
      <c r="AI36" s="257"/>
      <c r="AJ36" s="257"/>
      <c r="AK36" s="257"/>
      <c r="AL36" s="257"/>
      <c r="AM36" s="257"/>
      <c r="AN36" s="257"/>
      <c r="AO36" s="257"/>
      <c r="AP36" s="257"/>
      <c r="AQ36" s="257"/>
      <c r="AR36" s="257"/>
      <c r="AS36" s="257"/>
      <c r="AT36" s="257"/>
      <c r="AU36" s="257"/>
      <c r="AV36" s="257"/>
      <c r="AW36" s="257"/>
      <c r="AX36" s="257"/>
      <c r="AY36" s="257"/>
      <c r="AZ36" s="257"/>
      <c r="BA36" s="257"/>
      <c r="BB36" s="257"/>
      <c r="BC36" s="257"/>
      <c r="BD36" s="257"/>
      <c r="BE36" s="257"/>
      <c r="BF36" s="257"/>
      <c r="BG36" s="257"/>
      <c r="BH36" s="257"/>
      <c r="BI36" s="257"/>
    </row>
    <row r="37" spans="1:61" ht="35.25" customHeight="1" x14ac:dyDescent="0.5">
      <c r="A37" s="38" t="s">
        <v>51</v>
      </c>
      <c r="B37" s="39" t="s">
        <v>24</v>
      </c>
      <c r="C37" s="421"/>
      <c r="D37" s="50">
        <v>0</v>
      </c>
      <c r="E37" s="50">
        <v>0.1</v>
      </c>
      <c r="F37" s="51">
        <v>0.1</v>
      </c>
      <c r="G37" s="49">
        <v>0</v>
      </c>
      <c r="H37" s="50">
        <v>2.4</v>
      </c>
      <c r="I37" s="50">
        <v>-3.5</v>
      </c>
      <c r="J37" s="51">
        <v>1.8</v>
      </c>
      <c r="K37" s="49">
        <v>-3</v>
      </c>
      <c r="L37" s="50">
        <v>-1.3</v>
      </c>
      <c r="M37" s="50">
        <v>0.5</v>
      </c>
      <c r="N37" s="51">
        <v>-0.3</v>
      </c>
      <c r="O37" s="49">
        <v>0.2</v>
      </c>
      <c r="P37" s="50">
        <v>-0.8</v>
      </c>
      <c r="Q37" s="50">
        <v>-0.6</v>
      </c>
      <c r="R37" s="51">
        <v>-0.7</v>
      </c>
      <c r="S37" s="49">
        <v>-0.4</v>
      </c>
      <c r="T37" s="50">
        <v>0.1</v>
      </c>
      <c r="U37" s="50">
        <v>1</v>
      </c>
      <c r="V37" s="51">
        <v>1.5</v>
      </c>
      <c r="W37" s="49">
        <v>0.7</v>
      </c>
      <c r="X37" s="50">
        <v>0.3</v>
      </c>
      <c r="Y37" s="50">
        <v>0.5</v>
      </c>
      <c r="Z37" s="51">
        <v>-0.3</v>
      </c>
      <c r="AA37" s="49">
        <v>-0.1</v>
      </c>
      <c r="AB37" s="50">
        <v>0</v>
      </c>
      <c r="AC37" s="50">
        <v>-0.3</v>
      </c>
      <c r="AD37" s="51">
        <v>0.3</v>
      </c>
      <c r="AE37" s="49">
        <v>0.4</v>
      </c>
      <c r="AF37" s="51">
        <v>0.1</v>
      </c>
      <c r="AG37" s="257"/>
      <c r="AH37" s="257"/>
      <c r="AI37" s="257"/>
      <c r="AJ37" s="257"/>
      <c r="AK37" s="257"/>
      <c r="AL37" s="257"/>
      <c r="AM37" s="257"/>
      <c r="AN37" s="257"/>
      <c r="AO37" s="257"/>
      <c r="AP37" s="257"/>
      <c r="AQ37" s="257"/>
      <c r="AR37" s="257"/>
      <c r="AS37" s="257"/>
      <c r="AT37" s="257"/>
      <c r="AU37" s="257"/>
      <c r="AV37" s="257"/>
      <c r="AW37" s="257"/>
      <c r="AX37" s="257"/>
      <c r="AY37" s="257"/>
      <c r="AZ37" s="257"/>
      <c r="BA37" s="257"/>
      <c r="BB37" s="257"/>
      <c r="BC37" s="257"/>
      <c r="BD37" s="257"/>
      <c r="BE37" s="257"/>
      <c r="BF37" s="257"/>
      <c r="BG37" s="257"/>
      <c r="BH37" s="257"/>
      <c r="BI37" s="257"/>
    </row>
    <row r="38" spans="1:61" ht="35.25" customHeight="1" x14ac:dyDescent="0.5">
      <c r="A38" s="38" t="s">
        <v>52</v>
      </c>
      <c r="B38" s="39" t="s">
        <v>24</v>
      </c>
      <c r="C38" s="497"/>
      <c r="D38" s="50">
        <v>0.1</v>
      </c>
      <c r="E38" s="50">
        <v>0.6</v>
      </c>
      <c r="F38" s="51">
        <v>0.4</v>
      </c>
      <c r="G38" s="49">
        <v>0</v>
      </c>
      <c r="H38" s="50">
        <v>0.8</v>
      </c>
      <c r="I38" s="50">
        <v>1.1000000000000001</v>
      </c>
      <c r="J38" s="51">
        <v>0.1</v>
      </c>
      <c r="K38" s="49">
        <v>-0.6</v>
      </c>
      <c r="L38" s="50">
        <v>-1</v>
      </c>
      <c r="M38" s="50">
        <v>0.7</v>
      </c>
      <c r="N38" s="51">
        <v>0.3</v>
      </c>
      <c r="O38" s="49">
        <v>0</v>
      </c>
      <c r="P38" s="50">
        <v>-0.1</v>
      </c>
      <c r="Q38" s="50">
        <v>1.3</v>
      </c>
      <c r="R38" s="51">
        <v>1.4</v>
      </c>
      <c r="S38" s="49">
        <v>0.9</v>
      </c>
      <c r="T38" s="50">
        <v>0.6</v>
      </c>
      <c r="U38" s="50">
        <v>1.4</v>
      </c>
      <c r="V38" s="51">
        <v>1</v>
      </c>
      <c r="W38" s="49">
        <v>0.7</v>
      </c>
      <c r="X38" s="50">
        <v>-0.1</v>
      </c>
      <c r="Y38" s="50">
        <v>1.6</v>
      </c>
      <c r="Z38" s="51">
        <v>0.2</v>
      </c>
      <c r="AA38" s="49">
        <v>-0.6</v>
      </c>
      <c r="AB38" s="50">
        <v>0.1</v>
      </c>
      <c r="AC38" s="50">
        <v>1.3</v>
      </c>
      <c r="AD38" s="51">
        <v>0.5</v>
      </c>
      <c r="AE38" s="49">
        <v>-0.4</v>
      </c>
      <c r="AF38" s="51">
        <v>0</v>
      </c>
      <c r="AG38" s="257"/>
      <c r="AH38" s="257"/>
      <c r="AI38" s="257"/>
      <c r="AJ38" s="257"/>
      <c r="AK38" s="257"/>
      <c r="AL38" s="257"/>
      <c r="AM38" s="257"/>
      <c r="AN38" s="257"/>
      <c r="AO38" s="257"/>
      <c r="AP38" s="257"/>
      <c r="AQ38" s="257"/>
      <c r="AR38" s="257"/>
      <c r="AS38" s="257"/>
      <c r="AT38" s="257"/>
      <c r="AU38" s="257"/>
      <c r="AV38" s="257"/>
      <c r="AW38" s="257"/>
      <c r="AX38" s="257"/>
      <c r="AY38" s="257"/>
      <c r="AZ38" s="257"/>
      <c r="BA38" s="257"/>
      <c r="BB38" s="257"/>
      <c r="BC38" s="257"/>
      <c r="BD38" s="257"/>
      <c r="BE38" s="257"/>
      <c r="BF38" s="257"/>
      <c r="BG38" s="257"/>
      <c r="BH38" s="257"/>
      <c r="BI38" s="257"/>
    </row>
    <row r="39" spans="1:61" ht="105" customHeight="1" x14ac:dyDescent="0.5">
      <c r="A39" s="5" t="s">
        <v>53</v>
      </c>
      <c r="B39" s="6" t="s">
        <v>24</v>
      </c>
      <c r="C39" s="421"/>
      <c r="D39" s="18">
        <v>-0.3</v>
      </c>
      <c r="E39" s="18">
        <v>0</v>
      </c>
      <c r="F39" s="10">
        <v>-0.4</v>
      </c>
      <c r="G39" s="17">
        <v>-0.3</v>
      </c>
      <c r="H39" s="18">
        <v>1.3</v>
      </c>
      <c r="I39" s="18">
        <v>1.6</v>
      </c>
      <c r="J39" s="10">
        <v>-0.5</v>
      </c>
      <c r="K39" s="17">
        <v>-0.1</v>
      </c>
      <c r="L39" s="18">
        <v>0.6</v>
      </c>
      <c r="M39" s="18">
        <v>0.9</v>
      </c>
      <c r="N39" s="10">
        <v>-0.6</v>
      </c>
      <c r="O39" s="17">
        <v>0.6</v>
      </c>
      <c r="P39" s="18">
        <v>0.1</v>
      </c>
      <c r="Q39" s="18">
        <v>1</v>
      </c>
      <c r="R39" s="10">
        <v>0.7</v>
      </c>
      <c r="S39" s="17">
        <v>1.5</v>
      </c>
      <c r="T39" s="18">
        <v>0.9</v>
      </c>
      <c r="U39" s="18">
        <v>2</v>
      </c>
      <c r="V39" s="10">
        <v>2.5</v>
      </c>
      <c r="W39" s="17">
        <v>2.7</v>
      </c>
      <c r="X39" s="18">
        <v>1.1000000000000001</v>
      </c>
      <c r="Y39" s="18">
        <v>3.6</v>
      </c>
      <c r="Z39" s="10">
        <v>0.8</v>
      </c>
      <c r="AA39" s="17">
        <v>1.4</v>
      </c>
      <c r="AB39" s="18">
        <v>0.6</v>
      </c>
      <c r="AC39" s="18">
        <v>2</v>
      </c>
      <c r="AD39" s="10">
        <v>0.3</v>
      </c>
      <c r="AE39" s="17">
        <v>0.3</v>
      </c>
      <c r="AF39" s="10">
        <v>0.1</v>
      </c>
      <c r="AG39" s="257"/>
      <c r="AH39" s="257"/>
      <c r="AI39" s="257"/>
      <c r="AJ39" s="257"/>
      <c r="AK39" s="257"/>
      <c r="AL39" s="257"/>
      <c r="AM39" s="257"/>
      <c r="AN39" s="257"/>
      <c r="AO39" s="257"/>
      <c r="AP39" s="257"/>
      <c r="AQ39" s="257"/>
      <c r="AR39" s="257"/>
      <c r="AS39" s="257"/>
      <c r="AT39" s="257"/>
      <c r="AU39" s="257"/>
      <c r="AV39" s="257"/>
      <c r="AW39" s="257"/>
      <c r="AX39" s="257"/>
      <c r="AY39" s="257"/>
      <c r="AZ39" s="257"/>
      <c r="BA39" s="257"/>
      <c r="BB39" s="257"/>
      <c r="BC39" s="257"/>
      <c r="BD39" s="257"/>
      <c r="BE39" s="257"/>
      <c r="BF39" s="257"/>
      <c r="BG39" s="257"/>
      <c r="BH39" s="257"/>
      <c r="BI39" s="257"/>
    </row>
    <row r="40" spans="1:61" ht="70" customHeight="1" x14ac:dyDescent="0.5">
      <c r="A40" s="5" t="s">
        <v>92</v>
      </c>
      <c r="B40" s="6" t="s">
        <v>24</v>
      </c>
      <c r="C40" s="421"/>
      <c r="D40" s="18">
        <v>-0.7</v>
      </c>
      <c r="E40" s="18">
        <v>-2.5</v>
      </c>
      <c r="F40" s="10">
        <v>-0.8</v>
      </c>
      <c r="G40" s="17">
        <v>2.1</v>
      </c>
      <c r="H40" s="18">
        <v>1.4</v>
      </c>
      <c r="I40" s="18">
        <v>1.6</v>
      </c>
      <c r="J40" s="10">
        <v>-0.9</v>
      </c>
      <c r="K40" s="17">
        <v>-4.0999999999999996</v>
      </c>
      <c r="L40" s="18">
        <v>-6.2</v>
      </c>
      <c r="M40" s="18">
        <v>-5.3</v>
      </c>
      <c r="N40" s="10">
        <v>0.7</v>
      </c>
      <c r="O40" s="17">
        <v>-0.8</v>
      </c>
      <c r="P40" s="18">
        <v>-1.3</v>
      </c>
      <c r="Q40" s="18">
        <v>0.9</v>
      </c>
      <c r="R40" s="10">
        <v>4.5</v>
      </c>
      <c r="S40" s="17">
        <v>0.6</v>
      </c>
      <c r="T40" s="18">
        <v>-0.5</v>
      </c>
      <c r="U40" s="18">
        <v>0.2</v>
      </c>
      <c r="V40" s="10">
        <v>2.4</v>
      </c>
      <c r="W40" s="17">
        <v>1.5</v>
      </c>
      <c r="X40" s="18">
        <v>0.9</v>
      </c>
      <c r="Y40" s="18">
        <v>-0.2</v>
      </c>
      <c r="Z40" s="10">
        <v>1.5</v>
      </c>
      <c r="AA40" s="17">
        <v>1</v>
      </c>
      <c r="AB40" s="18">
        <v>-0.1</v>
      </c>
      <c r="AC40" s="18">
        <v>-0.5</v>
      </c>
      <c r="AD40" s="10">
        <v>-0.4</v>
      </c>
      <c r="AE40" s="17">
        <v>1.6</v>
      </c>
      <c r="AF40" s="10">
        <v>-0.6</v>
      </c>
      <c r="AG40" s="257"/>
      <c r="AH40" s="257"/>
      <c r="AI40" s="257"/>
      <c r="AJ40" s="257"/>
      <c r="AK40" s="257"/>
      <c r="AL40" s="257"/>
      <c r="AM40" s="257"/>
      <c r="AN40" s="257"/>
      <c r="AO40" s="257"/>
      <c r="AP40" s="257"/>
      <c r="AQ40" s="257"/>
      <c r="AR40" s="257"/>
      <c r="AS40" s="257"/>
      <c r="AT40" s="257"/>
      <c r="AU40" s="257"/>
      <c r="AV40" s="257"/>
      <c r="AW40" s="257"/>
      <c r="AX40" s="257"/>
      <c r="AY40" s="257"/>
      <c r="AZ40" s="257"/>
      <c r="BA40" s="257"/>
      <c r="BB40" s="257"/>
      <c r="BC40" s="257"/>
      <c r="BD40" s="257"/>
      <c r="BE40" s="257"/>
      <c r="BF40" s="257"/>
      <c r="BG40" s="257"/>
      <c r="BH40" s="257"/>
      <c r="BI40" s="257"/>
    </row>
    <row r="41" spans="1:61" ht="105" customHeight="1" x14ac:dyDescent="0.5">
      <c r="A41" s="5" t="s">
        <v>55</v>
      </c>
      <c r="B41" s="6" t="s">
        <v>24</v>
      </c>
      <c r="C41" s="421"/>
      <c r="D41" s="18">
        <v>-0.1</v>
      </c>
      <c r="E41" s="18">
        <v>0.8</v>
      </c>
      <c r="F41" s="10">
        <v>0</v>
      </c>
      <c r="G41" s="17">
        <v>0</v>
      </c>
      <c r="H41" s="18">
        <v>1.9</v>
      </c>
      <c r="I41" s="18">
        <v>0.4</v>
      </c>
      <c r="J41" s="10">
        <v>-0.3</v>
      </c>
      <c r="K41" s="17">
        <v>-1</v>
      </c>
      <c r="L41" s="18">
        <v>-3.1</v>
      </c>
      <c r="M41" s="18">
        <v>0.7</v>
      </c>
      <c r="N41" s="10">
        <v>-1.2</v>
      </c>
      <c r="O41" s="17">
        <v>0.1</v>
      </c>
      <c r="P41" s="18">
        <v>-2.5</v>
      </c>
      <c r="Q41" s="18">
        <v>4</v>
      </c>
      <c r="R41" s="10">
        <v>0.7</v>
      </c>
      <c r="S41" s="17">
        <v>0.3</v>
      </c>
      <c r="T41" s="18">
        <v>-0.1</v>
      </c>
      <c r="U41" s="18">
        <v>0.9</v>
      </c>
      <c r="V41" s="10">
        <v>0.7</v>
      </c>
      <c r="W41" s="17">
        <v>0.5</v>
      </c>
      <c r="X41" s="18">
        <v>-0.5</v>
      </c>
      <c r="Y41" s="18">
        <v>0.9</v>
      </c>
      <c r="Z41" s="10">
        <v>0.7</v>
      </c>
      <c r="AA41" s="17">
        <v>-0.9</v>
      </c>
      <c r="AB41" s="18">
        <v>-0.2</v>
      </c>
      <c r="AC41" s="18">
        <v>0.9</v>
      </c>
      <c r="AD41" s="10">
        <v>1.6</v>
      </c>
      <c r="AE41" s="17">
        <v>-1</v>
      </c>
      <c r="AF41" s="10">
        <v>0.5</v>
      </c>
      <c r="AG41" s="257"/>
      <c r="AH41" s="257"/>
      <c r="AI41" s="257"/>
      <c r="AJ41" s="257"/>
      <c r="AK41" s="257"/>
      <c r="AL41" s="257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7"/>
      <c r="BD41" s="257"/>
      <c r="BE41" s="257"/>
      <c r="BF41" s="257"/>
      <c r="BG41" s="257"/>
      <c r="BH41" s="257"/>
      <c r="BI41" s="257"/>
    </row>
    <row r="42" spans="1:61" ht="105" customHeight="1" x14ac:dyDescent="0.5">
      <c r="A42" s="5" t="s">
        <v>56</v>
      </c>
      <c r="B42" s="6" t="s">
        <v>24</v>
      </c>
      <c r="C42" s="421"/>
      <c r="D42" s="18">
        <v>0.4</v>
      </c>
      <c r="E42" s="18">
        <v>1.4</v>
      </c>
      <c r="F42" s="10">
        <v>0.4</v>
      </c>
      <c r="G42" s="17">
        <v>-0.5</v>
      </c>
      <c r="H42" s="18">
        <v>1.3</v>
      </c>
      <c r="I42" s="18">
        <v>1.3</v>
      </c>
      <c r="J42" s="10">
        <v>-0.3</v>
      </c>
      <c r="K42" s="17">
        <v>0.1</v>
      </c>
      <c r="L42" s="18">
        <v>1.7</v>
      </c>
      <c r="M42" s="18">
        <v>1.8</v>
      </c>
      <c r="N42" s="10">
        <v>0.3</v>
      </c>
      <c r="O42" s="17">
        <v>0.2</v>
      </c>
      <c r="P42" s="18">
        <v>1.6</v>
      </c>
      <c r="Q42" s="18">
        <v>0.1</v>
      </c>
      <c r="R42" s="10">
        <v>0.4</v>
      </c>
      <c r="S42" s="17">
        <v>1.1000000000000001</v>
      </c>
      <c r="T42" s="18">
        <v>1</v>
      </c>
      <c r="U42" s="18">
        <v>1.7</v>
      </c>
      <c r="V42" s="10">
        <v>-0.1</v>
      </c>
      <c r="W42" s="17">
        <v>0.1</v>
      </c>
      <c r="X42" s="18">
        <v>-1.8</v>
      </c>
      <c r="Y42" s="18">
        <v>1.8</v>
      </c>
      <c r="Z42" s="10">
        <v>0.9</v>
      </c>
      <c r="AA42" s="17">
        <v>-1</v>
      </c>
      <c r="AB42" s="18">
        <v>-1.2</v>
      </c>
      <c r="AC42" s="18">
        <v>1.6</v>
      </c>
      <c r="AD42" s="10">
        <v>0.9</v>
      </c>
      <c r="AE42" s="17">
        <v>-0.7</v>
      </c>
      <c r="AF42" s="10">
        <v>-1.9</v>
      </c>
      <c r="AG42" s="257"/>
      <c r="AH42" s="257"/>
      <c r="AI42" s="257"/>
      <c r="AJ42" s="257"/>
      <c r="AK42" s="257"/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7"/>
      <c r="AX42" s="257"/>
      <c r="AY42" s="257"/>
      <c r="AZ42" s="257"/>
      <c r="BA42" s="257"/>
      <c r="BB42" s="257"/>
      <c r="BC42" s="257"/>
      <c r="BD42" s="257"/>
      <c r="BE42" s="257"/>
      <c r="BF42" s="257"/>
      <c r="BG42" s="257"/>
      <c r="BH42" s="257"/>
      <c r="BI42" s="257"/>
    </row>
    <row r="43" spans="1:61" ht="105" customHeight="1" x14ac:dyDescent="0.5">
      <c r="A43" s="5" t="s">
        <v>93</v>
      </c>
      <c r="B43" s="6" t="s">
        <v>24</v>
      </c>
      <c r="C43" s="421"/>
      <c r="D43" s="18">
        <v>-0.3</v>
      </c>
      <c r="E43" s="18">
        <v>-0.5</v>
      </c>
      <c r="F43" s="10">
        <v>0</v>
      </c>
      <c r="G43" s="17">
        <v>0</v>
      </c>
      <c r="H43" s="18">
        <v>0.9</v>
      </c>
      <c r="I43" s="18">
        <v>1.3</v>
      </c>
      <c r="J43" s="10">
        <v>0.2</v>
      </c>
      <c r="K43" s="17">
        <v>-0.7</v>
      </c>
      <c r="L43" s="18">
        <v>-0.2</v>
      </c>
      <c r="M43" s="18">
        <v>-0.2</v>
      </c>
      <c r="N43" s="10">
        <v>0.4</v>
      </c>
      <c r="O43" s="17">
        <v>0.3</v>
      </c>
      <c r="P43" s="18">
        <v>-0.4</v>
      </c>
      <c r="Q43" s="18">
        <v>0.5</v>
      </c>
      <c r="R43" s="10">
        <v>1.2</v>
      </c>
      <c r="S43" s="17">
        <v>0.5</v>
      </c>
      <c r="T43" s="18">
        <v>-0.1</v>
      </c>
      <c r="U43" s="18">
        <v>0.8</v>
      </c>
      <c r="V43" s="10">
        <v>0.7</v>
      </c>
      <c r="W43" s="17">
        <v>0.3</v>
      </c>
      <c r="X43" s="18">
        <v>0</v>
      </c>
      <c r="Y43" s="18">
        <v>2.2999999999999998</v>
      </c>
      <c r="Z43" s="10">
        <v>0.5</v>
      </c>
      <c r="AA43" s="17">
        <v>-0.1</v>
      </c>
      <c r="AB43" s="18">
        <v>-0.1</v>
      </c>
      <c r="AC43" s="18">
        <v>1.9</v>
      </c>
      <c r="AD43" s="10">
        <v>0.3</v>
      </c>
      <c r="AE43" s="17">
        <v>0.4</v>
      </c>
      <c r="AF43" s="10">
        <v>-0.3</v>
      </c>
      <c r="AG43" s="257"/>
      <c r="AH43" s="257"/>
      <c r="AI43" s="257"/>
      <c r="AJ43" s="257"/>
      <c r="AK43" s="257"/>
      <c r="AL43" s="257"/>
      <c r="AM43" s="257"/>
      <c r="AN43" s="257"/>
      <c r="AO43" s="257"/>
      <c r="AP43" s="257"/>
      <c r="AQ43" s="257"/>
      <c r="AR43" s="257"/>
      <c r="AS43" s="257"/>
      <c r="AT43" s="257"/>
      <c r="AU43" s="257"/>
      <c r="AV43" s="257"/>
      <c r="AW43" s="257"/>
      <c r="AX43" s="257"/>
      <c r="AY43" s="257"/>
      <c r="AZ43" s="257"/>
      <c r="BA43" s="257"/>
      <c r="BB43" s="257"/>
      <c r="BC43" s="257"/>
      <c r="BD43" s="257"/>
      <c r="BE43" s="257"/>
      <c r="BF43" s="257"/>
      <c r="BG43" s="257"/>
      <c r="BH43" s="257"/>
      <c r="BI43" s="257"/>
    </row>
    <row r="44" spans="1:61" ht="70" customHeight="1" x14ac:dyDescent="0.5">
      <c r="A44" s="5" t="s">
        <v>94</v>
      </c>
      <c r="B44" s="6" t="s">
        <v>24</v>
      </c>
      <c r="C44" s="421"/>
      <c r="D44" s="18">
        <v>0.2</v>
      </c>
      <c r="E44" s="18">
        <v>1.6</v>
      </c>
      <c r="F44" s="10">
        <v>1.4</v>
      </c>
      <c r="G44" s="17">
        <v>-0.4</v>
      </c>
      <c r="H44" s="18">
        <v>-0.7</v>
      </c>
      <c r="I44" s="18">
        <v>1.3</v>
      </c>
      <c r="J44" s="10">
        <v>0.9</v>
      </c>
      <c r="K44" s="17">
        <v>-0.5</v>
      </c>
      <c r="L44" s="18">
        <v>-2.2000000000000002</v>
      </c>
      <c r="M44" s="18">
        <v>1.4</v>
      </c>
      <c r="N44" s="10">
        <v>1.4</v>
      </c>
      <c r="O44" s="17">
        <v>-0.4</v>
      </c>
      <c r="P44" s="18">
        <v>0.4</v>
      </c>
      <c r="Q44" s="18">
        <v>1.6</v>
      </c>
      <c r="R44" s="10">
        <v>2.5</v>
      </c>
      <c r="S44" s="17">
        <v>0.4</v>
      </c>
      <c r="T44" s="18">
        <v>1</v>
      </c>
      <c r="U44" s="18">
        <v>1.8</v>
      </c>
      <c r="V44" s="10">
        <v>1.5</v>
      </c>
      <c r="W44" s="17">
        <v>0</v>
      </c>
      <c r="X44" s="18">
        <v>0.6</v>
      </c>
      <c r="Y44" s="18">
        <v>0.6</v>
      </c>
      <c r="Z44" s="10">
        <v>-1.3</v>
      </c>
      <c r="AA44" s="17">
        <v>-1.3</v>
      </c>
      <c r="AB44" s="18">
        <v>0.9</v>
      </c>
      <c r="AC44" s="18">
        <v>0.8</v>
      </c>
      <c r="AD44" s="10">
        <v>0.3</v>
      </c>
      <c r="AE44" s="17">
        <v>-0.9</v>
      </c>
      <c r="AF44" s="10">
        <v>1.2</v>
      </c>
      <c r="AG44" s="257"/>
      <c r="AH44" s="257"/>
      <c r="AI44" s="257"/>
      <c r="AJ44" s="257"/>
      <c r="AK44" s="257"/>
      <c r="AL44" s="257"/>
      <c r="AM44" s="257"/>
      <c r="AN44" s="257"/>
      <c r="AO44" s="257"/>
      <c r="AP44" s="257"/>
      <c r="AQ44" s="257"/>
      <c r="AR44" s="257"/>
      <c r="AS44" s="257"/>
      <c r="AT44" s="257"/>
      <c r="AU44" s="257"/>
      <c r="AV44" s="257"/>
      <c r="AW44" s="257"/>
      <c r="AX44" s="257"/>
      <c r="AY44" s="257"/>
      <c r="AZ44" s="257"/>
      <c r="BA44" s="257"/>
      <c r="BB44" s="257"/>
      <c r="BC44" s="257"/>
      <c r="BD44" s="257"/>
      <c r="BE44" s="257"/>
      <c r="BF44" s="257"/>
      <c r="BG44" s="257"/>
      <c r="BH44" s="257"/>
      <c r="BI44" s="257"/>
    </row>
    <row r="45" spans="1:61" ht="105" customHeight="1" x14ac:dyDescent="0.5">
      <c r="A45" s="5" t="s">
        <v>95</v>
      </c>
      <c r="B45" s="6" t="s">
        <v>24</v>
      </c>
      <c r="C45" s="421"/>
      <c r="D45" s="18">
        <v>1.3</v>
      </c>
      <c r="E45" s="18">
        <v>0.2</v>
      </c>
      <c r="F45" s="10">
        <v>0.6</v>
      </c>
      <c r="G45" s="17">
        <v>1.4</v>
      </c>
      <c r="H45" s="18">
        <v>1</v>
      </c>
      <c r="I45" s="18">
        <v>0.3</v>
      </c>
      <c r="J45" s="10">
        <v>0</v>
      </c>
      <c r="K45" s="17">
        <v>-0.7</v>
      </c>
      <c r="L45" s="18">
        <v>-1.4</v>
      </c>
      <c r="M45" s="18">
        <v>0.2</v>
      </c>
      <c r="N45" s="10">
        <v>0</v>
      </c>
      <c r="O45" s="17">
        <v>-0.5</v>
      </c>
      <c r="P45" s="18">
        <v>-0.2</v>
      </c>
      <c r="Q45" s="18">
        <v>1.5</v>
      </c>
      <c r="R45" s="10">
        <v>1.7</v>
      </c>
      <c r="S45" s="17">
        <v>2.4</v>
      </c>
      <c r="T45" s="18">
        <v>1</v>
      </c>
      <c r="U45" s="18">
        <v>1.2</v>
      </c>
      <c r="V45" s="10">
        <v>0.6</v>
      </c>
      <c r="W45" s="17">
        <v>1.5</v>
      </c>
      <c r="X45" s="18">
        <v>-0.2</v>
      </c>
      <c r="Y45" s="18">
        <v>1.3</v>
      </c>
      <c r="Z45" s="10">
        <v>0.2</v>
      </c>
      <c r="AA45" s="17">
        <v>-1.4</v>
      </c>
      <c r="AB45" s="18">
        <v>0.7</v>
      </c>
      <c r="AC45" s="18">
        <v>1</v>
      </c>
      <c r="AD45" s="10">
        <v>0.3</v>
      </c>
      <c r="AE45" s="17">
        <v>-1.4</v>
      </c>
      <c r="AF45" s="10">
        <v>0.7</v>
      </c>
      <c r="AG45" s="257"/>
      <c r="AH45" s="257"/>
      <c r="AI45" s="257"/>
      <c r="AJ45" s="257"/>
      <c r="AK45" s="257"/>
      <c r="AL45" s="257"/>
      <c r="AM45" s="257"/>
      <c r="AN45" s="257"/>
      <c r="AO45" s="257"/>
      <c r="AP45" s="257"/>
      <c r="AQ45" s="257"/>
      <c r="AR45" s="257"/>
      <c r="AS45" s="257"/>
      <c r="AT45" s="257"/>
      <c r="AU45" s="257"/>
      <c r="AV45" s="257"/>
      <c r="AW45" s="257"/>
      <c r="AX45" s="257"/>
      <c r="AY45" s="257"/>
      <c r="AZ45" s="257"/>
      <c r="BA45" s="257"/>
      <c r="BB45" s="257"/>
      <c r="BC45" s="257"/>
      <c r="BD45" s="257"/>
      <c r="BE45" s="257"/>
      <c r="BF45" s="257"/>
      <c r="BG45" s="257"/>
      <c r="BH45" s="257"/>
      <c r="BI45" s="257"/>
    </row>
    <row r="46" spans="1:61" ht="35.25" customHeight="1" x14ac:dyDescent="0.5">
      <c r="A46" s="38" t="s">
        <v>60</v>
      </c>
      <c r="B46" s="39" t="s">
        <v>24</v>
      </c>
      <c r="C46" s="421"/>
      <c r="D46" s="50">
        <v>-0.3</v>
      </c>
      <c r="E46" s="50">
        <v>1.2</v>
      </c>
      <c r="F46" s="51">
        <v>-1.1000000000000001</v>
      </c>
      <c r="G46" s="49">
        <v>-1.1000000000000001</v>
      </c>
      <c r="H46" s="50">
        <v>0.8</v>
      </c>
      <c r="I46" s="50">
        <v>0.6</v>
      </c>
      <c r="J46" s="51">
        <v>1</v>
      </c>
      <c r="K46" s="49">
        <v>-1.7</v>
      </c>
      <c r="L46" s="50">
        <v>-4.2</v>
      </c>
      <c r="M46" s="50">
        <v>2.4</v>
      </c>
      <c r="N46" s="51">
        <v>-0.3</v>
      </c>
      <c r="O46" s="49">
        <v>-2</v>
      </c>
      <c r="P46" s="50">
        <v>-1.5</v>
      </c>
      <c r="Q46" s="50">
        <v>-0.4</v>
      </c>
      <c r="R46" s="51">
        <v>1.4</v>
      </c>
      <c r="S46" s="49">
        <v>-0.6</v>
      </c>
      <c r="T46" s="50">
        <v>-0.3</v>
      </c>
      <c r="U46" s="50">
        <v>-0.1</v>
      </c>
      <c r="V46" s="51">
        <v>1.1000000000000001</v>
      </c>
      <c r="W46" s="49">
        <v>0.5</v>
      </c>
      <c r="X46" s="50">
        <v>0.2</v>
      </c>
      <c r="Y46" s="50">
        <v>0.3</v>
      </c>
      <c r="Z46" s="51">
        <v>0.1</v>
      </c>
      <c r="AA46" s="49">
        <v>0.1</v>
      </c>
      <c r="AB46" s="50">
        <v>0.1</v>
      </c>
      <c r="AC46" s="50">
        <v>0.2</v>
      </c>
      <c r="AD46" s="51">
        <v>0.2</v>
      </c>
      <c r="AE46" s="49">
        <v>0.1</v>
      </c>
      <c r="AF46" s="51">
        <v>0.1</v>
      </c>
      <c r="AG46" s="257"/>
      <c r="AH46" s="257"/>
      <c r="AI46" s="257"/>
      <c r="AJ46" s="257"/>
      <c r="AK46" s="257"/>
      <c r="AL46" s="257"/>
      <c r="AM46" s="257"/>
      <c r="AN46" s="257"/>
      <c r="AO46" s="257"/>
      <c r="AP46" s="257"/>
      <c r="AQ46" s="257"/>
      <c r="AR46" s="257"/>
      <c r="AS46" s="257"/>
      <c r="AT46" s="257"/>
      <c r="AU46" s="257"/>
      <c r="AV46" s="257"/>
      <c r="AW46" s="257"/>
      <c r="AX46" s="257"/>
      <c r="AY46" s="257"/>
      <c r="AZ46" s="257"/>
      <c r="BA46" s="257"/>
      <c r="BB46" s="257"/>
      <c r="BC46" s="257"/>
      <c r="BD46" s="257"/>
      <c r="BE46" s="257"/>
      <c r="BF46" s="257"/>
      <c r="BG46" s="257"/>
      <c r="BH46" s="257"/>
      <c r="BI46" s="257"/>
    </row>
    <row r="47" spans="1:61" ht="35.25" customHeight="1" x14ac:dyDescent="0.5">
      <c r="A47" s="38" t="s">
        <v>61</v>
      </c>
      <c r="B47" s="39" t="s">
        <v>24</v>
      </c>
      <c r="C47" s="421"/>
      <c r="D47" s="50">
        <v>-0.1</v>
      </c>
      <c r="E47" s="50">
        <v>0.9</v>
      </c>
      <c r="F47" s="51">
        <v>0.3</v>
      </c>
      <c r="G47" s="49">
        <v>0.2</v>
      </c>
      <c r="H47" s="50">
        <v>0.3</v>
      </c>
      <c r="I47" s="50">
        <v>0.5</v>
      </c>
      <c r="J47" s="51">
        <v>0.2</v>
      </c>
      <c r="K47" s="49">
        <v>-0.5</v>
      </c>
      <c r="L47" s="50">
        <v>-2.2999999999999998</v>
      </c>
      <c r="M47" s="50">
        <v>0.9</v>
      </c>
      <c r="N47" s="51">
        <v>-0.3</v>
      </c>
      <c r="O47" s="49">
        <v>-0.2</v>
      </c>
      <c r="P47" s="50">
        <v>-1.1000000000000001</v>
      </c>
      <c r="Q47" s="50">
        <v>0.7</v>
      </c>
      <c r="R47" s="51">
        <v>1.6</v>
      </c>
      <c r="S47" s="49">
        <v>0.7</v>
      </c>
      <c r="T47" s="50">
        <v>0.6</v>
      </c>
      <c r="U47" s="50">
        <v>0.5</v>
      </c>
      <c r="V47" s="51">
        <v>0.7</v>
      </c>
      <c r="W47" s="49">
        <v>0.6</v>
      </c>
      <c r="X47" s="50">
        <v>0.5</v>
      </c>
      <c r="Y47" s="50">
        <v>0.6</v>
      </c>
      <c r="Z47" s="51">
        <v>0.5</v>
      </c>
      <c r="AA47" s="49">
        <v>0.2</v>
      </c>
      <c r="AB47" s="50">
        <v>0.3</v>
      </c>
      <c r="AC47" s="50">
        <v>0.5</v>
      </c>
      <c r="AD47" s="51">
        <v>0.5</v>
      </c>
      <c r="AE47" s="49">
        <v>0.4</v>
      </c>
      <c r="AF47" s="51">
        <v>0.6</v>
      </c>
      <c r="AG47" s="257"/>
      <c r="AH47" s="257"/>
      <c r="AI47" s="257"/>
      <c r="AJ47" s="257"/>
      <c r="AK47" s="257"/>
      <c r="AL47" s="257"/>
      <c r="AM47" s="257"/>
      <c r="AN47" s="257"/>
      <c r="AO47" s="257"/>
      <c r="AP47" s="257"/>
      <c r="AQ47" s="257"/>
      <c r="AR47" s="257"/>
      <c r="AS47" s="257"/>
      <c r="AT47" s="257"/>
      <c r="AU47" s="257"/>
      <c r="AV47" s="257"/>
      <c r="AW47" s="257"/>
      <c r="AX47" s="257"/>
      <c r="AY47" s="257"/>
      <c r="AZ47" s="257"/>
      <c r="BA47" s="257"/>
      <c r="BB47" s="257"/>
      <c r="BC47" s="257"/>
      <c r="BD47" s="257"/>
      <c r="BE47" s="257"/>
      <c r="BF47" s="257"/>
      <c r="BG47" s="257"/>
      <c r="BH47" s="257"/>
      <c r="BI47" s="257"/>
    </row>
    <row r="48" spans="1:61" ht="35.25" customHeight="1" x14ac:dyDescent="0.5">
      <c r="A48" s="5" t="s">
        <v>135</v>
      </c>
      <c r="B48" s="6" t="s">
        <v>24</v>
      </c>
      <c r="C48" s="421"/>
      <c r="D48" s="18">
        <v>1</v>
      </c>
      <c r="E48" s="18">
        <v>0.3</v>
      </c>
      <c r="F48" s="10">
        <v>0.3</v>
      </c>
      <c r="G48" s="17">
        <v>0.7</v>
      </c>
      <c r="H48" s="18">
        <v>1.2</v>
      </c>
      <c r="I48" s="18">
        <v>0.2</v>
      </c>
      <c r="J48" s="10">
        <v>0.2</v>
      </c>
      <c r="K48" s="17">
        <v>-0.3</v>
      </c>
      <c r="L48" s="18">
        <v>-1.1000000000000001</v>
      </c>
      <c r="M48" s="18">
        <v>1</v>
      </c>
      <c r="N48" s="10">
        <v>0.1</v>
      </c>
      <c r="O48" s="17">
        <v>0</v>
      </c>
      <c r="P48" s="18">
        <v>-1.1000000000000001</v>
      </c>
      <c r="Q48" s="18">
        <v>1.4</v>
      </c>
      <c r="R48" s="10">
        <v>2.7</v>
      </c>
      <c r="S48" s="17">
        <v>1</v>
      </c>
      <c r="T48" s="18">
        <v>1.8</v>
      </c>
      <c r="U48" s="18">
        <v>0.6</v>
      </c>
      <c r="V48" s="10">
        <v>0.7</v>
      </c>
      <c r="W48" s="17">
        <v>0.2</v>
      </c>
      <c r="X48" s="18">
        <v>0.7</v>
      </c>
      <c r="Y48" s="18">
        <v>0.9</v>
      </c>
      <c r="Z48" s="10">
        <v>0.7</v>
      </c>
      <c r="AA48" s="17">
        <v>0.2</v>
      </c>
      <c r="AB48" s="18">
        <v>0.7</v>
      </c>
      <c r="AC48" s="18">
        <v>0.7</v>
      </c>
      <c r="AD48" s="10">
        <v>0.8</v>
      </c>
      <c r="AE48" s="17">
        <v>0.7</v>
      </c>
      <c r="AF48" s="10">
        <v>0.8</v>
      </c>
      <c r="AG48" s="257"/>
      <c r="AH48" s="257"/>
      <c r="AI48" s="257"/>
      <c r="AJ48" s="257"/>
      <c r="AK48" s="257"/>
      <c r="AL48" s="257"/>
      <c r="AM48" s="257"/>
      <c r="AN48" s="257"/>
      <c r="AO48" s="257"/>
      <c r="AP48" s="257"/>
      <c r="AQ48" s="257"/>
      <c r="AR48" s="257"/>
      <c r="AS48" s="257"/>
      <c r="AT48" s="257"/>
      <c r="AU48" s="257"/>
      <c r="AV48" s="257"/>
      <c r="AW48" s="257"/>
      <c r="AX48" s="257"/>
      <c r="AY48" s="257"/>
      <c r="AZ48" s="257"/>
      <c r="BA48" s="257"/>
      <c r="BB48" s="257"/>
      <c r="BC48" s="257"/>
      <c r="BD48" s="257"/>
      <c r="BE48" s="257"/>
      <c r="BF48" s="257"/>
      <c r="BG48" s="257"/>
      <c r="BH48" s="257"/>
      <c r="BI48" s="257"/>
    </row>
    <row r="49" spans="1:61" ht="70" customHeight="1" x14ac:dyDescent="0.5">
      <c r="A49" s="5" t="s">
        <v>62</v>
      </c>
      <c r="B49" s="6" t="s">
        <v>24</v>
      </c>
      <c r="C49" s="421"/>
      <c r="D49" s="18">
        <v>0.5</v>
      </c>
      <c r="E49" s="18">
        <v>1.1000000000000001</v>
      </c>
      <c r="F49" s="10">
        <v>2.1</v>
      </c>
      <c r="G49" s="17">
        <v>-1</v>
      </c>
      <c r="H49" s="18">
        <v>1.1000000000000001</v>
      </c>
      <c r="I49" s="18">
        <v>0.6</v>
      </c>
      <c r="J49" s="10">
        <v>1.9</v>
      </c>
      <c r="K49" s="17">
        <v>-1.4</v>
      </c>
      <c r="L49" s="18">
        <v>-8.1999999999999993</v>
      </c>
      <c r="M49" s="18">
        <v>3.1</v>
      </c>
      <c r="N49" s="10">
        <v>0.3</v>
      </c>
      <c r="O49" s="17">
        <v>-0.3</v>
      </c>
      <c r="P49" s="18">
        <v>-3.3</v>
      </c>
      <c r="Q49" s="18">
        <v>1.6</v>
      </c>
      <c r="R49" s="10">
        <v>1.7</v>
      </c>
      <c r="S49" s="17">
        <v>0.4</v>
      </c>
      <c r="T49" s="18">
        <v>-1.3</v>
      </c>
      <c r="U49" s="18">
        <v>0.3</v>
      </c>
      <c r="V49" s="10">
        <v>1.3</v>
      </c>
      <c r="W49" s="17">
        <v>1.3</v>
      </c>
      <c r="X49" s="18">
        <v>0.3</v>
      </c>
      <c r="Y49" s="18">
        <v>0.4</v>
      </c>
      <c r="Z49" s="10">
        <v>0.3</v>
      </c>
      <c r="AA49" s="17">
        <v>-0.1</v>
      </c>
      <c r="AB49" s="18">
        <v>-0.7</v>
      </c>
      <c r="AC49" s="18">
        <v>0.5</v>
      </c>
      <c r="AD49" s="10">
        <v>0.3</v>
      </c>
      <c r="AE49" s="17">
        <v>0.2</v>
      </c>
      <c r="AF49" s="10">
        <v>0.4</v>
      </c>
      <c r="AG49" s="257"/>
      <c r="AH49" s="257"/>
      <c r="AI49" s="257"/>
      <c r="AJ49" s="257"/>
      <c r="AK49" s="257"/>
      <c r="AL49" s="257"/>
      <c r="AM49" s="257"/>
      <c r="AN49" s="257"/>
      <c r="AO49" s="257"/>
      <c r="AP49" s="257"/>
      <c r="AQ49" s="257"/>
      <c r="AR49" s="257"/>
      <c r="AS49" s="257"/>
      <c r="AT49" s="257"/>
      <c r="AU49" s="257"/>
      <c r="AV49" s="257"/>
      <c r="AW49" s="257"/>
      <c r="AX49" s="257"/>
      <c r="AY49" s="257"/>
      <c r="AZ49" s="257"/>
      <c r="BA49" s="257"/>
      <c r="BB49" s="257"/>
      <c r="BC49" s="257"/>
      <c r="BD49" s="257"/>
      <c r="BE49" s="257"/>
      <c r="BF49" s="257"/>
      <c r="BG49" s="257"/>
      <c r="BH49" s="257"/>
      <c r="BI49" s="257"/>
    </row>
    <row r="50" spans="1:61" ht="70" customHeight="1" x14ac:dyDescent="0.5">
      <c r="A50" s="5" t="s">
        <v>63</v>
      </c>
      <c r="B50" s="6" t="s">
        <v>24</v>
      </c>
      <c r="C50" s="421"/>
      <c r="D50" s="18">
        <v>-0.5</v>
      </c>
      <c r="E50" s="18">
        <v>-0.8</v>
      </c>
      <c r="F50" s="10">
        <v>0.4</v>
      </c>
      <c r="G50" s="17">
        <v>-0.6</v>
      </c>
      <c r="H50" s="18">
        <v>0.1</v>
      </c>
      <c r="I50" s="18">
        <v>-0.8</v>
      </c>
      <c r="J50" s="10">
        <v>0.1</v>
      </c>
      <c r="K50" s="17">
        <v>0.2</v>
      </c>
      <c r="L50" s="18">
        <v>-2</v>
      </c>
      <c r="M50" s="18">
        <v>0</v>
      </c>
      <c r="N50" s="10">
        <v>-0.9</v>
      </c>
      <c r="O50" s="17">
        <v>0.5</v>
      </c>
      <c r="P50" s="18">
        <v>-0.3</v>
      </c>
      <c r="Q50" s="18">
        <v>-0.2</v>
      </c>
      <c r="R50" s="10">
        <v>3.4</v>
      </c>
      <c r="S50" s="17">
        <v>2.2000000000000002</v>
      </c>
      <c r="T50" s="18">
        <v>2.1</v>
      </c>
      <c r="U50" s="18">
        <v>0.9</v>
      </c>
      <c r="V50" s="10">
        <v>1.3</v>
      </c>
      <c r="W50" s="17">
        <v>1.4</v>
      </c>
      <c r="X50" s="18">
        <v>0.6</v>
      </c>
      <c r="Y50" s="18">
        <v>0.3</v>
      </c>
      <c r="Z50" s="10">
        <v>0.6</v>
      </c>
      <c r="AA50" s="17">
        <v>0.6</v>
      </c>
      <c r="AB50" s="18">
        <v>0.5</v>
      </c>
      <c r="AC50" s="18">
        <v>0.6</v>
      </c>
      <c r="AD50" s="10">
        <v>0.7</v>
      </c>
      <c r="AE50" s="17">
        <v>0.5</v>
      </c>
      <c r="AF50" s="10">
        <v>0.6</v>
      </c>
      <c r="AG50" s="257"/>
      <c r="AH50" s="257"/>
      <c r="AI50" s="257"/>
      <c r="AJ50" s="257"/>
      <c r="AK50" s="257"/>
      <c r="AL50" s="257"/>
      <c r="AM50" s="257"/>
      <c r="AN50" s="257"/>
      <c r="AO50" s="257"/>
      <c r="AP50" s="257"/>
      <c r="AQ50" s="257"/>
      <c r="AR50" s="257"/>
      <c r="AS50" s="257"/>
      <c r="AT50" s="257"/>
      <c r="AU50" s="257"/>
      <c r="AV50" s="257"/>
      <c r="AW50" s="257"/>
      <c r="AX50" s="257"/>
      <c r="AY50" s="257"/>
      <c r="AZ50" s="257"/>
      <c r="BA50" s="257"/>
      <c r="BB50" s="257"/>
      <c r="BC50" s="257"/>
      <c r="BD50" s="257"/>
      <c r="BE50" s="257"/>
      <c r="BF50" s="257"/>
      <c r="BG50" s="257"/>
      <c r="BH50" s="257"/>
      <c r="BI50" s="257"/>
    </row>
    <row r="51" spans="1:61" ht="70" customHeight="1" x14ac:dyDescent="0.5">
      <c r="A51" s="5" t="s">
        <v>64</v>
      </c>
      <c r="B51" s="6" t="s">
        <v>24</v>
      </c>
      <c r="C51" s="421"/>
      <c r="D51" s="18">
        <v>-1.4</v>
      </c>
      <c r="E51" s="18">
        <v>1.1000000000000001</v>
      </c>
      <c r="F51" s="10">
        <v>-2.7</v>
      </c>
      <c r="G51" s="17">
        <v>1.8</v>
      </c>
      <c r="H51" s="18">
        <v>0.3</v>
      </c>
      <c r="I51" s="18">
        <v>0.9</v>
      </c>
      <c r="J51" s="10">
        <v>-3.3</v>
      </c>
      <c r="K51" s="17">
        <v>1.5</v>
      </c>
      <c r="L51" s="18">
        <v>-0.5</v>
      </c>
      <c r="M51" s="18">
        <v>0.8</v>
      </c>
      <c r="N51" s="10">
        <v>1</v>
      </c>
      <c r="O51" s="17">
        <v>0.2</v>
      </c>
      <c r="P51" s="18">
        <v>0.4</v>
      </c>
      <c r="Q51" s="18">
        <v>0.6</v>
      </c>
      <c r="R51" s="10">
        <v>0.5</v>
      </c>
      <c r="S51" s="17">
        <v>0.6</v>
      </c>
      <c r="T51" s="18">
        <v>0.3</v>
      </c>
      <c r="U51" s="18">
        <v>0.6</v>
      </c>
      <c r="V51" s="10">
        <v>0.3</v>
      </c>
      <c r="W51" s="17">
        <v>0.2</v>
      </c>
      <c r="X51" s="18">
        <v>0.3</v>
      </c>
      <c r="Y51" s="18">
        <v>0.2</v>
      </c>
      <c r="Z51" s="10">
        <v>0.1</v>
      </c>
      <c r="AA51" s="17">
        <v>0.1</v>
      </c>
      <c r="AB51" s="18">
        <v>0.3</v>
      </c>
      <c r="AC51" s="18">
        <v>0.6</v>
      </c>
      <c r="AD51" s="10">
        <v>0.5</v>
      </c>
      <c r="AE51" s="17">
        <v>0.3</v>
      </c>
      <c r="AF51" s="10">
        <v>0.5</v>
      </c>
      <c r="AG51" s="257"/>
      <c r="AH51" s="257"/>
      <c r="AI51" s="257"/>
      <c r="AJ51" s="257"/>
      <c r="AK51" s="257"/>
      <c r="AL51" s="257"/>
      <c r="AM51" s="257"/>
      <c r="AN51" s="257"/>
      <c r="AO51" s="257"/>
      <c r="AP51" s="257"/>
      <c r="AQ51" s="257"/>
      <c r="AR51" s="257"/>
      <c r="AS51" s="257"/>
      <c r="AT51" s="257"/>
      <c r="AU51" s="257"/>
      <c r="AV51" s="257"/>
      <c r="AW51" s="257"/>
      <c r="AX51" s="257"/>
      <c r="AY51" s="257"/>
      <c r="AZ51" s="257"/>
      <c r="BA51" s="257"/>
      <c r="BB51" s="257"/>
      <c r="BC51" s="257"/>
      <c r="BD51" s="257"/>
      <c r="BE51" s="257"/>
      <c r="BF51" s="257"/>
      <c r="BG51" s="257"/>
      <c r="BH51" s="257"/>
      <c r="BI51" s="257"/>
    </row>
    <row r="52" spans="1:61" ht="105" customHeight="1" x14ac:dyDescent="0.5">
      <c r="A52" s="5" t="s">
        <v>96</v>
      </c>
      <c r="B52" s="6" t="s">
        <v>24</v>
      </c>
      <c r="C52" s="421"/>
      <c r="D52" s="18">
        <v>-1.2</v>
      </c>
      <c r="E52" s="18">
        <v>1.6</v>
      </c>
      <c r="F52" s="10">
        <v>-0.9</v>
      </c>
      <c r="G52" s="17">
        <v>0.4</v>
      </c>
      <c r="H52" s="18">
        <v>-1.1000000000000001</v>
      </c>
      <c r="I52" s="18">
        <v>1</v>
      </c>
      <c r="J52" s="10">
        <v>-0.6</v>
      </c>
      <c r="K52" s="17">
        <v>-0.5</v>
      </c>
      <c r="L52" s="18">
        <v>0.1</v>
      </c>
      <c r="M52" s="18">
        <v>-0.2</v>
      </c>
      <c r="N52" s="10">
        <v>-1.8</v>
      </c>
      <c r="O52" s="17">
        <v>-0.7</v>
      </c>
      <c r="P52" s="18">
        <v>-0.3</v>
      </c>
      <c r="Q52" s="18">
        <v>-0.3</v>
      </c>
      <c r="R52" s="10">
        <v>-0.2</v>
      </c>
      <c r="S52" s="17">
        <v>-0.2</v>
      </c>
      <c r="T52" s="18">
        <v>0</v>
      </c>
      <c r="U52" s="18">
        <v>0.7</v>
      </c>
      <c r="V52" s="10">
        <v>0.5</v>
      </c>
      <c r="W52" s="17">
        <v>0.5</v>
      </c>
      <c r="X52" s="18">
        <v>0.2</v>
      </c>
      <c r="Y52" s="18">
        <v>0.4</v>
      </c>
      <c r="Z52" s="10">
        <v>0.5</v>
      </c>
      <c r="AA52" s="17">
        <v>0.4</v>
      </c>
      <c r="AB52" s="18">
        <v>0.3</v>
      </c>
      <c r="AC52" s="18">
        <v>0.3</v>
      </c>
      <c r="AD52" s="10">
        <v>0.3</v>
      </c>
      <c r="AE52" s="17">
        <v>0.1</v>
      </c>
      <c r="AF52" s="10">
        <v>0.7</v>
      </c>
      <c r="AG52" s="257"/>
      <c r="AH52" s="257"/>
      <c r="AI52" s="257"/>
      <c r="AJ52" s="257"/>
      <c r="AK52" s="257"/>
      <c r="AL52" s="257"/>
      <c r="AM52" s="257"/>
      <c r="AN52" s="257"/>
      <c r="AO52" s="257"/>
      <c r="AP52" s="257"/>
      <c r="AQ52" s="257"/>
      <c r="AR52" s="257"/>
      <c r="AS52" s="257"/>
      <c r="AT52" s="257"/>
      <c r="AU52" s="257"/>
      <c r="AV52" s="257"/>
      <c r="AW52" s="257"/>
      <c r="AX52" s="257"/>
      <c r="AY52" s="257"/>
      <c r="AZ52" s="257"/>
      <c r="BA52" s="257"/>
      <c r="BB52" s="257"/>
      <c r="BC52" s="257"/>
      <c r="BD52" s="257"/>
      <c r="BE52" s="257"/>
      <c r="BF52" s="257"/>
      <c r="BG52" s="257"/>
      <c r="BH52" s="257"/>
      <c r="BI52" s="257"/>
    </row>
    <row r="53" spans="1:61" ht="35.25" customHeight="1" x14ac:dyDescent="0.5">
      <c r="A53" s="5" t="s">
        <v>137</v>
      </c>
      <c r="B53" s="6" t="s">
        <v>24</v>
      </c>
      <c r="C53" s="421"/>
      <c r="D53" s="18">
        <v>-1.3</v>
      </c>
      <c r="E53" s="18">
        <v>1.8</v>
      </c>
      <c r="F53" s="10">
        <v>0.7</v>
      </c>
      <c r="G53" s="17">
        <v>0.5</v>
      </c>
      <c r="H53" s="18">
        <v>-1.3</v>
      </c>
      <c r="I53" s="18">
        <v>1.6</v>
      </c>
      <c r="J53" s="10">
        <v>0.6</v>
      </c>
      <c r="K53" s="17">
        <v>-1.2</v>
      </c>
      <c r="L53" s="18">
        <v>-1.9</v>
      </c>
      <c r="M53" s="18">
        <v>0.2</v>
      </c>
      <c r="N53" s="10">
        <v>0.1</v>
      </c>
      <c r="O53" s="17">
        <v>-0.2</v>
      </c>
      <c r="P53" s="18">
        <v>-0.5</v>
      </c>
      <c r="Q53" s="18">
        <v>0</v>
      </c>
      <c r="R53" s="10">
        <v>0.5</v>
      </c>
      <c r="S53" s="17">
        <v>0.6</v>
      </c>
      <c r="T53" s="18">
        <v>0.3</v>
      </c>
      <c r="U53" s="18">
        <v>0.1</v>
      </c>
      <c r="V53" s="10">
        <v>0.1</v>
      </c>
      <c r="W53" s="17">
        <v>0.4</v>
      </c>
      <c r="X53" s="18">
        <v>0.5</v>
      </c>
      <c r="Y53" s="18">
        <v>0.4</v>
      </c>
      <c r="Z53" s="10">
        <v>0.6</v>
      </c>
      <c r="AA53" s="17">
        <v>0.4</v>
      </c>
      <c r="AB53" s="18">
        <v>0.2</v>
      </c>
      <c r="AC53" s="18">
        <v>0.2</v>
      </c>
      <c r="AD53" s="10">
        <v>0.4</v>
      </c>
      <c r="AE53" s="17">
        <v>0.3</v>
      </c>
      <c r="AF53" s="10">
        <v>0.5</v>
      </c>
      <c r="AG53" s="257"/>
      <c r="AH53" s="257"/>
      <c r="AI53" s="257"/>
      <c r="AJ53" s="257"/>
      <c r="AK53" s="257"/>
      <c r="AL53" s="257"/>
      <c r="AM53" s="257"/>
      <c r="AN53" s="257"/>
      <c r="AO53" s="257"/>
      <c r="AP53" s="257"/>
      <c r="AQ53" s="257"/>
      <c r="AR53" s="257"/>
      <c r="AS53" s="257"/>
      <c r="AT53" s="257"/>
      <c r="AU53" s="257"/>
      <c r="AV53" s="257"/>
      <c r="AW53" s="257"/>
      <c r="AX53" s="257"/>
      <c r="AY53" s="257"/>
      <c r="AZ53" s="257"/>
      <c r="BA53" s="257"/>
      <c r="BB53" s="257"/>
      <c r="BC53" s="257"/>
      <c r="BD53" s="257"/>
      <c r="BE53" s="257"/>
      <c r="BF53" s="257"/>
      <c r="BG53" s="257"/>
      <c r="BH53" s="257"/>
      <c r="BI53" s="257"/>
    </row>
    <row r="54" spans="1:61" ht="35.25" customHeight="1" x14ac:dyDescent="0.5">
      <c r="A54" s="194" t="s">
        <v>203</v>
      </c>
      <c r="B54" s="166"/>
      <c r="C54" s="421"/>
      <c r="D54" s="168"/>
      <c r="E54" s="168"/>
      <c r="F54" s="169"/>
      <c r="G54" s="167"/>
      <c r="H54" s="168"/>
      <c r="I54" s="168"/>
      <c r="J54" s="169"/>
      <c r="K54" s="167"/>
      <c r="L54" s="168"/>
      <c r="M54" s="168"/>
      <c r="N54" s="169"/>
      <c r="O54" s="167"/>
      <c r="P54" s="168"/>
      <c r="Q54" s="168"/>
      <c r="R54" s="169"/>
      <c r="S54" s="167"/>
      <c r="T54" s="168"/>
      <c r="U54" s="168"/>
      <c r="V54" s="169"/>
      <c r="W54" s="167"/>
      <c r="X54" s="168"/>
      <c r="Y54" s="168"/>
      <c r="Z54" s="169"/>
      <c r="AA54" s="167"/>
      <c r="AB54" s="168"/>
      <c r="AC54" s="168"/>
      <c r="AD54" s="169"/>
      <c r="AE54" s="167"/>
      <c r="AF54" s="169"/>
    </row>
    <row r="55" spans="1:61" ht="35.25" customHeight="1" x14ac:dyDescent="0.5">
      <c r="A55" s="24" t="s">
        <v>47</v>
      </c>
      <c r="B55" s="6" t="s">
        <v>24</v>
      </c>
      <c r="C55" s="421"/>
      <c r="D55" s="18">
        <f t="shared" ref="D55:AF57" si="0">(D27/C27-1)*100</f>
        <v>0.20454999002195162</v>
      </c>
      <c r="E55" s="18">
        <f t="shared" si="0"/>
        <v>0.84142394822006583</v>
      </c>
      <c r="F55" s="10">
        <f t="shared" si="0"/>
        <v>0.46904315196998336</v>
      </c>
      <c r="G55" s="17">
        <f t="shared" si="0"/>
        <v>-5.4056710403471708E-2</v>
      </c>
      <c r="H55" s="18">
        <f t="shared" si="0"/>
        <v>0.83095682958009842</v>
      </c>
      <c r="I55" s="18">
        <f t="shared" si="0"/>
        <v>0.68269371434144244</v>
      </c>
      <c r="J55" s="10">
        <f t="shared" si="0"/>
        <v>-0.59572819295780066</v>
      </c>
      <c r="K55" s="17">
        <f t="shared" si="0"/>
        <v>-0.66263886182031939</v>
      </c>
      <c r="L55" s="18">
        <f t="shared" si="0"/>
        <v>-0.97115950559152342</v>
      </c>
      <c r="M55" s="18">
        <f t="shared" si="0"/>
        <v>0.46557701832590226</v>
      </c>
      <c r="N55" s="10">
        <f t="shared" si="0"/>
        <v>-0.17254979294024642</v>
      </c>
      <c r="O55" s="17">
        <f t="shared" si="0"/>
        <v>-0.21235616573659355</v>
      </c>
      <c r="P55" s="18">
        <f t="shared" si="0"/>
        <v>4.4541225378602611E-2</v>
      </c>
      <c r="Q55" s="18">
        <f t="shared" si="0"/>
        <v>0.57877813504823017</v>
      </c>
      <c r="R55" s="10">
        <f t="shared" si="0"/>
        <v>1.6574857367696261</v>
      </c>
      <c r="S55" s="17">
        <f t="shared" si="0"/>
        <v>0.24674633509118582</v>
      </c>
      <c r="T55" s="18">
        <f t="shared" si="0"/>
        <v>1.0810810810810922</v>
      </c>
      <c r="U55" s="18">
        <f t="shared" si="0"/>
        <v>0.70187165775399407</v>
      </c>
      <c r="V55" s="10">
        <f t="shared" si="0"/>
        <v>1.0810298231473281</v>
      </c>
      <c r="W55" s="17">
        <f t="shared" si="0"/>
        <v>0.68014447206716788</v>
      </c>
      <c r="X55" s="18">
        <f t="shared" si="0"/>
        <v>0.45191949310472435</v>
      </c>
      <c r="Y55" s="18">
        <f t="shared" si="0"/>
        <v>0.79309865034089544</v>
      </c>
      <c r="Z55" s="10">
        <f t="shared" si="0"/>
        <v>0.67642186637217883</v>
      </c>
      <c r="AA55" s="17">
        <f t="shared" si="0"/>
        <v>0.20110608345902392</v>
      </c>
      <c r="AB55" s="18">
        <f t="shared" si="0"/>
        <v>0.10947406833003992</v>
      </c>
      <c r="AC55" s="18">
        <f t="shared" si="0"/>
        <v>0.56499749396272669</v>
      </c>
      <c r="AD55" s="10">
        <f t="shared" si="0"/>
        <v>0.52263150740792241</v>
      </c>
      <c r="AE55" s="17">
        <f t="shared" si="0"/>
        <v>0.42584742420450628</v>
      </c>
      <c r="AF55" s="10">
        <f t="shared" si="0"/>
        <v>0.5887123594587651</v>
      </c>
    </row>
    <row r="56" spans="1:61" ht="35.25" customHeight="1" x14ac:dyDescent="0.5">
      <c r="A56" s="24" t="s">
        <v>48</v>
      </c>
      <c r="B56" s="6" t="s">
        <v>24</v>
      </c>
      <c r="C56" s="421"/>
      <c r="D56" s="18">
        <f t="shared" si="0"/>
        <v>0.13371315621184543</v>
      </c>
      <c r="E56" s="18">
        <f t="shared" si="0"/>
        <v>0.79927233317851343</v>
      </c>
      <c r="F56" s="10">
        <f t="shared" si="0"/>
        <v>-9.5996928098296408E-2</v>
      </c>
      <c r="G56" s="17">
        <f t="shared" si="0"/>
        <v>0.1671951571057928</v>
      </c>
      <c r="H56" s="18">
        <f t="shared" si="0"/>
        <v>0.62545566171674505</v>
      </c>
      <c r="I56" s="18">
        <f t="shared" si="0"/>
        <v>0.79316656497863125</v>
      </c>
      <c r="J56" s="10">
        <f t="shared" si="0"/>
        <v>0.24402239709444551</v>
      </c>
      <c r="K56" s="17">
        <f t="shared" si="0"/>
        <v>-0.75859075726982805</v>
      </c>
      <c r="L56" s="18">
        <f t="shared" si="0"/>
        <v>-2.6886729668574527</v>
      </c>
      <c r="M56" s="18">
        <f t="shared" si="0"/>
        <v>1.1743556675850586</v>
      </c>
      <c r="N56" s="10">
        <f t="shared" si="0"/>
        <v>5.2145698945493812E-2</v>
      </c>
      <c r="O56" s="17">
        <f t="shared" si="0"/>
        <v>-0.49802142650323677</v>
      </c>
      <c r="P56" s="18">
        <f t="shared" si="0"/>
        <v>-1.1213067685801326</v>
      </c>
      <c r="Q56" s="18">
        <f t="shared" si="0"/>
        <v>0.8887755302242617</v>
      </c>
      <c r="R56" s="10">
        <f t="shared" si="0"/>
        <v>1.2990548792345624</v>
      </c>
      <c r="S56" s="17">
        <f t="shared" si="0"/>
        <v>0.6335189095795668</v>
      </c>
      <c r="T56" s="18">
        <f t="shared" si="0"/>
        <v>0.32430370087752625</v>
      </c>
      <c r="U56" s="18">
        <f t="shared" si="0"/>
        <v>0.77010838562463491</v>
      </c>
      <c r="V56" s="10">
        <f t="shared" si="0"/>
        <v>0.99254646664781454</v>
      </c>
      <c r="W56" s="17">
        <f t="shared" si="0"/>
        <v>0.68384372489302958</v>
      </c>
      <c r="X56" s="18">
        <f t="shared" si="0"/>
        <v>0.2356783639838822</v>
      </c>
      <c r="Y56" s="18">
        <f t="shared" si="0"/>
        <v>0.99974080793867603</v>
      </c>
      <c r="Z56" s="10">
        <f t="shared" si="0"/>
        <v>0.47842504674269204</v>
      </c>
      <c r="AA56" s="17">
        <f t="shared" si="0"/>
        <v>-2.3716136094142914E-2</v>
      </c>
      <c r="AB56" s="18">
        <f t="shared" si="0"/>
        <v>0.20619685412941458</v>
      </c>
      <c r="AC56" s="18">
        <f t="shared" si="0"/>
        <v>0.66102157880361112</v>
      </c>
      <c r="AD56" s="10">
        <f t="shared" si="0"/>
        <v>0.41580737363868803</v>
      </c>
      <c r="AE56" s="17">
        <f t="shared" si="0"/>
        <v>-4.7380685794906618E-2</v>
      </c>
      <c r="AF56" s="10">
        <f t="shared" si="0"/>
        <v>0.29099763795354949</v>
      </c>
    </row>
    <row r="57" spans="1:61" ht="35.25" customHeight="1" x14ac:dyDescent="0.5">
      <c r="A57" s="33" t="s">
        <v>49</v>
      </c>
      <c r="B57" s="12" t="s">
        <v>24</v>
      </c>
      <c r="C57" s="422"/>
      <c r="D57" s="21">
        <f t="shared" si="0"/>
        <v>-0.24527616279069742</v>
      </c>
      <c r="E57" s="21">
        <f t="shared" si="0"/>
        <v>0.32783899462709432</v>
      </c>
      <c r="F57" s="16">
        <f t="shared" si="0"/>
        <v>0.39938277207949291</v>
      </c>
      <c r="G57" s="20">
        <f t="shared" si="0"/>
        <v>-0.28930476448781883</v>
      </c>
      <c r="H57" s="21">
        <f t="shared" si="0"/>
        <v>0.27201015504578763</v>
      </c>
      <c r="I57" s="21">
        <f t="shared" si="0"/>
        <v>-0.7233927118184269</v>
      </c>
      <c r="J57" s="16">
        <f t="shared" si="0"/>
        <v>1.2660533746242653</v>
      </c>
      <c r="K57" s="20">
        <f t="shared" si="0"/>
        <v>-0.82748695808598782</v>
      </c>
      <c r="L57" s="21">
        <f t="shared" si="0"/>
        <v>-2.2945764556502768</v>
      </c>
      <c r="M57" s="21">
        <f t="shared" si="0"/>
        <v>0.8632692843219214</v>
      </c>
      <c r="N57" s="16">
        <f t="shared" si="0"/>
        <v>-0.99392600773052786</v>
      </c>
      <c r="O57" s="20">
        <f t="shared" si="0"/>
        <v>-0.50195203569435298</v>
      </c>
      <c r="P57" s="21">
        <f t="shared" si="0"/>
        <v>-1.4013452914798163</v>
      </c>
      <c r="Q57" s="21">
        <f t="shared" si="0"/>
        <v>7.5800644305479281E-2</v>
      </c>
      <c r="R57" s="16">
        <f t="shared" si="0"/>
        <v>1.4107176671084964</v>
      </c>
      <c r="S57" s="20">
        <f t="shared" si="0"/>
        <v>0.24274110727291465</v>
      </c>
      <c r="T57" s="21">
        <f t="shared" si="0"/>
        <v>2.7940765576972559E-2</v>
      </c>
      <c r="U57" s="21">
        <f t="shared" si="0"/>
        <v>0.13966480446927498</v>
      </c>
      <c r="V57" s="16">
        <f t="shared" si="0"/>
        <v>0.33472803347278646</v>
      </c>
      <c r="W57" s="20">
        <f t="shared" si="0"/>
        <v>-0.10193679918449883</v>
      </c>
      <c r="X57" s="21">
        <f t="shared" si="0"/>
        <v>0.15769944341372799</v>
      </c>
      <c r="Y57" s="21">
        <f t="shared" si="0"/>
        <v>0.30564045568213238</v>
      </c>
      <c r="Z57" s="16">
        <f t="shared" si="0"/>
        <v>-0.69252077562327319</v>
      </c>
      <c r="AA57" s="20">
        <f t="shared" si="0"/>
        <v>-0.22315202231520948</v>
      </c>
      <c r="AB57" s="21">
        <f t="shared" si="0"/>
        <v>0.40070822849689325</v>
      </c>
      <c r="AC57" s="21">
        <f t="shared" si="0"/>
        <v>0.71468349730832159</v>
      </c>
      <c r="AD57" s="16">
        <f t="shared" si="0"/>
        <v>0.56538567873929413</v>
      </c>
      <c r="AE57" s="20">
        <f t="shared" si="0"/>
        <v>0.26190508918793043</v>
      </c>
      <c r="AF57" s="16">
        <f t="shared" si="0"/>
        <v>0.25655954292735927</v>
      </c>
    </row>
    <row r="59" spans="1:61" ht="35.25" customHeight="1" x14ac:dyDescent="0.5">
      <c r="A59" s="154" t="s">
        <v>420</v>
      </c>
      <c r="B59" s="36"/>
      <c r="C59" s="36"/>
      <c r="D59" s="36"/>
      <c r="E59" s="36"/>
      <c r="F59" s="4"/>
      <c r="G59" s="4"/>
      <c r="H59" s="4"/>
      <c r="I59" s="4"/>
      <c r="J59" s="4"/>
      <c r="K59" s="4"/>
      <c r="L59" s="4"/>
      <c r="M59" s="4"/>
      <c r="N59" s="4"/>
    </row>
    <row r="60" spans="1:61" ht="60" customHeight="1" x14ac:dyDescent="0.5">
      <c r="A60" s="755" t="s">
        <v>42</v>
      </c>
      <c r="B60" s="747" t="s">
        <v>41</v>
      </c>
      <c r="C60" s="749">
        <v>2018</v>
      </c>
      <c r="D60" s="750"/>
      <c r="E60" s="750"/>
      <c r="F60" s="751"/>
      <c r="G60" s="749">
        <v>2019</v>
      </c>
      <c r="H60" s="750"/>
      <c r="I60" s="750"/>
      <c r="J60" s="751"/>
      <c r="K60" s="749">
        <v>2020</v>
      </c>
      <c r="L60" s="750"/>
      <c r="M60" s="750"/>
      <c r="N60" s="751"/>
      <c r="O60" s="749">
        <v>2021</v>
      </c>
      <c r="P60" s="750"/>
      <c r="Q60" s="750"/>
      <c r="R60" s="751"/>
      <c r="S60" s="749">
        <v>2022</v>
      </c>
      <c r="T60" s="750"/>
      <c r="U60" s="750"/>
      <c r="V60" s="751"/>
      <c r="W60" s="749">
        <v>2023</v>
      </c>
      <c r="X60" s="750"/>
      <c r="Y60" s="750"/>
      <c r="Z60" s="751"/>
      <c r="AA60" s="749">
        <v>2024</v>
      </c>
      <c r="AB60" s="750"/>
      <c r="AC60" s="750"/>
      <c r="AD60" s="751"/>
      <c r="AE60" s="753">
        <v>2025</v>
      </c>
      <c r="AF60" s="754"/>
    </row>
    <row r="61" spans="1:61" ht="39.9" customHeight="1" x14ac:dyDescent="0.5">
      <c r="A61" s="756"/>
      <c r="B61" s="748"/>
      <c r="C61" s="390" t="s">
        <v>37</v>
      </c>
      <c r="D61" s="391" t="s">
        <v>40</v>
      </c>
      <c r="E61" s="391" t="s">
        <v>39</v>
      </c>
      <c r="F61" s="392" t="s">
        <v>38</v>
      </c>
      <c r="G61" s="390" t="s">
        <v>37</v>
      </c>
      <c r="H61" s="391" t="s">
        <v>40</v>
      </c>
      <c r="I61" s="391" t="s">
        <v>39</v>
      </c>
      <c r="J61" s="392" t="s">
        <v>38</v>
      </c>
      <c r="K61" s="390" t="s">
        <v>37</v>
      </c>
      <c r="L61" s="391" t="s">
        <v>40</v>
      </c>
      <c r="M61" s="391" t="s">
        <v>39</v>
      </c>
      <c r="N61" s="392" t="s">
        <v>38</v>
      </c>
      <c r="O61" s="390" t="s">
        <v>37</v>
      </c>
      <c r="P61" s="391" t="s">
        <v>40</v>
      </c>
      <c r="Q61" s="391" t="s">
        <v>39</v>
      </c>
      <c r="R61" s="392" t="s">
        <v>38</v>
      </c>
      <c r="S61" s="390" t="s">
        <v>37</v>
      </c>
      <c r="T61" s="391" t="s">
        <v>40</v>
      </c>
      <c r="U61" s="391" t="s">
        <v>39</v>
      </c>
      <c r="V61" s="392" t="s">
        <v>352</v>
      </c>
      <c r="W61" s="390" t="s">
        <v>37</v>
      </c>
      <c r="X61" s="391" t="s">
        <v>40</v>
      </c>
      <c r="Y61" s="391" t="s">
        <v>39</v>
      </c>
      <c r="Z61" s="392" t="s">
        <v>38</v>
      </c>
      <c r="AA61" s="390" t="s">
        <v>37</v>
      </c>
      <c r="AB61" s="391" t="s">
        <v>40</v>
      </c>
      <c r="AC61" s="391" t="s">
        <v>39</v>
      </c>
      <c r="AD61" s="392" t="s">
        <v>38</v>
      </c>
      <c r="AE61" s="390" t="s">
        <v>37</v>
      </c>
      <c r="AF61" s="392" t="s">
        <v>40</v>
      </c>
    </row>
    <row r="62" spans="1:61" ht="60" customHeight="1" x14ac:dyDescent="0.5">
      <c r="A62" s="175" t="s">
        <v>46</v>
      </c>
      <c r="B62" s="161" t="s">
        <v>24</v>
      </c>
      <c r="C62" s="162"/>
      <c r="D62" s="163"/>
      <c r="E62" s="163"/>
      <c r="F62" s="498"/>
      <c r="G62" s="163">
        <v>1</v>
      </c>
      <c r="H62" s="163">
        <v>1.5</v>
      </c>
      <c r="I62" s="163">
        <v>1.4</v>
      </c>
      <c r="J62" s="164">
        <v>1.4</v>
      </c>
      <c r="K62" s="162">
        <v>0.6</v>
      </c>
      <c r="L62" s="163">
        <v>-2.2000000000000002</v>
      </c>
      <c r="M62" s="163">
        <v>-1.8</v>
      </c>
      <c r="N62" s="164">
        <v>-2.2000000000000002</v>
      </c>
      <c r="O62" s="162">
        <v>-1.8</v>
      </c>
      <c r="P62" s="163">
        <v>-0.5</v>
      </c>
      <c r="Q62" s="163">
        <v>-0.7</v>
      </c>
      <c r="R62" s="164">
        <v>0.8</v>
      </c>
      <c r="S62" s="162">
        <v>1.7</v>
      </c>
      <c r="T62" s="163">
        <v>3.1</v>
      </c>
      <c r="U62" s="163">
        <v>3.1</v>
      </c>
      <c r="V62" s="164">
        <v>2.6</v>
      </c>
      <c r="W62" s="162">
        <v>2.7</v>
      </c>
      <c r="X62" s="163">
        <v>2.5</v>
      </c>
      <c r="Y62" s="163">
        <v>2.7</v>
      </c>
      <c r="Z62" s="164">
        <v>2.1</v>
      </c>
      <c r="AA62" s="162">
        <v>1.5</v>
      </c>
      <c r="AB62" s="163">
        <v>1.5</v>
      </c>
      <c r="AC62" s="163">
        <v>1.2</v>
      </c>
      <c r="AD62" s="164">
        <v>1.3</v>
      </c>
      <c r="AE62" s="162">
        <v>1.4</v>
      </c>
      <c r="AF62" s="164">
        <v>1.6</v>
      </c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</row>
    <row r="63" spans="1:61" ht="39" customHeight="1" x14ac:dyDescent="0.5">
      <c r="A63" s="183" t="s">
        <v>383</v>
      </c>
      <c r="B63" s="166"/>
      <c r="C63" s="395"/>
      <c r="D63" s="397"/>
      <c r="E63" s="397"/>
      <c r="F63" s="435"/>
      <c r="G63" s="168"/>
      <c r="H63" s="168"/>
      <c r="I63" s="168"/>
      <c r="J63" s="169"/>
      <c r="K63" s="167"/>
      <c r="L63" s="168"/>
      <c r="M63" s="168"/>
      <c r="N63" s="169"/>
      <c r="O63" s="167"/>
      <c r="P63" s="168"/>
      <c r="Q63" s="168"/>
      <c r="R63" s="169"/>
      <c r="S63" s="167"/>
      <c r="T63" s="168"/>
      <c r="U63" s="168"/>
      <c r="V63" s="169"/>
      <c r="W63" s="167"/>
      <c r="X63" s="168"/>
      <c r="Y63" s="168"/>
      <c r="Z63" s="169"/>
      <c r="AA63" s="167"/>
      <c r="AB63" s="168"/>
      <c r="AC63" s="168"/>
      <c r="AD63" s="169"/>
      <c r="AE63" s="167"/>
      <c r="AF63" s="169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</row>
    <row r="64" spans="1:61" ht="35.25" customHeight="1" x14ac:dyDescent="0.5">
      <c r="A64" s="32" t="s">
        <v>50</v>
      </c>
      <c r="B64" s="25" t="s">
        <v>24</v>
      </c>
      <c r="C64" s="395"/>
      <c r="D64" s="397"/>
      <c r="E64" s="397"/>
      <c r="F64" s="435"/>
      <c r="G64" s="31">
        <v>4.0999999999999996</v>
      </c>
      <c r="H64" s="31">
        <v>3.9</v>
      </c>
      <c r="I64" s="31">
        <v>3.6</v>
      </c>
      <c r="J64" s="29">
        <v>0.7</v>
      </c>
      <c r="K64" s="30">
        <v>-1.4</v>
      </c>
      <c r="L64" s="31">
        <v>-5.3</v>
      </c>
      <c r="M64" s="31">
        <v>-5.4</v>
      </c>
      <c r="N64" s="29">
        <v>-3.4</v>
      </c>
      <c r="O64" s="30">
        <v>-3.9</v>
      </c>
      <c r="P64" s="31">
        <v>-3.1</v>
      </c>
      <c r="Q64" s="31">
        <v>-1</v>
      </c>
      <c r="R64" s="29">
        <v>-1</v>
      </c>
      <c r="S64" s="30">
        <v>-0.6</v>
      </c>
      <c r="T64" s="31">
        <v>0.4</v>
      </c>
      <c r="U64" s="31">
        <v>0</v>
      </c>
      <c r="V64" s="29">
        <v>2.2000000000000002</v>
      </c>
      <c r="W64" s="30">
        <v>2.9</v>
      </c>
      <c r="X64" s="31">
        <v>3</v>
      </c>
      <c r="Y64" s="31">
        <v>4.9000000000000004</v>
      </c>
      <c r="Z64" s="29">
        <v>3.6</v>
      </c>
      <c r="AA64" s="30">
        <v>4</v>
      </c>
      <c r="AB64" s="31">
        <v>3.7</v>
      </c>
      <c r="AC64" s="31">
        <v>1.8</v>
      </c>
      <c r="AD64" s="29">
        <v>1.1000000000000001</v>
      </c>
      <c r="AE64" s="30">
        <v>0.3</v>
      </c>
      <c r="AF64" s="29">
        <v>0.3</v>
      </c>
      <c r="AG64" s="257"/>
      <c r="AH64" s="257"/>
      <c r="AI64" s="257"/>
      <c r="AJ64" s="257"/>
      <c r="AK64" s="257"/>
      <c r="AL64" s="257"/>
      <c r="AM64" s="257"/>
      <c r="AN64" s="257"/>
      <c r="AO64" s="257"/>
      <c r="AP64" s="257"/>
      <c r="AQ64" s="257"/>
      <c r="AR64" s="257"/>
      <c r="AS64" s="257"/>
      <c r="AT64" s="257"/>
      <c r="AU64" s="257"/>
      <c r="AV64" s="257"/>
      <c r="AW64" s="257"/>
      <c r="AX64" s="257"/>
      <c r="AY64" s="257"/>
      <c r="AZ64" s="257"/>
      <c r="BA64" s="257"/>
      <c r="BB64" s="257"/>
      <c r="BC64" s="257"/>
      <c r="BD64" s="257"/>
      <c r="BE64" s="257"/>
      <c r="BF64" s="257"/>
    </row>
    <row r="65" spans="1:58" ht="35.25" customHeight="1" x14ac:dyDescent="0.5">
      <c r="A65" s="38" t="s">
        <v>51</v>
      </c>
      <c r="B65" s="39" t="s">
        <v>24</v>
      </c>
      <c r="C65" s="395"/>
      <c r="D65" s="397"/>
      <c r="E65" s="397"/>
      <c r="F65" s="435"/>
      <c r="G65" s="50">
        <v>0.2</v>
      </c>
      <c r="H65" s="50">
        <v>2.6</v>
      </c>
      <c r="I65" s="50">
        <v>-1.1000000000000001</v>
      </c>
      <c r="J65" s="51">
        <v>0.6</v>
      </c>
      <c r="K65" s="49">
        <v>-2.4</v>
      </c>
      <c r="L65" s="50">
        <v>-6</v>
      </c>
      <c r="M65" s="50">
        <v>-2</v>
      </c>
      <c r="N65" s="51">
        <v>-4</v>
      </c>
      <c r="O65" s="49">
        <v>-0.8</v>
      </c>
      <c r="P65" s="50">
        <v>-0.4</v>
      </c>
      <c r="Q65" s="50">
        <v>-1.5</v>
      </c>
      <c r="R65" s="51">
        <v>-1.9</v>
      </c>
      <c r="S65" s="49">
        <v>-2.5</v>
      </c>
      <c r="T65" s="50">
        <v>-1.6</v>
      </c>
      <c r="U65" s="50">
        <v>0</v>
      </c>
      <c r="V65" s="51">
        <v>2.1</v>
      </c>
      <c r="W65" s="49">
        <v>3.4</v>
      </c>
      <c r="X65" s="50">
        <v>3.6</v>
      </c>
      <c r="Y65" s="50">
        <v>3</v>
      </c>
      <c r="Z65" s="51">
        <v>1.2</v>
      </c>
      <c r="AA65" s="49">
        <v>0.4</v>
      </c>
      <c r="AB65" s="50">
        <v>0.1</v>
      </c>
      <c r="AC65" s="50">
        <v>-0.7</v>
      </c>
      <c r="AD65" s="51">
        <v>-0.1</v>
      </c>
      <c r="AE65" s="49">
        <v>0.4</v>
      </c>
      <c r="AF65" s="51">
        <v>0.5</v>
      </c>
      <c r="AG65" s="257"/>
      <c r="AH65" s="257"/>
      <c r="AI65" s="257"/>
      <c r="AJ65" s="257"/>
      <c r="AK65" s="257"/>
      <c r="AL65" s="257"/>
      <c r="AM65" s="257"/>
      <c r="AN65" s="257"/>
      <c r="AO65" s="257"/>
      <c r="AP65" s="257"/>
      <c r="AQ65" s="257"/>
      <c r="AR65" s="257"/>
      <c r="AS65" s="257"/>
      <c r="AT65" s="257"/>
      <c r="AU65" s="257"/>
      <c r="AV65" s="257"/>
      <c r="AW65" s="257"/>
      <c r="AX65" s="257"/>
      <c r="AY65" s="257"/>
      <c r="AZ65" s="257"/>
      <c r="BA65" s="257"/>
      <c r="BB65" s="257"/>
      <c r="BC65" s="257"/>
      <c r="BD65" s="257"/>
      <c r="BE65" s="257"/>
      <c r="BF65" s="257"/>
    </row>
    <row r="66" spans="1:58" ht="35.25" customHeight="1" x14ac:dyDescent="0.5">
      <c r="A66" s="38" t="s">
        <v>52</v>
      </c>
      <c r="B66" s="39" t="s">
        <v>24</v>
      </c>
      <c r="C66" s="395"/>
      <c r="D66" s="397"/>
      <c r="E66" s="397"/>
      <c r="F66" s="435"/>
      <c r="G66" s="50">
        <v>1.1000000000000001</v>
      </c>
      <c r="H66" s="50">
        <v>1.8</v>
      </c>
      <c r="I66" s="50">
        <v>2.2999999999999998</v>
      </c>
      <c r="J66" s="51">
        <v>2</v>
      </c>
      <c r="K66" s="49">
        <v>1.4</v>
      </c>
      <c r="L66" s="50">
        <v>-0.4</v>
      </c>
      <c r="M66" s="50">
        <v>-0.9</v>
      </c>
      <c r="N66" s="51">
        <v>-0.7</v>
      </c>
      <c r="O66" s="49">
        <v>-0.1</v>
      </c>
      <c r="P66" s="50">
        <v>0.9</v>
      </c>
      <c r="Q66" s="50">
        <v>1.6</v>
      </c>
      <c r="R66" s="51">
        <v>2.7</v>
      </c>
      <c r="S66" s="49">
        <v>3.6</v>
      </c>
      <c r="T66" s="50">
        <v>4.3</v>
      </c>
      <c r="U66" s="50">
        <v>4.4000000000000004</v>
      </c>
      <c r="V66" s="51">
        <v>4</v>
      </c>
      <c r="W66" s="49">
        <v>3.8</v>
      </c>
      <c r="X66" s="50">
        <v>3.1</v>
      </c>
      <c r="Y66" s="50">
        <v>3.2</v>
      </c>
      <c r="Z66" s="51">
        <v>2.4</v>
      </c>
      <c r="AA66" s="49">
        <v>1.1000000000000001</v>
      </c>
      <c r="AB66" s="50">
        <v>1.3</v>
      </c>
      <c r="AC66" s="50">
        <v>1</v>
      </c>
      <c r="AD66" s="51">
        <v>1.4</v>
      </c>
      <c r="AE66" s="49">
        <v>1.5</v>
      </c>
      <c r="AF66" s="51">
        <v>1.4</v>
      </c>
      <c r="AG66" s="257"/>
      <c r="AH66" s="257"/>
      <c r="AI66" s="257"/>
      <c r="AJ66" s="257"/>
      <c r="AK66" s="257"/>
      <c r="AL66" s="257"/>
      <c r="AM66" s="257"/>
      <c r="AN66" s="257"/>
      <c r="AO66" s="257"/>
      <c r="AP66" s="257"/>
      <c r="AQ66" s="257"/>
      <c r="AR66" s="257"/>
      <c r="AS66" s="257"/>
      <c r="AT66" s="257"/>
      <c r="AU66" s="257"/>
      <c r="AV66" s="257"/>
      <c r="AW66" s="257"/>
      <c r="AX66" s="257"/>
      <c r="AY66" s="257"/>
      <c r="AZ66" s="257"/>
      <c r="BA66" s="257"/>
      <c r="BB66" s="257"/>
      <c r="BC66" s="257"/>
      <c r="BD66" s="257"/>
      <c r="BE66" s="257"/>
      <c r="BF66" s="257"/>
    </row>
    <row r="67" spans="1:58" ht="105" customHeight="1" x14ac:dyDescent="0.5">
      <c r="A67" s="5" t="s">
        <v>53</v>
      </c>
      <c r="B67" s="6" t="s">
        <v>24</v>
      </c>
      <c r="C67" s="395"/>
      <c r="D67" s="397"/>
      <c r="E67" s="397"/>
      <c r="F67" s="435"/>
      <c r="G67" s="18">
        <v>-1.1000000000000001</v>
      </c>
      <c r="H67" s="18">
        <v>0.5</v>
      </c>
      <c r="I67" s="18">
        <v>2.1</v>
      </c>
      <c r="J67" s="10">
        <v>2.1</v>
      </c>
      <c r="K67" s="17">
        <v>2.2999999999999998</v>
      </c>
      <c r="L67" s="18">
        <v>1.5</v>
      </c>
      <c r="M67" s="18">
        <v>0.8</v>
      </c>
      <c r="N67" s="10">
        <v>0.7</v>
      </c>
      <c r="O67" s="17">
        <v>1.5</v>
      </c>
      <c r="P67" s="18">
        <v>1</v>
      </c>
      <c r="Q67" s="18">
        <v>1.1000000000000001</v>
      </c>
      <c r="R67" s="10">
        <v>2.4</v>
      </c>
      <c r="S67" s="17">
        <v>3.3</v>
      </c>
      <c r="T67" s="18">
        <v>4.2</v>
      </c>
      <c r="U67" s="18">
        <v>5.2</v>
      </c>
      <c r="V67" s="10">
        <v>7.1</v>
      </c>
      <c r="W67" s="17">
        <v>8.4</v>
      </c>
      <c r="X67" s="18">
        <v>8.5</v>
      </c>
      <c r="Y67" s="18">
        <v>10.3</v>
      </c>
      <c r="Z67" s="10">
        <v>8.4</v>
      </c>
      <c r="AA67" s="17">
        <v>7</v>
      </c>
      <c r="AB67" s="18">
        <v>6.5</v>
      </c>
      <c r="AC67" s="18">
        <v>4.8</v>
      </c>
      <c r="AD67" s="10">
        <v>4.4000000000000004</v>
      </c>
      <c r="AE67" s="17">
        <v>3.2</v>
      </c>
      <c r="AF67" s="10">
        <v>2.7</v>
      </c>
      <c r="AG67" s="257"/>
      <c r="AH67" s="257"/>
      <c r="AI67" s="257"/>
      <c r="AJ67" s="257"/>
      <c r="AK67" s="257"/>
      <c r="AL67" s="257"/>
      <c r="AM67" s="257"/>
      <c r="AN67" s="257"/>
      <c r="AO67" s="257"/>
      <c r="AP67" s="257"/>
      <c r="AQ67" s="257"/>
      <c r="AR67" s="257"/>
      <c r="AS67" s="257"/>
      <c r="AT67" s="257"/>
      <c r="AU67" s="257"/>
      <c r="AV67" s="257"/>
      <c r="AW67" s="257"/>
      <c r="AX67" s="257"/>
      <c r="AY67" s="257"/>
      <c r="AZ67" s="257"/>
      <c r="BA67" s="257"/>
      <c r="BB67" s="257"/>
      <c r="BC67" s="257"/>
      <c r="BD67" s="257"/>
      <c r="BE67" s="257"/>
      <c r="BF67" s="257"/>
    </row>
    <row r="68" spans="1:58" ht="70" customHeight="1" x14ac:dyDescent="0.5">
      <c r="A68" s="5" t="s">
        <v>92</v>
      </c>
      <c r="B68" s="6" t="s">
        <v>24</v>
      </c>
      <c r="C68" s="395"/>
      <c r="D68" s="397"/>
      <c r="E68" s="397"/>
      <c r="F68" s="435"/>
      <c r="G68" s="18">
        <v>-2</v>
      </c>
      <c r="H68" s="18">
        <v>0.1</v>
      </c>
      <c r="I68" s="18">
        <v>4.4000000000000004</v>
      </c>
      <c r="J68" s="10">
        <v>4.3</v>
      </c>
      <c r="K68" s="17">
        <v>-2</v>
      </c>
      <c r="L68" s="18">
        <v>-9.3000000000000007</v>
      </c>
      <c r="M68" s="18">
        <v>-15.5</v>
      </c>
      <c r="N68" s="10">
        <v>-14.2</v>
      </c>
      <c r="O68" s="17">
        <v>-11.3</v>
      </c>
      <c r="P68" s="18">
        <v>-6.6</v>
      </c>
      <c r="Q68" s="18">
        <v>-0.5</v>
      </c>
      <c r="R68" s="10">
        <v>3.2</v>
      </c>
      <c r="S68" s="17">
        <v>4.7</v>
      </c>
      <c r="T68" s="18">
        <v>5.5</v>
      </c>
      <c r="U68" s="18">
        <v>4.8</v>
      </c>
      <c r="V68" s="10">
        <v>2.7</v>
      </c>
      <c r="W68" s="17">
        <v>3.5</v>
      </c>
      <c r="X68" s="18">
        <v>5</v>
      </c>
      <c r="Y68" s="18">
        <v>4.5999999999999996</v>
      </c>
      <c r="Z68" s="10">
        <v>3.7</v>
      </c>
      <c r="AA68" s="17">
        <v>3.3</v>
      </c>
      <c r="AB68" s="18">
        <v>2.2000000000000002</v>
      </c>
      <c r="AC68" s="18">
        <v>1.9</v>
      </c>
      <c r="AD68" s="10">
        <v>-0.1</v>
      </c>
      <c r="AE68" s="17">
        <v>0.6</v>
      </c>
      <c r="AF68" s="10">
        <v>0.1</v>
      </c>
      <c r="AG68" s="257"/>
      <c r="AH68" s="257"/>
      <c r="AI68" s="257"/>
      <c r="AJ68" s="257"/>
      <c r="AK68" s="257"/>
      <c r="AL68" s="257"/>
      <c r="AM68" s="257"/>
      <c r="AN68" s="257"/>
      <c r="AO68" s="257"/>
      <c r="AP68" s="257"/>
      <c r="AQ68" s="257"/>
      <c r="AR68" s="257"/>
      <c r="AS68" s="257"/>
      <c r="AT68" s="257"/>
      <c r="AU68" s="257"/>
      <c r="AV68" s="257"/>
      <c r="AW68" s="257"/>
      <c r="AX68" s="257"/>
      <c r="AY68" s="257"/>
      <c r="AZ68" s="257"/>
      <c r="BA68" s="257"/>
      <c r="BB68" s="257"/>
      <c r="BC68" s="257"/>
      <c r="BD68" s="257"/>
      <c r="BE68" s="257"/>
      <c r="BF68" s="257"/>
    </row>
    <row r="69" spans="1:58" ht="105" customHeight="1" x14ac:dyDescent="0.5">
      <c r="A69" s="5" t="s">
        <v>55</v>
      </c>
      <c r="B69" s="6" t="s">
        <v>24</v>
      </c>
      <c r="C69" s="395"/>
      <c r="D69" s="397"/>
      <c r="E69" s="397"/>
      <c r="F69" s="435"/>
      <c r="G69" s="18">
        <v>0.6</v>
      </c>
      <c r="H69" s="18">
        <v>2.7</v>
      </c>
      <c r="I69" s="18">
        <v>2.2999999999999998</v>
      </c>
      <c r="J69" s="10">
        <v>2</v>
      </c>
      <c r="K69" s="17">
        <v>1.1000000000000001</v>
      </c>
      <c r="L69" s="18">
        <v>-3.9</v>
      </c>
      <c r="M69" s="18">
        <v>-3.6</v>
      </c>
      <c r="N69" s="10">
        <v>-4.5</v>
      </c>
      <c r="O69" s="17">
        <v>-3.5</v>
      </c>
      <c r="P69" s="18">
        <v>-2.9</v>
      </c>
      <c r="Q69" s="18">
        <v>0.3</v>
      </c>
      <c r="R69" s="10">
        <v>2.2000000000000002</v>
      </c>
      <c r="S69" s="17">
        <v>2.4</v>
      </c>
      <c r="T69" s="18">
        <v>5</v>
      </c>
      <c r="U69" s="18">
        <v>1.8</v>
      </c>
      <c r="V69" s="10">
        <v>1.8</v>
      </c>
      <c r="W69" s="17">
        <v>2</v>
      </c>
      <c r="X69" s="18">
        <v>1.6</v>
      </c>
      <c r="Y69" s="18">
        <v>1.6</v>
      </c>
      <c r="Z69" s="10">
        <v>1.6</v>
      </c>
      <c r="AA69" s="17">
        <v>0.2</v>
      </c>
      <c r="AB69" s="18">
        <v>0.5</v>
      </c>
      <c r="AC69" s="18">
        <v>0.5</v>
      </c>
      <c r="AD69" s="10">
        <v>1.5</v>
      </c>
      <c r="AE69" s="17">
        <v>1.4</v>
      </c>
      <c r="AF69" s="10">
        <v>2.1</v>
      </c>
      <c r="AG69" s="257"/>
      <c r="AH69" s="257"/>
      <c r="AI69" s="257"/>
      <c r="AJ69" s="257"/>
      <c r="AK69" s="257"/>
      <c r="AL69" s="257"/>
      <c r="AM69" s="257"/>
      <c r="AN69" s="257"/>
      <c r="AO69" s="257"/>
      <c r="AP69" s="257"/>
      <c r="AQ69" s="257"/>
      <c r="AR69" s="257"/>
      <c r="AS69" s="257"/>
      <c r="AT69" s="257"/>
      <c r="AU69" s="257"/>
      <c r="AV69" s="257"/>
      <c r="AW69" s="257"/>
      <c r="AX69" s="257"/>
      <c r="AY69" s="257"/>
      <c r="AZ69" s="257"/>
      <c r="BA69" s="257"/>
      <c r="BB69" s="257"/>
      <c r="BC69" s="257"/>
      <c r="BD69" s="257"/>
      <c r="BE69" s="257"/>
      <c r="BF69" s="257"/>
    </row>
    <row r="70" spans="1:58" ht="105" customHeight="1" x14ac:dyDescent="0.5">
      <c r="A70" s="5" t="s">
        <v>56</v>
      </c>
      <c r="B70" s="6" t="s">
        <v>24</v>
      </c>
      <c r="C70" s="395"/>
      <c r="D70" s="397"/>
      <c r="E70" s="397"/>
      <c r="F70" s="435"/>
      <c r="G70" s="18">
        <v>1.8</v>
      </c>
      <c r="H70" s="18">
        <v>2.7</v>
      </c>
      <c r="I70" s="18">
        <v>2.6</v>
      </c>
      <c r="J70" s="10">
        <v>1.8</v>
      </c>
      <c r="K70" s="17">
        <v>2.2999999999999998</v>
      </c>
      <c r="L70" s="18">
        <v>2.6</v>
      </c>
      <c r="M70" s="18">
        <v>3.1</v>
      </c>
      <c r="N70" s="10">
        <v>3.8</v>
      </c>
      <c r="O70" s="17">
        <v>4</v>
      </c>
      <c r="P70" s="18">
        <v>4</v>
      </c>
      <c r="Q70" s="18">
        <v>2.2999999999999998</v>
      </c>
      <c r="R70" s="10">
        <v>2.2999999999999998</v>
      </c>
      <c r="S70" s="17">
        <v>3.2</v>
      </c>
      <c r="T70" s="18">
        <v>2.6</v>
      </c>
      <c r="U70" s="18">
        <v>4.3</v>
      </c>
      <c r="V70" s="10">
        <v>3.7</v>
      </c>
      <c r="W70" s="17">
        <v>2.7</v>
      </c>
      <c r="X70" s="18">
        <v>-0.1</v>
      </c>
      <c r="Y70" s="18">
        <v>0</v>
      </c>
      <c r="Z70" s="10">
        <v>1.1000000000000001</v>
      </c>
      <c r="AA70" s="17">
        <v>-0.1</v>
      </c>
      <c r="AB70" s="18">
        <v>0.5</v>
      </c>
      <c r="AC70" s="18">
        <v>0.3</v>
      </c>
      <c r="AD70" s="10">
        <v>0.3</v>
      </c>
      <c r="AE70" s="17">
        <v>0.7</v>
      </c>
      <c r="AF70" s="10">
        <v>0</v>
      </c>
      <c r="AG70" s="257"/>
      <c r="AH70" s="257"/>
      <c r="AI70" s="257"/>
      <c r="AJ70" s="257"/>
      <c r="AK70" s="257"/>
      <c r="AL70" s="257"/>
      <c r="AM70" s="257"/>
      <c r="AN70" s="257"/>
      <c r="AO70" s="257"/>
      <c r="AP70" s="257"/>
      <c r="AQ70" s="257"/>
      <c r="AR70" s="257"/>
      <c r="AS70" s="257"/>
      <c r="AT70" s="257"/>
      <c r="AU70" s="257"/>
      <c r="AV70" s="257"/>
      <c r="AW70" s="257"/>
      <c r="AX70" s="257"/>
      <c r="AY70" s="257"/>
      <c r="AZ70" s="257"/>
      <c r="BA70" s="257"/>
      <c r="BB70" s="257"/>
      <c r="BC70" s="257"/>
      <c r="BD70" s="257"/>
      <c r="BE70" s="257"/>
      <c r="BF70" s="257"/>
    </row>
    <row r="71" spans="1:58" ht="105" customHeight="1" x14ac:dyDescent="0.5">
      <c r="A71" s="5" t="s">
        <v>93</v>
      </c>
      <c r="B71" s="6" t="s">
        <v>24</v>
      </c>
      <c r="C71" s="395"/>
      <c r="D71" s="397"/>
      <c r="E71" s="397"/>
      <c r="F71" s="435"/>
      <c r="G71" s="18">
        <v>-0.8</v>
      </c>
      <c r="H71" s="18">
        <v>0.4</v>
      </c>
      <c r="I71" s="18">
        <v>2.2999999999999998</v>
      </c>
      <c r="J71" s="10">
        <v>2.5</v>
      </c>
      <c r="K71" s="17">
        <v>1.8</v>
      </c>
      <c r="L71" s="18">
        <v>0.7</v>
      </c>
      <c r="M71" s="18">
        <v>-0.8</v>
      </c>
      <c r="N71" s="10">
        <v>-0.7</v>
      </c>
      <c r="O71" s="17">
        <v>0.4</v>
      </c>
      <c r="P71" s="18">
        <v>0.1</v>
      </c>
      <c r="Q71" s="18">
        <v>0.8</v>
      </c>
      <c r="R71" s="10">
        <v>1.6</v>
      </c>
      <c r="S71" s="17">
        <v>1.8</v>
      </c>
      <c r="T71" s="18">
        <v>2.2000000000000002</v>
      </c>
      <c r="U71" s="18">
        <v>2.4</v>
      </c>
      <c r="V71" s="10">
        <v>1.9</v>
      </c>
      <c r="W71" s="17">
        <v>1.8</v>
      </c>
      <c r="X71" s="18">
        <v>1.8</v>
      </c>
      <c r="Y71" s="18">
        <v>3.3</v>
      </c>
      <c r="Z71" s="10">
        <v>3.1</v>
      </c>
      <c r="AA71" s="17">
        <v>2.7</v>
      </c>
      <c r="AB71" s="18">
        <v>2.6</v>
      </c>
      <c r="AC71" s="18">
        <v>2.2000000000000002</v>
      </c>
      <c r="AD71" s="10">
        <v>2</v>
      </c>
      <c r="AE71" s="17">
        <v>2.6</v>
      </c>
      <c r="AF71" s="10">
        <v>2.2999999999999998</v>
      </c>
      <c r="AG71" s="257"/>
      <c r="AH71" s="257"/>
      <c r="AI71" s="257"/>
      <c r="AJ71" s="257"/>
      <c r="AK71" s="257"/>
      <c r="AL71" s="257"/>
      <c r="AM71" s="257"/>
      <c r="AN71" s="257"/>
      <c r="AO71" s="257"/>
      <c r="AP71" s="257"/>
      <c r="AQ71" s="257"/>
      <c r="AR71" s="257"/>
      <c r="AS71" s="257"/>
      <c r="AT71" s="257"/>
      <c r="AU71" s="257"/>
      <c r="AV71" s="257"/>
      <c r="AW71" s="257"/>
      <c r="AX71" s="257"/>
      <c r="AY71" s="257"/>
      <c r="AZ71" s="257"/>
      <c r="BA71" s="257"/>
      <c r="BB71" s="257"/>
      <c r="BC71" s="257"/>
      <c r="BD71" s="257"/>
      <c r="BE71" s="257"/>
      <c r="BF71" s="257"/>
    </row>
    <row r="72" spans="1:58" ht="70" customHeight="1" x14ac:dyDescent="0.5">
      <c r="A72" s="5" t="s">
        <v>94</v>
      </c>
      <c r="B72" s="6" t="s">
        <v>24</v>
      </c>
      <c r="C72" s="395"/>
      <c r="D72" s="397"/>
      <c r="E72" s="397"/>
      <c r="F72" s="435"/>
      <c r="G72" s="18">
        <v>2.8</v>
      </c>
      <c r="H72" s="18">
        <v>1.9</v>
      </c>
      <c r="I72" s="18">
        <v>1.6</v>
      </c>
      <c r="J72" s="10">
        <v>1.1000000000000001</v>
      </c>
      <c r="K72" s="17">
        <v>1</v>
      </c>
      <c r="L72" s="18">
        <v>-0.5</v>
      </c>
      <c r="M72" s="18">
        <v>-0.4</v>
      </c>
      <c r="N72" s="10">
        <v>0.1</v>
      </c>
      <c r="O72" s="17">
        <v>0.2</v>
      </c>
      <c r="P72" s="18">
        <v>2.8</v>
      </c>
      <c r="Q72" s="18">
        <v>2.9</v>
      </c>
      <c r="R72" s="10">
        <v>4</v>
      </c>
      <c r="S72" s="17">
        <v>4.9000000000000004</v>
      </c>
      <c r="T72" s="18">
        <v>5.5</v>
      </c>
      <c r="U72" s="18">
        <v>5.8</v>
      </c>
      <c r="V72" s="10">
        <v>4.8</v>
      </c>
      <c r="W72" s="17">
        <v>4.3</v>
      </c>
      <c r="X72" s="18">
        <v>3.9</v>
      </c>
      <c r="Y72" s="18">
        <v>2.7</v>
      </c>
      <c r="Z72" s="10">
        <v>-0.1</v>
      </c>
      <c r="AA72" s="17">
        <v>-1.4</v>
      </c>
      <c r="AB72" s="18">
        <v>-1.1000000000000001</v>
      </c>
      <c r="AC72" s="18">
        <v>-0.9</v>
      </c>
      <c r="AD72" s="10">
        <v>0.6</v>
      </c>
      <c r="AE72" s="17">
        <v>1.1000000000000001</v>
      </c>
      <c r="AF72" s="10">
        <v>1.3</v>
      </c>
      <c r="AG72" s="257"/>
      <c r="AH72" s="257"/>
      <c r="AI72" s="257"/>
      <c r="AJ72" s="257"/>
      <c r="AK72" s="257"/>
      <c r="AL72" s="257"/>
      <c r="AM72" s="257"/>
      <c r="AN72" s="257"/>
      <c r="AO72" s="257"/>
      <c r="AP72" s="257"/>
      <c r="AQ72" s="257"/>
      <c r="AR72" s="257"/>
      <c r="AS72" s="257"/>
      <c r="AT72" s="257"/>
      <c r="AU72" s="257"/>
      <c r="AV72" s="257"/>
      <c r="AW72" s="257"/>
      <c r="AX72" s="257"/>
      <c r="AY72" s="257"/>
      <c r="AZ72" s="257"/>
      <c r="BA72" s="257"/>
      <c r="BB72" s="257"/>
      <c r="BC72" s="257"/>
      <c r="BD72" s="257"/>
      <c r="BE72" s="257"/>
      <c r="BF72" s="257"/>
    </row>
    <row r="73" spans="1:58" ht="105" customHeight="1" x14ac:dyDescent="0.5">
      <c r="A73" s="5" t="s">
        <v>95</v>
      </c>
      <c r="B73" s="6" t="s">
        <v>24</v>
      </c>
      <c r="C73" s="395"/>
      <c r="D73" s="397"/>
      <c r="E73" s="397"/>
      <c r="F73" s="435"/>
      <c r="G73" s="18">
        <v>3.5</v>
      </c>
      <c r="H73" s="18">
        <v>3.2</v>
      </c>
      <c r="I73" s="18">
        <v>3.3</v>
      </c>
      <c r="J73" s="10">
        <v>2.7</v>
      </c>
      <c r="K73" s="17">
        <v>0.6</v>
      </c>
      <c r="L73" s="18">
        <v>-1.8</v>
      </c>
      <c r="M73" s="18">
        <v>-1.9</v>
      </c>
      <c r="N73" s="10">
        <v>-1.9</v>
      </c>
      <c r="O73" s="17">
        <v>-1.7</v>
      </c>
      <c r="P73" s="18">
        <v>-0.5</v>
      </c>
      <c r="Q73" s="18">
        <v>0.9</v>
      </c>
      <c r="R73" s="10">
        <v>2.6</v>
      </c>
      <c r="S73" s="17">
        <v>5.5</v>
      </c>
      <c r="T73" s="18">
        <v>6.7</v>
      </c>
      <c r="U73" s="18">
        <v>6.3</v>
      </c>
      <c r="V73" s="10">
        <v>5.0999999999999996</v>
      </c>
      <c r="W73" s="17">
        <v>4.2</v>
      </c>
      <c r="X73" s="18">
        <v>3.1</v>
      </c>
      <c r="Y73" s="18">
        <v>3.2</v>
      </c>
      <c r="Z73" s="10">
        <v>2.9</v>
      </c>
      <c r="AA73" s="17">
        <v>-0.1</v>
      </c>
      <c r="AB73" s="18">
        <v>0.8</v>
      </c>
      <c r="AC73" s="18">
        <v>0.4</v>
      </c>
      <c r="AD73" s="10">
        <v>0.5</v>
      </c>
      <c r="AE73" s="17">
        <v>0.5</v>
      </c>
      <c r="AF73" s="10">
        <v>0.5</v>
      </c>
      <c r="AG73" s="257"/>
      <c r="AH73" s="257"/>
      <c r="AI73" s="257"/>
      <c r="AJ73" s="257"/>
      <c r="AK73" s="257"/>
      <c r="AL73" s="257"/>
      <c r="AM73" s="257"/>
      <c r="AN73" s="257"/>
      <c r="AO73" s="257"/>
      <c r="AP73" s="257"/>
      <c r="AQ73" s="257"/>
      <c r="AR73" s="257"/>
      <c r="AS73" s="257"/>
      <c r="AT73" s="257"/>
      <c r="AU73" s="257"/>
      <c r="AV73" s="257"/>
      <c r="AW73" s="257"/>
      <c r="AX73" s="257"/>
      <c r="AY73" s="257"/>
      <c r="AZ73" s="257"/>
      <c r="BA73" s="257"/>
      <c r="BB73" s="257"/>
      <c r="BC73" s="257"/>
      <c r="BD73" s="257"/>
      <c r="BE73" s="257"/>
      <c r="BF73" s="257"/>
    </row>
    <row r="74" spans="1:58" ht="35.25" customHeight="1" x14ac:dyDescent="0.5">
      <c r="A74" s="38" t="s">
        <v>60</v>
      </c>
      <c r="B74" s="39" t="s">
        <v>24</v>
      </c>
      <c r="C74" s="395"/>
      <c r="D74" s="397"/>
      <c r="E74" s="397"/>
      <c r="F74" s="397"/>
      <c r="G74" s="50">
        <v>-1.3</v>
      </c>
      <c r="H74" s="50">
        <v>-0.2</v>
      </c>
      <c r="I74" s="50">
        <v>-0.8</v>
      </c>
      <c r="J74" s="51">
        <v>1.3</v>
      </c>
      <c r="K74" s="49">
        <v>0.7</v>
      </c>
      <c r="L74" s="50">
        <v>-4.3</v>
      </c>
      <c r="M74" s="50">
        <v>-2.6</v>
      </c>
      <c r="N74" s="51">
        <v>-3.8</v>
      </c>
      <c r="O74" s="49">
        <v>-4</v>
      </c>
      <c r="P74" s="50">
        <v>-1.3</v>
      </c>
      <c r="Q74" s="50">
        <v>-4.0999999999999996</v>
      </c>
      <c r="R74" s="51">
        <v>-2.5</v>
      </c>
      <c r="S74" s="49">
        <v>-1.2</v>
      </c>
      <c r="T74" s="50">
        <v>0</v>
      </c>
      <c r="U74" s="50">
        <v>0.3</v>
      </c>
      <c r="V74" s="51">
        <v>0</v>
      </c>
      <c r="W74" s="49">
        <v>1.1000000000000001</v>
      </c>
      <c r="X74" s="50">
        <v>1.6</v>
      </c>
      <c r="Y74" s="50">
        <v>2</v>
      </c>
      <c r="Z74" s="51">
        <v>1</v>
      </c>
      <c r="AA74" s="49">
        <v>0.6</v>
      </c>
      <c r="AB74" s="50">
        <v>0.5</v>
      </c>
      <c r="AC74" s="50">
        <v>0.5</v>
      </c>
      <c r="AD74" s="51">
        <v>0.6</v>
      </c>
      <c r="AE74" s="49">
        <v>0.5</v>
      </c>
      <c r="AF74" s="51">
        <v>0.6</v>
      </c>
      <c r="AG74" s="257"/>
      <c r="AH74" s="257"/>
      <c r="AI74" s="257"/>
      <c r="AJ74" s="257"/>
      <c r="AK74" s="257"/>
      <c r="AL74" s="257"/>
      <c r="AM74" s="257"/>
      <c r="AN74" s="257"/>
      <c r="AO74" s="257"/>
      <c r="AP74" s="257"/>
      <c r="AQ74" s="257"/>
      <c r="AR74" s="257"/>
      <c r="AS74" s="257"/>
      <c r="AT74" s="257"/>
      <c r="AU74" s="257"/>
      <c r="AV74" s="257"/>
      <c r="AW74" s="257"/>
      <c r="AX74" s="257"/>
      <c r="AY74" s="257"/>
      <c r="AZ74" s="257"/>
      <c r="BA74" s="257"/>
      <c r="BB74" s="257"/>
      <c r="BC74" s="257"/>
      <c r="BD74" s="257"/>
      <c r="BE74" s="257"/>
      <c r="BF74" s="257"/>
    </row>
    <row r="75" spans="1:58" ht="35.25" customHeight="1" x14ac:dyDescent="0.5">
      <c r="A75" s="38" t="s">
        <v>61</v>
      </c>
      <c r="B75" s="39" t="s">
        <v>24</v>
      </c>
      <c r="C75" s="395"/>
      <c r="D75" s="397"/>
      <c r="E75" s="397"/>
      <c r="F75" s="397"/>
      <c r="G75" s="50">
        <v>1.3</v>
      </c>
      <c r="H75" s="50">
        <v>1.7</v>
      </c>
      <c r="I75" s="50">
        <v>1.4</v>
      </c>
      <c r="J75" s="51">
        <v>1.3</v>
      </c>
      <c r="K75" s="49">
        <v>0.5</v>
      </c>
      <c r="L75" s="50">
        <v>-2.1</v>
      </c>
      <c r="M75" s="50">
        <v>-1.7</v>
      </c>
      <c r="N75" s="51">
        <v>-2.2000000000000002</v>
      </c>
      <c r="O75" s="49">
        <v>-1.9</v>
      </c>
      <c r="P75" s="50">
        <v>-0.7</v>
      </c>
      <c r="Q75" s="50">
        <v>-0.9</v>
      </c>
      <c r="R75" s="51">
        <v>1</v>
      </c>
      <c r="S75" s="49">
        <v>1.9</v>
      </c>
      <c r="T75" s="50">
        <v>3.7</v>
      </c>
      <c r="U75" s="50">
        <v>3.5</v>
      </c>
      <c r="V75" s="51">
        <v>2.6</v>
      </c>
      <c r="W75" s="49">
        <v>2.5</v>
      </c>
      <c r="X75" s="50">
        <v>2.4</v>
      </c>
      <c r="Y75" s="50">
        <v>2.4</v>
      </c>
      <c r="Z75" s="51">
        <v>2.2000000000000002</v>
      </c>
      <c r="AA75" s="49">
        <v>1.8</v>
      </c>
      <c r="AB75" s="50">
        <v>1.6</v>
      </c>
      <c r="AC75" s="50">
        <v>1.6</v>
      </c>
      <c r="AD75" s="51">
        <v>1.6</v>
      </c>
      <c r="AE75" s="49">
        <v>1.8</v>
      </c>
      <c r="AF75" s="51">
        <v>2.1</v>
      </c>
      <c r="AG75" s="257"/>
      <c r="AH75" s="257"/>
      <c r="AI75" s="257"/>
      <c r="AJ75" s="257"/>
      <c r="AK75" s="257"/>
      <c r="AL75" s="257"/>
      <c r="AM75" s="257"/>
      <c r="AN75" s="257"/>
      <c r="AO75" s="257"/>
      <c r="AP75" s="257"/>
      <c r="AQ75" s="257"/>
      <c r="AR75" s="257"/>
      <c r="AS75" s="257"/>
      <c r="AT75" s="257"/>
      <c r="AU75" s="257"/>
      <c r="AV75" s="257"/>
      <c r="AW75" s="257"/>
      <c r="AX75" s="257"/>
      <c r="AY75" s="257"/>
      <c r="AZ75" s="257"/>
      <c r="BA75" s="257"/>
      <c r="BB75" s="257"/>
      <c r="BC75" s="257"/>
      <c r="BD75" s="257"/>
      <c r="BE75" s="257"/>
      <c r="BF75" s="257"/>
    </row>
    <row r="76" spans="1:58" ht="35.25" customHeight="1" x14ac:dyDescent="0.5">
      <c r="A76" s="5" t="s">
        <v>135</v>
      </c>
      <c r="B76" s="6" t="s">
        <v>24</v>
      </c>
      <c r="C76" s="395"/>
      <c r="D76" s="397"/>
      <c r="E76" s="397"/>
      <c r="F76" s="435"/>
      <c r="G76" s="18">
        <v>2.4</v>
      </c>
      <c r="H76" s="18">
        <v>2.6</v>
      </c>
      <c r="I76" s="18">
        <v>2.5</v>
      </c>
      <c r="J76" s="10">
        <v>2.4</v>
      </c>
      <c r="K76" s="17">
        <v>1.4</v>
      </c>
      <c r="L76" s="18">
        <v>-1</v>
      </c>
      <c r="M76" s="18">
        <v>-0.1</v>
      </c>
      <c r="N76" s="10">
        <v>-0.3</v>
      </c>
      <c r="O76" s="17">
        <v>0</v>
      </c>
      <c r="P76" s="18">
        <v>-0.1</v>
      </c>
      <c r="Q76" s="18">
        <v>0.4</v>
      </c>
      <c r="R76" s="10">
        <v>3</v>
      </c>
      <c r="S76" s="17">
        <v>4</v>
      </c>
      <c r="T76" s="18">
        <v>7.1</v>
      </c>
      <c r="U76" s="18">
        <v>6.2</v>
      </c>
      <c r="V76" s="10">
        <v>4.2</v>
      </c>
      <c r="W76" s="17">
        <v>3.3</v>
      </c>
      <c r="X76" s="18">
        <v>2.2000000000000002</v>
      </c>
      <c r="Y76" s="18">
        <v>2.4</v>
      </c>
      <c r="Z76" s="10">
        <v>2.5</v>
      </c>
      <c r="AA76" s="17">
        <v>2.4</v>
      </c>
      <c r="AB76" s="18">
        <v>2.5</v>
      </c>
      <c r="AC76" s="18">
        <v>2.2999999999999998</v>
      </c>
      <c r="AD76" s="10">
        <v>2.4</v>
      </c>
      <c r="AE76" s="17">
        <v>2.9</v>
      </c>
      <c r="AF76" s="10">
        <v>3</v>
      </c>
      <c r="AG76" s="257"/>
      <c r="AH76" s="257"/>
      <c r="AI76" s="257"/>
      <c r="AJ76" s="257"/>
      <c r="AK76" s="257"/>
      <c r="AL76" s="257"/>
      <c r="AM76" s="257"/>
      <c r="AN76" s="257"/>
      <c r="AO76" s="257"/>
      <c r="AP76" s="257"/>
      <c r="AQ76" s="257"/>
      <c r="AR76" s="257"/>
      <c r="AS76" s="257"/>
      <c r="AT76" s="257"/>
      <c r="AU76" s="257"/>
      <c r="AV76" s="257"/>
      <c r="AW76" s="257"/>
      <c r="AX76" s="257"/>
      <c r="AY76" s="257"/>
      <c r="AZ76" s="257"/>
      <c r="BA76" s="257"/>
      <c r="BB76" s="257"/>
      <c r="BC76" s="257"/>
      <c r="BD76" s="257"/>
      <c r="BE76" s="257"/>
      <c r="BF76" s="257"/>
    </row>
    <row r="77" spans="1:58" ht="70" customHeight="1" x14ac:dyDescent="0.5">
      <c r="A77" s="5" t="s">
        <v>62</v>
      </c>
      <c r="B77" s="6" t="s">
        <v>24</v>
      </c>
      <c r="C77" s="395"/>
      <c r="D77" s="397"/>
      <c r="E77" s="397"/>
      <c r="F77" s="435"/>
      <c r="G77" s="18">
        <v>2.7</v>
      </c>
      <c r="H77" s="18">
        <v>3.4</v>
      </c>
      <c r="I77" s="18">
        <v>2.8</v>
      </c>
      <c r="J77" s="10">
        <v>2.6</v>
      </c>
      <c r="K77" s="17">
        <v>2.2000000000000002</v>
      </c>
      <c r="L77" s="18">
        <v>-7.2</v>
      </c>
      <c r="M77" s="18">
        <v>-4.9000000000000004</v>
      </c>
      <c r="N77" s="10">
        <v>-6.4</v>
      </c>
      <c r="O77" s="17">
        <v>-5.4</v>
      </c>
      <c r="P77" s="18">
        <v>-0.3</v>
      </c>
      <c r="Q77" s="18">
        <v>-1.8</v>
      </c>
      <c r="R77" s="10">
        <v>-0.5</v>
      </c>
      <c r="S77" s="17">
        <v>0.3</v>
      </c>
      <c r="T77" s="18">
        <v>2.4</v>
      </c>
      <c r="U77" s="18">
        <v>1.1000000000000001</v>
      </c>
      <c r="V77" s="10">
        <v>0.7</v>
      </c>
      <c r="W77" s="17">
        <v>1.6</v>
      </c>
      <c r="X77" s="18">
        <v>3.3</v>
      </c>
      <c r="Y77" s="18">
        <v>3.4</v>
      </c>
      <c r="Z77" s="10">
        <v>2.2999999999999998</v>
      </c>
      <c r="AA77" s="17">
        <v>0.8</v>
      </c>
      <c r="AB77" s="18">
        <v>-0.1</v>
      </c>
      <c r="AC77" s="18">
        <v>0</v>
      </c>
      <c r="AD77" s="10">
        <v>0</v>
      </c>
      <c r="AE77" s="17">
        <v>0.3</v>
      </c>
      <c r="AF77" s="10">
        <v>1.4</v>
      </c>
      <c r="AG77" s="257"/>
      <c r="AH77" s="257"/>
      <c r="AI77" s="257"/>
      <c r="AJ77" s="257"/>
      <c r="AK77" s="257"/>
      <c r="AL77" s="257"/>
      <c r="AM77" s="257"/>
      <c r="AN77" s="257"/>
      <c r="AO77" s="257"/>
      <c r="AP77" s="257"/>
      <c r="AQ77" s="257"/>
      <c r="AR77" s="257"/>
      <c r="AS77" s="257"/>
      <c r="AT77" s="257"/>
      <c r="AU77" s="257"/>
      <c r="AV77" s="257"/>
      <c r="AW77" s="257"/>
      <c r="AX77" s="257"/>
      <c r="AY77" s="257"/>
      <c r="AZ77" s="257"/>
      <c r="BA77" s="257"/>
      <c r="BB77" s="257"/>
      <c r="BC77" s="257"/>
      <c r="BD77" s="257"/>
      <c r="BE77" s="257"/>
      <c r="BF77" s="257"/>
    </row>
    <row r="78" spans="1:58" ht="70" customHeight="1" x14ac:dyDescent="0.5">
      <c r="A78" s="5" t="s">
        <v>63</v>
      </c>
      <c r="B78" s="6" t="s">
        <v>24</v>
      </c>
      <c r="C78" s="395"/>
      <c r="D78" s="397"/>
      <c r="E78" s="397"/>
      <c r="F78" s="435"/>
      <c r="G78" s="18">
        <v>-1.6</v>
      </c>
      <c r="H78" s="18">
        <v>-1</v>
      </c>
      <c r="I78" s="18">
        <v>-1</v>
      </c>
      <c r="J78" s="10">
        <v>-1.3</v>
      </c>
      <c r="K78" s="17">
        <v>-0.5</v>
      </c>
      <c r="L78" s="18">
        <v>-2.5</v>
      </c>
      <c r="M78" s="18">
        <v>-1.8</v>
      </c>
      <c r="N78" s="10">
        <v>-2.7</v>
      </c>
      <c r="O78" s="17">
        <v>-2.4</v>
      </c>
      <c r="P78" s="18">
        <v>-0.7</v>
      </c>
      <c r="Q78" s="18">
        <v>-0.8</v>
      </c>
      <c r="R78" s="10">
        <v>3.5</v>
      </c>
      <c r="S78" s="17">
        <v>5.3</v>
      </c>
      <c r="T78" s="18">
        <v>7.7</v>
      </c>
      <c r="U78" s="18">
        <v>8.9</v>
      </c>
      <c r="V78" s="10">
        <v>6.6</v>
      </c>
      <c r="W78" s="17">
        <v>5.7</v>
      </c>
      <c r="X78" s="18">
        <v>4.2</v>
      </c>
      <c r="Y78" s="18">
        <v>3.6</v>
      </c>
      <c r="Z78" s="10">
        <v>3</v>
      </c>
      <c r="AA78" s="17">
        <v>2.2000000000000002</v>
      </c>
      <c r="AB78" s="18">
        <v>2</v>
      </c>
      <c r="AC78" s="18">
        <v>2.2999999999999998</v>
      </c>
      <c r="AD78" s="10">
        <v>2.2999999999999998</v>
      </c>
      <c r="AE78" s="17">
        <v>2.2000000000000002</v>
      </c>
      <c r="AF78" s="10">
        <v>2.2000000000000002</v>
      </c>
      <c r="AG78" s="257"/>
      <c r="AH78" s="257"/>
      <c r="AI78" s="257"/>
      <c r="AJ78" s="257"/>
      <c r="AK78" s="257"/>
      <c r="AL78" s="257"/>
      <c r="AM78" s="257"/>
      <c r="AN78" s="257"/>
      <c r="AO78" s="257"/>
      <c r="AP78" s="257"/>
      <c r="AQ78" s="257"/>
      <c r="AR78" s="257"/>
      <c r="AS78" s="257"/>
      <c r="AT78" s="257"/>
      <c r="AU78" s="257"/>
      <c r="AV78" s="257"/>
      <c r="AW78" s="257"/>
      <c r="AX78" s="257"/>
      <c r="AY78" s="257"/>
      <c r="AZ78" s="257"/>
      <c r="BA78" s="257"/>
      <c r="BB78" s="257"/>
      <c r="BC78" s="257"/>
      <c r="BD78" s="257"/>
      <c r="BE78" s="257"/>
      <c r="BF78" s="257"/>
    </row>
    <row r="79" spans="1:58" ht="70" customHeight="1" x14ac:dyDescent="0.5">
      <c r="A79" s="5" t="s">
        <v>64</v>
      </c>
      <c r="B79" s="6" t="s">
        <v>24</v>
      </c>
      <c r="C79" s="395"/>
      <c r="D79" s="397"/>
      <c r="E79" s="397"/>
      <c r="F79" s="435"/>
      <c r="G79" s="18">
        <v>-1.3</v>
      </c>
      <c r="H79" s="18">
        <v>0.4</v>
      </c>
      <c r="I79" s="18">
        <v>0.2</v>
      </c>
      <c r="J79" s="10">
        <v>-0.4</v>
      </c>
      <c r="K79" s="17">
        <v>-0.7</v>
      </c>
      <c r="L79" s="18">
        <v>-1.5</v>
      </c>
      <c r="M79" s="18">
        <v>-1.5</v>
      </c>
      <c r="N79" s="10">
        <v>2.8</v>
      </c>
      <c r="O79" s="17">
        <v>1.5</v>
      </c>
      <c r="P79" s="18">
        <v>2.5</v>
      </c>
      <c r="Q79" s="18">
        <v>2.2000000000000002</v>
      </c>
      <c r="R79" s="10">
        <v>1.7</v>
      </c>
      <c r="S79" s="17">
        <v>2.1</v>
      </c>
      <c r="T79" s="18">
        <v>2</v>
      </c>
      <c r="U79" s="18">
        <v>2</v>
      </c>
      <c r="V79" s="10">
        <v>1.9</v>
      </c>
      <c r="W79" s="17">
        <v>1.5</v>
      </c>
      <c r="X79" s="18">
        <v>1.4</v>
      </c>
      <c r="Y79" s="18">
        <v>1</v>
      </c>
      <c r="Z79" s="10">
        <v>0.8</v>
      </c>
      <c r="AA79" s="17">
        <v>0.7</v>
      </c>
      <c r="AB79" s="18">
        <v>0.8</v>
      </c>
      <c r="AC79" s="18">
        <v>1.1000000000000001</v>
      </c>
      <c r="AD79" s="10">
        <v>1.5</v>
      </c>
      <c r="AE79" s="17">
        <v>1.7</v>
      </c>
      <c r="AF79" s="10">
        <v>1.8</v>
      </c>
      <c r="AG79" s="257"/>
      <c r="AH79" s="257"/>
      <c r="AI79" s="257"/>
      <c r="AJ79" s="257"/>
      <c r="AK79" s="257"/>
      <c r="AL79" s="257"/>
      <c r="AM79" s="257"/>
      <c r="AN79" s="257"/>
      <c r="AO79" s="257"/>
      <c r="AP79" s="257"/>
      <c r="AQ79" s="257"/>
      <c r="AR79" s="257"/>
      <c r="AS79" s="257"/>
      <c r="AT79" s="257"/>
      <c r="AU79" s="257"/>
      <c r="AV79" s="257"/>
      <c r="AW79" s="257"/>
      <c r="AX79" s="257"/>
      <c r="AY79" s="257"/>
      <c r="AZ79" s="257"/>
      <c r="BA79" s="257"/>
      <c r="BB79" s="257"/>
      <c r="BC79" s="257"/>
      <c r="BD79" s="257"/>
      <c r="BE79" s="257"/>
      <c r="BF79" s="257"/>
    </row>
    <row r="80" spans="1:58" ht="105" customHeight="1" x14ac:dyDescent="0.5">
      <c r="A80" s="5" t="s">
        <v>96</v>
      </c>
      <c r="B80" s="6" t="s">
        <v>24</v>
      </c>
      <c r="C80" s="395"/>
      <c r="D80" s="397"/>
      <c r="E80" s="397"/>
      <c r="F80" s="435"/>
      <c r="G80" s="18">
        <v>0</v>
      </c>
      <c r="H80" s="18">
        <v>0</v>
      </c>
      <c r="I80" s="18">
        <v>-0.5</v>
      </c>
      <c r="J80" s="10">
        <v>-0.3</v>
      </c>
      <c r="K80" s="17">
        <v>-1.2</v>
      </c>
      <c r="L80" s="18">
        <v>0</v>
      </c>
      <c r="M80" s="18">
        <v>-1.2</v>
      </c>
      <c r="N80" s="10">
        <v>-2.4</v>
      </c>
      <c r="O80" s="17">
        <v>-2.5</v>
      </c>
      <c r="P80" s="18">
        <v>-2.9</v>
      </c>
      <c r="Q80" s="18">
        <v>-3</v>
      </c>
      <c r="R80" s="10">
        <v>-1.4</v>
      </c>
      <c r="S80" s="17">
        <v>-0.9</v>
      </c>
      <c r="T80" s="18">
        <v>-0.7</v>
      </c>
      <c r="U80" s="18">
        <v>0.4</v>
      </c>
      <c r="V80" s="10">
        <v>1</v>
      </c>
      <c r="W80" s="17">
        <v>1.7</v>
      </c>
      <c r="X80" s="18">
        <v>2</v>
      </c>
      <c r="Y80" s="18">
        <v>1.7</v>
      </c>
      <c r="Z80" s="10">
        <v>1.7</v>
      </c>
      <c r="AA80" s="17">
        <v>1.5</v>
      </c>
      <c r="AB80" s="18">
        <v>1.6</v>
      </c>
      <c r="AC80" s="18">
        <v>1.5</v>
      </c>
      <c r="AD80" s="10">
        <v>1.3</v>
      </c>
      <c r="AE80" s="17">
        <v>1</v>
      </c>
      <c r="AF80" s="10">
        <v>1.4</v>
      </c>
      <c r="AG80" s="257"/>
      <c r="AH80" s="257"/>
      <c r="AI80" s="257"/>
      <c r="AJ80" s="257"/>
      <c r="AK80" s="257"/>
      <c r="AL80" s="257"/>
      <c r="AM80" s="257"/>
      <c r="AN80" s="257"/>
      <c r="AO80" s="257"/>
      <c r="AP80" s="257"/>
      <c r="AQ80" s="257"/>
      <c r="AR80" s="257"/>
      <c r="AS80" s="257"/>
      <c r="AT80" s="257"/>
      <c r="AU80" s="257"/>
      <c r="AV80" s="257"/>
      <c r="AW80" s="257"/>
      <c r="AX80" s="257"/>
      <c r="AY80" s="257"/>
      <c r="AZ80" s="257"/>
      <c r="BA80" s="257"/>
      <c r="BB80" s="257"/>
      <c r="BC80" s="257"/>
      <c r="BD80" s="257"/>
      <c r="BE80" s="257"/>
      <c r="BF80" s="257"/>
    </row>
    <row r="81" spans="1:58" ht="35.25" customHeight="1" x14ac:dyDescent="0.5">
      <c r="A81" s="5" t="s">
        <v>137</v>
      </c>
      <c r="B81" s="6" t="s">
        <v>24</v>
      </c>
      <c r="C81" s="395"/>
      <c r="D81" s="397"/>
      <c r="E81" s="397"/>
      <c r="F81" s="435"/>
      <c r="G81" s="18">
        <v>1.8</v>
      </c>
      <c r="H81" s="18">
        <v>1.8</v>
      </c>
      <c r="I81" s="18">
        <v>1.5</v>
      </c>
      <c r="J81" s="10">
        <v>1.4</v>
      </c>
      <c r="K81" s="17">
        <v>-0.4</v>
      </c>
      <c r="L81" s="18">
        <v>-1</v>
      </c>
      <c r="M81" s="18">
        <v>-2.4</v>
      </c>
      <c r="N81" s="10">
        <v>-2.8</v>
      </c>
      <c r="O81" s="17">
        <v>-1.7</v>
      </c>
      <c r="P81" s="18">
        <v>-0.3</v>
      </c>
      <c r="Q81" s="18">
        <v>-0.5</v>
      </c>
      <c r="R81" s="10">
        <v>-0.1</v>
      </c>
      <c r="S81" s="17">
        <v>0.6</v>
      </c>
      <c r="T81" s="18">
        <v>1.4</v>
      </c>
      <c r="U81" s="18">
        <v>1.5</v>
      </c>
      <c r="V81" s="10">
        <v>1.1000000000000001</v>
      </c>
      <c r="W81" s="17">
        <v>0.9</v>
      </c>
      <c r="X81" s="18">
        <v>1.2</v>
      </c>
      <c r="Y81" s="18">
        <v>1.4</v>
      </c>
      <c r="Z81" s="10">
        <v>1.9</v>
      </c>
      <c r="AA81" s="17">
        <v>1.9</v>
      </c>
      <c r="AB81" s="18">
        <v>1.6</v>
      </c>
      <c r="AC81" s="18">
        <v>1.4</v>
      </c>
      <c r="AD81" s="10">
        <v>1.3</v>
      </c>
      <c r="AE81" s="17">
        <v>1.2</v>
      </c>
      <c r="AF81" s="10">
        <v>1.4</v>
      </c>
      <c r="AG81" s="257"/>
      <c r="AH81" s="257"/>
      <c r="AI81" s="257"/>
      <c r="AJ81" s="257"/>
      <c r="AK81" s="257"/>
      <c r="AL81" s="257"/>
      <c r="AM81" s="257"/>
      <c r="AN81" s="257"/>
      <c r="AO81" s="257"/>
      <c r="AP81" s="257"/>
      <c r="AQ81" s="257"/>
      <c r="AR81" s="257"/>
      <c r="AS81" s="257"/>
      <c r="AT81" s="257"/>
      <c r="AU81" s="257"/>
      <c r="AV81" s="257"/>
      <c r="AW81" s="257"/>
      <c r="AX81" s="257"/>
      <c r="AY81" s="257"/>
      <c r="AZ81" s="257"/>
      <c r="BA81" s="257"/>
      <c r="BB81" s="257"/>
      <c r="BC81" s="257"/>
      <c r="BD81" s="257"/>
      <c r="BE81" s="257"/>
      <c r="BF81" s="257"/>
    </row>
    <row r="82" spans="1:58" ht="35.25" customHeight="1" x14ac:dyDescent="0.5">
      <c r="A82" s="194" t="s">
        <v>203</v>
      </c>
      <c r="B82" s="166"/>
      <c r="C82" s="395"/>
      <c r="D82" s="397"/>
      <c r="E82" s="397"/>
      <c r="F82" s="435"/>
      <c r="G82" s="168"/>
      <c r="H82" s="168"/>
      <c r="I82" s="168"/>
      <c r="J82" s="169"/>
      <c r="K82" s="167"/>
      <c r="L82" s="168"/>
      <c r="M82" s="168"/>
      <c r="N82" s="169"/>
      <c r="O82" s="167"/>
      <c r="P82" s="168"/>
      <c r="Q82" s="168"/>
      <c r="R82" s="169"/>
      <c r="S82" s="167"/>
      <c r="T82" s="168"/>
      <c r="U82" s="168"/>
      <c r="V82" s="169"/>
      <c r="W82" s="167"/>
      <c r="X82" s="168"/>
      <c r="Y82" s="168"/>
      <c r="Z82" s="169"/>
      <c r="AA82" s="167"/>
      <c r="AB82" s="168"/>
      <c r="AC82" s="168"/>
      <c r="AD82" s="169"/>
      <c r="AE82" s="167"/>
      <c r="AF82" s="169"/>
    </row>
    <row r="83" spans="1:58" ht="35.25" customHeight="1" x14ac:dyDescent="0.5">
      <c r="A83" s="24" t="s">
        <v>47</v>
      </c>
      <c r="B83" s="6" t="s">
        <v>24</v>
      </c>
      <c r="C83" s="395"/>
      <c r="D83" s="397"/>
      <c r="E83" s="397"/>
      <c r="F83" s="435"/>
      <c r="G83" s="18">
        <f t="shared" ref="G83:AF85" si="1">(G27/C27-1)*100</f>
        <v>1.4667730991817951</v>
      </c>
      <c r="H83" s="18">
        <f t="shared" si="1"/>
        <v>2.1010704505850075</v>
      </c>
      <c r="I83" s="18">
        <f t="shared" si="1"/>
        <v>1.9403574602547602</v>
      </c>
      <c r="J83" s="10">
        <f t="shared" si="1"/>
        <v>0.85999312005504702</v>
      </c>
      <c r="K83" s="17">
        <f t="shared" si="1"/>
        <v>0.24584521585209185</v>
      </c>
      <c r="L83" s="18">
        <f t="shared" si="1"/>
        <v>-1.545813624615977</v>
      </c>
      <c r="M83" s="18">
        <f t="shared" si="1"/>
        <v>-1.758124667021832</v>
      </c>
      <c r="N83" s="10">
        <f t="shared" si="1"/>
        <v>-1.3398947573572406</v>
      </c>
      <c r="O83" s="17">
        <f t="shared" si="1"/>
        <v>-0.89268196978614656</v>
      </c>
      <c r="P83" s="18">
        <f t="shared" si="1"/>
        <v>0.12382367508667613</v>
      </c>
      <c r="Q83" s="18">
        <f t="shared" si="1"/>
        <v>0.23663971603233858</v>
      </c>
      <c r="R83" s="10">
        <f t="shared" si="1"/>
        <v>2.0741765025433345</v>
      </c>
      <c r="S83" s="17">
        <f t="shared" si="1"/>
        <v>2.5437988716223048</v>
      </c>
      <c r="T83" s="18">
        <f t="shared" si="1"/>
        <v>3.6062329953005179</v>
      </c>
      <c r="U83" s="18">
        <f t="shared" si="1"/>
        <v>3.7330316742081315</v>
      </c>
      <c r="V83" s="10">
        <f t="shared" si="1"/>
        <v>3.1448062315545089</v>
      </c>
      <c r="W83" s="17">
        <f t="shared" si="1"/>
        <v>3.5907335907335858</v>
      </c>
      <c r="X83" s="18">
        <f t="shared" si="1"/>
        <v>2.9459511077158052</v>
      </c>
      <c r="Y83" s="18">
        <f t="shared" si="1"/>
        <v>3.0392110378834492</v>
      </c>
      <c r="Z83" s="10">
        <f t="shared" si="1"/>
        <v>2.6267648576387304</v>
      </c>
      <c r="AA83" s="17">
        <f t="shared" si="1"/>
        <v>2.1384644055162161</v>
      </c>
      <c r="AB83" s="18">
        <f t="shared" si="1"/>
        <v>1.7902694680209663</v>
      </c>
      <c r="AC83" s="18">
        <f t="shared" si="1"/>
        <v>1.5599116510215394</v>
      </c>
      <c r="AD83" s="10">
        <f t="shared" si="1"/>
        <v>1.4047716988893511</v>
      </c>
      <c r="AE83" s="17">
        <f t="shared" si="1"/>
        <v>1.6322127446061208</v>
      </c>
      <c r="AF83" s="10">
        <f t="shared" si="1"/>
        <v>2.1187406023602362</v>
      </c>
    </row>
    <row r="84" spans="1:58" ht="35.25" customHeight="1" x14ac:dyDescent="0.5">
      <c r="A84" s="24" t="s">
        <v>48</v>
      </c>
      <c r="B84" s="6" t="s">
        <v>24</v>
      </c>
      <c r="C84" s="395"/>
      <c r="D84" s="397"/>
      <c r="E84" s="397"/>
      <c r="F84" s="435"/>
      <c r="G84" s="18">
        <f t="shared" si="1"/>
        <v>1.0057554793325929</v>
      </c>
      <c r="H84" s="18">
        <f t="shared" si="1"/>
        <v>1.5017804613717267</v>
      </c>
      <c r="I84" s="18">
        <f t="shared" si="1"/>
        <v>1.49563213977153</v>
      </c>
      <c r="J84" s="10">
        <f t="shared" si="1"/>
        <v>1.8410685115787473</v>
      </c>
      <c r="K84" s="17">
        <f t="shared" si="1"/>
        <v>0.89981197958637349</v>
      </c>
      <c r="L84" s="18">
        <f t="shared" si="1"/>
        <v>-2.4233526540573536</v>
      </c>
      <c r="M84" s="18">
        <f t="shared" si="1"/>
        <v>-2.0543280871670566</v>
      </c>
      <c r="N84" s="10">
        <f t="shared" si="1"/>
        <v>-2.2418055214839749</v>
      </c>
      <c r="O84" s="17">
        <f t="shared" si="1"/>
        <v>-1.9851305356429871</v>
      </c>
      <c r="P84" s="18">
        <f t="shared" si="1"/>
        <v>-0.40643257713426362</v>
      </c>
      <c r="Q84" s="18">
        <f t="shared" si="1"/>
        <v>-0.68755069720731754</v>
      </c>
      <c r="R84" s="10">
        <f t="shared" si="1"/>
        <v>0.55013994788148946</v>
      </c>
      <c r="S84" s="17">
        <f t="shared" si="1"/>
        <v>1.6936000155198139</v>
      </c>
      <c r="T84" s="18">
        <f t="shared" si="1"/>
        <v>3.1803645353057908</v>
      </c>
      <c r="U84" s="18">
        <f t="shared" si="1"/>
        <v>3.0590019835867954</v>
      </c>
      <c r="V84" s="10">
        <f t="shared" si="1"/>
        <v>2.7471683624496146</v>
      </c>
      <c r="W84" s="17">
        <f t="shared" si="1"/>
        <v>2.798550171690195</v>
      </c>
      <c r="X84" s="18">
        <f t="shared" si="1"/>
        <v>2.7077391138999651</v>
      </c>
      <c r="Y84" s="18">
        <f t="shared" si="1"/>
        <v>2.941786961034043</v>
      </c>
      <c r="Z84" s="10">
        <f t="shared" si="1"/>
        <v>2.4177425683376441</v>
      </c>
      <c r="AA84" s="17">
        <f t="shared" si="1"/>
        <v>1.6979976617737202</v>
      </c>
      <c r="AB84" s="18">
        <f t="shared" si="1"/>
        <v>1.6680860517643614</v>
      </c>
      <c r="AC84" s="18">
        <f t="shared" si="1"/>
        <v>1.3271254170180047</v>
      </c>
      <c r="AD84" s="10">
        <f t="shared" si="1"/>
        <v>1.2639788379093186</v>
      </c>
      <c r="AE84" s="17">
        <f t="shared" si="1"/>
        <v>1.2400094887047741</v>
      </c>
      <c r="AF84" s="10">
        <f t="shared" si="1"/>
        <v>1.325685149776934</v>
      </c>
    </row>
    <row r="85" spans="1:58" ht="35.25" customHeight="1" x14ac:dyDescent="0.5">
      <c r="A85" s="33" t="s">
        <v>49</v>
      </c>
      <c r="B85" s="12" t="s">
        <v>24</v>
      </c>
      <c r="C85" s="396"/>
      <c r="D85" s="400"/>
      <c r="E85" s="400"/>
      <c r="F85" s="436"/>
      <c r="G85" s="21">
        <f t="shared" si="1"/>
        <v>0.19077034883723254</v>
      </c>
      <c r="H85" s="21">
        <f t="shared" si="1"/>
        <v>0.71031782169201918</v>
      </c>
      <c r="I85" s="21">
        <f t="shared" si="1"/>
        <v>-0.34492148497775599</v>
      </c>
      <c r="J85" s="16">
        <f t="shared" si="1"/>
        <v>0.51532411174397552</v>
      </c>
      <c r="K85" s="20">
        <f t="shared" si="1"/>
        <v>-2.7201015504596526E-2</v>
      </c>
      <c r="L85" s="21">
        <f t="shared" si="1"/>
        <v>-2.5861289447508984</v>
      </c>
      <c r="M85" s="21">
        <f t="shared" si="1"/>
        <v>-1.0292376354859467</v>
      </c>
      <c r="N85" s="16">
        <f t="shared" si="1"/>
        <v>-3.2379924446843011</v>
      </c>
      <c r="O85" s="20">
        <f t="shared" si="1"/>
        <v>-2.9203700344639816</v>
      </c>
      <c r="P85" s="21">
        <f t="shared" si="1"/>
        <v>-2.0328599275967529</v>
      </c>
      <c r="Q85" s="21">
        <f t="shared" si="1"/>
        <v>-2.7977176513896418</v>
      </c>
      <c r="R85" s="16">
        <f t="shared" si="1"/>
        <v>-0.43688417921546874</v>
      </c>
      <c r="S85" s="20">
        <f t="shared" si="1"/>
        <v>0.30829596412556004</v>
      </c>
      <c r="T85" s="21">
        <f t="shared" si="1"/>
        <v>1.7623649801023156</v>
      </c>
      <c r="U85" s="21">
        <f t="shared" si="1"/>
        <v>1.827305434576787</v>
      </c>
      <c r="V85" s="16">
        <f t="shared" si="1"/>
        <v>0.74689571468584681</v>
      </c>
      <c r="W85" s="20">
        <f t="shared" si="1"/>
        <v>0.40048430660333256</v>
      </c>
      <c r="X85" s="21">
        <f t="shared" si="1"/>
        <v>0.53072625698324938</v>
      </c>
      <c r="Y85" s="21">
        <f t="shared" si="1"/>
        <v>0.69735006973501434</v>
      </c>
      <c r="Z85" s="16">
        <f t="shared" si="1"/>
        <v>-0.33361134278564464</v>
      </c>
      <c r="AA85" s="20">
        <f t="shared" si="1"/>
        <v>-0.45454545454546302</v>
      </c>
      <c r="AB85" s="21">
        <f t="shared" si="1"/>
        <v>-0.21302213577845119</v>
      </c>
      <c r="AC85" s="21">
        <f t="shared" si="1"/>
        <v>0.19390581717451116</v>
      </c>
      <c r="AD85" s="16">
        <f t="shared" si="1"/>
        <v>1.4630404463040314</v>
      </c>
      <c r="AE85" s="20">
        <f t="shared" si="1"/>
        <v>1.9562948467058083</v>
      </c>
      <c r="AF85" s="16">
        <f t="shared" si="1"/>
        <v>1.8099127529237036</v>
      </c>
    </row>
    <row r="86" spans="1:58" ht="35.25" customHeight="1" x14ac:dyDescent="0.5">
      <c r="A86" s="752" t="s">
        <v>393</v>
      </c>
      <c r="B86" s="752"/>
      <c r="C86" s="752"/>
      <c r="D86" s="752"/>
      <c r="E86" s="752"/>
      <c r="F86" s="752"/>
      <c r="G86" s="752"/>
      <c r="H86" s="752"/>
      <c r="I86" s="752"/>
      <c r="J86" s="752"/>
      <c r="K86" s="752"/>
      <c r="L86" s="752"/>
      <c r="M86" s="752"/>
      <c r="N86" s="752"/>
      <c r="O86" s="752"/>
      <c r="P86" s="752"/>
      <c r="Q86" s="752"/>
      <c r="R86" s="752"/>
    </row>
  </sheetData>
  <mergeCells count="32">
    <mergeCell ref="A86:R86"/>
    <mergeCell ref="O60:R60"/>
    <mergeCell ref="S60:V60"/>
    <mergeCell ref="W60:Z60"/>
    <mergeCell ref="AA60:AD60"/>
    <mergeCell ref="AE60:AF60"/>
    <mergeCell ref="A60:A61"/>
    <mergeCell ref="B60:B61"/>
    <mergeCell ref="C60:F60"/>
    <mergeCell ref="G60:J60"/>
    <mergeCell ref="K60:N60"/>
    <mergeCell ref="O32:R32"/>
    <mergeCell ref="S32:V32"/>
    <mergeCell ref="W32:Z32"/>
    <mergeCell ref="AA32:AD32"/>
    <mergeCell ref="AE32:AF32"/>
    <mergeCell ref="A32:A33"/>
    <mergeCell ref="B32:B33"/>
    <mergeCell ref="C32:F32"/>
    <mergeCell ref="G32:J32"/>
    <mergeCell ref="K32:N32"/>
    <mergeCell ref="AE4:AF4"/>
    <mergeCell ref="AA4:AD4"/>
    <mergeCell ref="W4:Z4"/>
    <mergeCell ref="S4:V4"/>
    <mergeCell ref="A30:R30"/>
    <mergeCell ref="A4:A5"/>
    <mergeCell ref="B4:B5"/>
    <mergeCell ref="C4:F4"/>
    <mergeCell ref="G4:J4"/>
    <mergeCell ref="K4:N4"/>
    <mergeCell ref="O4:R4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E72DD-E65C-4402-89D4-3960CD95FDDA}">
  <dimension ref="A1:BJ86"/>
  <sheetViews>
    <sheetView showGridLines="0" zoomScale="50" zoomScaleNormal="50" zoomScaleSheetLayoutView="50" workbookViewId="0">
      <pane xSplit="2" ySplit="5" topLeftCell="P79" activePane="bottomRight" state="frozen"/>
      <selection activeCell="AG6" sqref="AG6:AG33"/>
      <selection pane="topRight" activeCell="AG6" sqref="AG6:AG33"/>
      <selection pane="bottomLeft" activeCell="AG6" sqref="AG6:AG33"/>
      <selection pane="bottomRight" activeCell="U62" sqref="U62:AF85"/>
    </sheetView>
  </sheetViews>
  <sheetFormatPr defaultColWidth="9.08984375" defaultRowHeight="24" x14ac:dyDescent="0.5"/>
  <cols>
    <col min="1" max="1" width="45.6328125" style="19" customWidth="1"/>
    <col min="2" max="2" width="14.6328125" style="1" customWidth="1"/>
    <col min="3" max="5" width="15.6328125" style="1" customWidth="1"/>
    <col min="6" max="21" width="15.6328125" style="2" customWidth="1"/>
    <col min="22" max="23" width="15.36328125" style="2" customWidth="1"/>
    <col min="24" max="26" width="15.6328125" style="2" customWidth="1"/>
    <col min="27" max="27" width="15.6328125" style="342" customWidth="1"/>
    <col min="28" max="32" width="15.6328125" style="2" customWidth="1"/>
    <col min="33" max="33" width="16.26953125" style="706" bestFit="1" customWidth="1"/>
    <col min="34" max="56" width="9.08984375" style="2"/>
    <col min="57" max="57" width="9.7265625" style="2" bestFit="1" customWidth="1"/>
    <col min="58" max="16384" width="9.08984375" style="2"/>
  </cols>
  <sheetData>
    <row r="1" spans="1:33" s="52" customFormat="1" ht="35.15" customHeight="1" x14ac:dyDescent="0.35">
      <c r="A1" s="154" t="s">
        <v>392</v>
      </c>
      <c r="AA1" s="345"/>
      <c r="AG1" s="705"/>
    </row>
    <row r="2" spans="1:33" ht="20.149999999999999" customHeight="1" x14ac:dyDescent="0.5">
      <c r="A2" s="177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33" ht="35.15" customHeight="1" x14ac:dyDescent="0.5">
      <c r="A3" s="154" t="s">
        <v>129</v>
      </c>
      <c r="B3" s="36"/>
      <c r="C3" s="36"/>
      <c r="D3" s="36"/>
      <c r="E3" s="36"/>
      <c r="F3" s="4"/>
      <c r="G3" s="4"/>
      <c r="H3" s="4"/>
      <c r="I3" s="4"/>
      <c r="J3" s="4"/>
      <c r="K3" s="4"/>
      <c r="L3" s="4"/>
      <c r="M3" s="4"/>
      <c r="N3" s="4"/>
    </row>
    <row r="4" spans="1:33" ht="60" customHeight="1" x14ac:dyDescent="0.5">
      <c r="A4" s="755" t="s">
        <v>42</v>
      </c>
      <c r="B4" s="747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49">
        <v>2024</v>
      </c>
      <c r="AB4" s="750"/>
      <c r="AC4" s="750"/>
      <c r="AD4" s="751"/>
      <c r="AE4" s="753">
        <v>2025</v>
      </c>
      <c r="AF4" s="754"/>
    </row>
    <row r="5" spans="1:33" ht="39.9" customHeight="1" x14ac:dyDescent="0.5">
      <c r="A5" s="756"/>
      <c r="B5" s="748"/>
      <c r="C5" s="390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40</v>
      </c>
      <c r="M5" s="391" t="s">
        <v>39</v>
      </c>
      <c r="N5" s="392" t="s">
        <v>38</v>
      </c>
      <c r="O5" s="390" t="s">
        <v>37</v>
      </c>
      <c r="P5" s="391" t="s">
        <v>40</v>
      </c>
      <c r="Q5" s="391" t="s">
        <v>39</v>
      </c>
      <c r="R5" s="392" t="s">
        <v>38</v>
      </c>
      <c r="S5" s="390" t="s">
        <v>37</v>
      </c>
      <c r="T5" s="391" t="s">
        <v>40</v>
      </c>
      <c r="U5" s="391" t="s">
        <v>39</v>
      </c>
      <c r="V5" s="392" t="s">
        <v>352</v>
      </c>
      <c r="W5" s="390" t="s">
        <v>37</v>
      </c>
      <c r="X5" s="391" t="s">
        <v>40</v>
      </c>
      <c r="Y5" s="391" t="s">
        <v>39</v>
      </c>
      <c r="Z5" s="392" t="s">
        <v>38</v>
      </c>
      <c r="AA5" s="390" t="s">
        <v>37</v>
      </c>
      <c r="AB5" s="391" t="s">
        <v>40</v>
      </c>
      <c r="AC5" s="391" t="s">
        <v>39</v>
      </c>
      <c r="AD5" s="392" t="s">
        <v>38</v>
      </c>
      <c r="AE5" s="390" t="s">
        <v>37</v>
      </c>
      <c r="AF5" s="392" t="s">
        <v>40</v>
      </c>
    </row>
    <row r="6" spans="1:33" ht="60" customHeight="1" x14ac:dyDescent="0.5">
      <c r="A6" s="175" t="s">
        <v>44</v>
      </c>
      <c r="B6" s="161" t="s">
        <v>0</v>
      </c>
      <c r="C6" s="162">
        <v>202.3</v>
      </c>
      <c r="D6" s="163">
        <v>200.4</v>
      </c>
      <c r="E6" s="163">
        <v>194.6</v>
      </c>
      <c r="F6" s="164">
        <v>197.6</v>
      </c>
      <c r="G6" s="162">
        <v>200.5</v>
      </c>
      <c r="H6" s="163">
        <v>217.9</v>
      </c>
      <c r="I6" s="163">
        <v>202.6</v>
      </c>
      <c r="J6" s="164">
        <v>198</v>
      </c>
      <c r="K6" s="162">
        <v>166</v>
      </c>
      <c r="L6" s="163">
        <v>169.5</v>
      </c>
      <c r="M6" s="163">
        <v>179.3</v>
      </c>
      <c r="N6" s="164">
        <v>175.9</v>
      </c>
      <c r="O6" s="162">
        <v>177.9</v>
      </c>
      <c r="P6" s="163">
        <v>178</v>
      </c>
      <c r="Q6" s="163">
        <v>174</v>
      </c>
      <c r="R6" s="164">
        <v>183.6</v>
      </c>
      <c r="S6" s="162">
        <v>184.3</v>
      </c>
      <c r="T6" s="163">
        <v>191.3</v>
      </c>
      <c r="U6" s="163">
        <v>191.3</v>
      </c>
      <c r="V6" s="164">
        <v>192.4</v>
      </c>
      <c r="W6" s="162">
        <v>192.6</v>
      </c>
      <c r="X6" s="163">
        <v>189.8</v>
      </c>
      <c r="Y6" s="163">
        <v>190.9</v>
      </c>
      <c r="Z6" s="164">
        <v>190.2</v>
      </c>
      <c r="AA6" s="162">
        <v>191.9</v>
      </c>
      <c r="AB6" s="163">
        <v>191.5</v>
      </c>
      <c r="AC6" s="163">
        <v>191.8</v>
      </c>
      <c r="AD6" s="164">
        <v>193.56700000000001</v>
      </c>
      <c r="AE6" s="162">
        <v>194.1</v>
      </c>
      <c r="AF6" s="164">
        <v>194.9</v>
      </c>
    </row>
    <row r="7" spans="1:33" ht="39.9" customHeight="1" x14ac:dyDescent="0.5">
      <c r="A7" s="183" t="s">
        <v>383</v>
      </c>
      <c r="B7" s="166"/>
      <c r="C7" s="167"/>
      <c r="D7" s="168"/>
      <c r="E7" s="168"/>
      <c r="F7" s="169"/>
      <c r="G7" s="167"/>
      <c r="H7" s="168"/>
      <c r="I7" s="168"/>
      <c r="J7" s="169"/>
      <c r="K7" s="167"/>
      <c r="L7" s="168"/>
      <c r="M7" s="168"/>
      <c r="N7" s="169"/>
      <c r="O7" s="167"/>
      <c r="P7" s="168"/>
      <c r="Q7" s="168"/>
      <c r="R7" s="169"/>
      <c r="S7" s="167"/>
      <c r="T7" s="168"/>
      <c r="U7" s="168"/>
      <c r="V7" s="169"/>
      <c r="W7" s="167"/>
      <c r="X7" s="168"/>
      <c r="Y7" s="168"/>
      <c r="Z7" s="169"/>
      <c r="AA7" s="167"/>
      <c r="AB7" s="168"/>
      <c r="AC7" s="168"/>
      <c r="AD7" s="169"/>
      <c r="AE7" s="167"/>
      <c r="AF7" s="169"/>
    </row>
    <row r="8" spans="1:33" ht="35.15" customHeight="1" x14ac:dyDescent="0.5">
      <c r="A8" s="32" t="s">
        <v>50</v>
      </c>
      <c r="B8" s="25" t="s">
        <v>0</v>
      </c>
      <c r="C8" s="30">
        <v>29.5</v>
      </c>
      <c r="D8" s="31">
        <v>29.5</v>
      </c>
      <c r="E8" s="31">
        <v>23.7</v>
      </c>
      <c r="F8" s="29">
        <v>25.9</v>
      </c>
      <c r="G8" s="30">
        <v>28.6</v>
      </c>
      <c r="H8" s="31">
        <v>30.2</v>
      </c>
      <c r="I8" s="31">
        <v>24.9</v>
      </c>
      <c r="J8" s="29">
        <v>28.4</v>
      </c>
      <c r="K8" s="30">
        <v>26.5</v>
      </c>
      <c r="L8" s="31">
        <v>28.2</v>
      </c>
      <c r="M8" s="31">
        <v>30.2</v>
      </c>
      <c r="N8" s="29">
        <v>29.5</v>
      </c>
      <c r="O8" s="30">
        <v>28.5</v>
      </c>
      <c r="P8" s="31">
        <v>29.2</v>
      </c>
      <c r="Q8" s="31">
        <v>28.7</v>
      </c>
      <c r="R8" s="29">
        <v>29.8</v>
      </c>
      <c r="S8" s="30">
        <v>30.1</v>
      </c>
      <c r="T8" s="31">
        <v>30.7</v>
      </c>
      <c r="U8" s="31">
        <v>30.8</v>
      </c>
      <c r="V8" s="29">
        <v>31.7</v>
      </c>
      <c r="W8" s="30">
        <v>31.8</v>
      </c>
      <c r="X8" s="31">
        <v>30.7</v>
      </c>
      <c r="Y8" s="31">
        <v>30.5</v>
      </c>
      <c r="Z8" s="29">
        <v>31.1</v>
      </c>
      <c r="AA8" s="30">
        <v>32.1</v>
      </c>
      <c r="AB8" s="31">
        <v>31.8</v>
      </c>
      <c r="AC8" s="31">
        <v>32</v>
      </c>
      <c r="AD8" s="29">
        <v>31.885999999999999</v>
      </c>
      <c r="AE8" s="30">
        <v>31.766000000000002</v>
      </c>
      <c r="AF8" s="29">
        <v>31.8</v>
      </c>
    </row>
    <row r="9" spans="1:33" ht="35.15" customHeight="1" x14ac:dyDescent="0.5">
      <c r="A9" s="38" t="s">
        <v>51</v>
      </c>
      <c r="B9" s="39" t="s">
        <v>0</v>
      </c>
      <c r="C9" s="49">
        <v>0.3</v>
      </c>
      <c r="D9" s="50">
        <v>0.3</v>
      </c>
      <c r="E9" s="50">
        <v>0.4</v>
      </c>
      <c r="F9" s="51">
        <v>0.3</v>
      </c>
      <c r="G9" s="49">
        <v>0.4</v>
      </c>
      <c r="H9" s="50">
        <v>0.3</v>
      </c>
      <c r="I9" s="50">
        <v>0.5</v>
      </c>
      <c r="J9" s="51">
        <v>0.3</v>
      </c>
      <c r="K9" s="49">
        <v>0.3</v>
      </c>
      <c r="L9" s="50">
        <v>0.3</v>
      </c>
      <c r="M9" s="50">
        <v>0.4</v>
      </c>
      <c r="N9" s="51">
        <v>0.4</v>
      </c>
      <c r="O9" s="49">
        <v>0.4</v>
      </c>
      <c r="P9" s="50">
        <v>0.4</v>
      </c>
      <c r="Q9" s="50">
        <v>0.4</v>
      </c>
      <c r="R9" s="51">
        <v>0.4</v>
      </c>
      <c r="S9" s="49">
        <v>0.5</v>
      </c>
      <c r="T9" s="50">
        <v>0.4</v>
      </c>
      <c r="U9" s="50">
        <v>0.4</v>
      </c>
      <c r="V9" s="51">
        <v>0.4</v>
      </c>
      <c r="W9" s="49">
        <v>0.5</v>
      </c>
      <c r="X9" s="50">
        <v>0.4</v>
      </c>
      <c r="Y9" s="50">
        <v>0.5</v>
      </c>
      <c r="Z9" s="51">
        <v>0.5</v>
      </c>
      <c r="AA9" s="49">
        <v>0.6</v>
      </c>
      <c r="AB9" s="50">
        <v>0.6</v>
      </c>
      <c r="AC9" s="50">
        <v>0.5</v>
      </c>
      <c r="AD9" s="51">
        <v>0.53300000000000003</v>
      </c>
      <c r="AE9" s="49">
        <v>0.51400000000000001</v>
      </c>
      <c r="AF9" s="51">
        <v>0.6</v>
      </c>
    </row>
    <row r="10" spans="1:33" ht="35.15" customHeight="1" x14ac:dyDescent="0.5">
      <c r="A10" s="38" t="s">
        <v>52</v>
      </c>
      <c r="B10" s="39" t="s">
        <v>0</v>
      </c>
      <c r="C10" s="49">
        <v>108.1</v>
      </c>
      <c r="D10" s="50">
        <v>108.2</v>
      </c>
      <c r="E10" s="50">
        <v>108.1</v>
      </c>
      <c r="F10" s="51">
        <v>112.7</v>
      </c>
      <c r="G10" s="49">
        <v>109</v>
      </c>
      <c r="H10" s="50">
        <v>121.2</v>
      </c>
      <c r="I10" s="50">
        <v>112.9</v>
      </c>
      <c r="J10" s="51">
        <v>109.4</v>
      </c>
      <c r="K10" s="49">
        <v>90.3</v>
      </c>
      <c r="L10" s="50">
        <v>93.5</v>
      </c>
      <c r="M10" s="50">
        <v>100.4</v>
      </c>
      <c r="N10" s="51">
        <v>97.8</v>
      </c>
      <c r="O10" s="49">
        <v>100.9</v>
      </c>
      <c r="P10" s="50">
        <v>100.1</v>
      </c>
      <c r="Q10" s="50">
        <v>99.2</v>
      </c>
      <c r="R10" s="51">
        <v>103.6</v>
      </c>
      <c r="S10" s="49">
        <v>106.2</v>
      </c>
      <c r="T10" s="50">
        <v>106.9</v>
      </c>
      <c r="U10" s="50">
        <v>107.3</v>
      </c>
      <c r="V10" s="51">
        <v>107.5</v>
      </c>
      <c r="W10" s="49">
        <v>107.7</v>
      </c>
      <c r="X10" s="50">
        <v>108</v>
      </c>
      <c r="Y10" s="50">
        <v>107.9</v>
      </c>
      <c r="Z10" s="51">
        <v>108</v>
      </c>
      <c r="AA10" s="49">
        <v>108.8</v>
      </c>
      <c r="AB10" s="50">
        <v>108.3</v>
      </c>
      <c r="AC10" s="50">
        <v>109.1</v>
      </c>
      <c r="AD10" s="51">
        <v>110.50500000000002</v>
      </c>
      <c r="AE10" s="49">
        <v>111.24000000000001</v>
      </c>
      <c r="AF10" s="51">
        <v>112.4</v>
      </c>
    </row>
    <row r="11" spans="1:33" ht="105" customHeight="1" x14ac:dyDescent="0.5">
      <c r="A11" s="5" t="s">
        <v>53</v>
      </c>
      <c r="B11" s="6" t="s">
        <v>0</v>
      </c>
      <c r="C11" s="17">
        <v>12.7</v>
      </c>
      <c r="D11" s="18">
        <v>12.3</v>
      </c>
      <c r="E11" s="18">
        <v>13.9</v>
      </c>
      <c r="F11" s="10">
        <v>16.3</v>
      </c>
      <c r="G11" s="17">
        <v>11.6</v>
      </c>
      <c r="H11" s="18">
        <v>12.3</v>
      </c>
      <c r="I11" s="18">
        <v>12.9</v>
      </c>
      <c r="J11" s="10">
        <v>12.3</v>
      </c>
      <c r="K11" s="17">
        <v>12.3</v>
      </c>
      <c r="L11" s="18">
        <v>13.5</v>
      </c>
      <c r="M11" s="18">
        <v>13</v>
      </c>
      <c r="N11" s="10">
        <v>13.3</v>
      </c>
      <c r="O11" s="17">
        <v>15</v>
      </c>
      <c r="P11" s="18">
        <v>12.4</v>
      </c>
      <c r="Q11" s="18">
        <v>12.2</v>
      </c>
      <c r="R11" s="10">
        <v>12.4</v>
      </c>
      <c r="S11" s="17">
        <v>12.9</v>
      </c>
      <c r="T11" s="18">
        <v>13.4</v>
      </c>
      <c r="U11" s="18">
        <v>13.5</v>
      </c>
      <c r="V11" s="10">
        <v>13.5</v>
      </c>
      <c r="W11" s="17">
        <v>13.5</v>
      </c>
      <c r="X11" s="18">
        <v>14</v>
      </c>
      <c r="Y11" s="18">
        <v>14.1</v>
      </c>
      <c r="Z11" s="10">
        <v>13.8</v>
      </c>
      <c r="AA11" s="17">
        <v>13.8</v>
      </c>
      <c r="AB11" s="18">
        <v>14</v>
      </c>
      <c r="AC11" s="18">
        <v>14.1</v>
      </c>
      <c r="AD11" s="10">
        <v>14.583000000000002</v>
      </c>
      <c r="AE11" s="17">
        <v>14.869</v>
      </c>
      <c r="AF11" s="10">
        <v>14.4</v>
      </c>
    </row>
    <row r="12" spans="1:33" ht="69.900000000000006" customHeight="1" x14ac:dyDescent="0.5">
      <c r="A12" s="5" t="s">
        <v>92</v>
      </c>
      <c r="B12" s="6" t="s">
        <v>0</v>
      </c>
      <c r="C12" s="17">
        <v>5.7</v>
      </c>
      <c r="D12" s="18">
        <v>4.9000000000000004</v>
      </c>
      <c r="E12" s="18">
        <v>4.7</v>
      </c>
      <c r="F12" s="10">
        <v>3.8</v>
      </c>
      <c r="G12" s="17">
        <v>4.7</v>
      </c>
      <c r="H12" s="18">
        <v>4.8</v>
      </c>
      <c r="I12" s="18">
        <v>4.5999999999999996</v>
      </c>
      <c r="J12" s="10">
        <v>4.0999999999999996</v>
      </c>
      <c r="K12" s="17">
        <v>3.4</v>
      </c>
      <c r="L12" s="18">
        <v>3.1</v>
      </c>
      <c r="M12" s="18">
        <v>3.1</v>
      </c>
      <c r="N12" s="10">
        <v>3.1</v>
      </c>
      <c r="O12" s="17">
        <v>2.5</v>
      </c>
      <c r="P12" s="18">
        <v>2.6</v>
      </c>
      <c r="Q12" s="18">
        <v>2.6</v>
      </c>
      <c r="R12" s="10">
        <v>2.9</v>
      </c>
      <c r="S12" s="17">
        <v>3</v>
      </c>
      <c r="T12" s="18">
        <v>3.1</v>
      </c>
      <c r="U12" s="18">
        <v>3.2</v>
      </c>
      <c r="V12" s="10">
        <v>3.2</v>
      </c>
      <c r="W12" s="17">
        <v>3.1</v>
      </c>
      <c r="X12" s="18">
        <v>3.1</v>
      </c>
      <c r="Y12" s="18">
        <v>3</v>
      </c>
      <c r="Z12" s="10">
        <v>3.1</v>
      </c>
      <c r="AA12" s="17">
        <v>3.2</v>
      </c>
      <c r="AB12" s="18">
        <v>3.1</v>
      </c>
      <c r="AC12" s="18">
        <v>3.2</v>
      </c>
      <c r="AD12" s="10">
        <v>3.1310000000000002</v>
      </c>
      <c r="AE12" s="17">
        <v>3.1309999999999998</v>
      </c>
      <c r="AF12" s="10">
        <v>3.1</v>
      </c>
    </row>
    <row r="13" spans="1:33" ht="105" customHeight="1" x14ac:dyDescent="0.5">
      <c r="A13" s="5" t="s">
        <v>55</v>
      </c>
      <c r="B13" s="6" t="s">
        <v>0</v>
      </c>
      <c r="C13" s="17">
        <v>15.6</v>
      </c>
      <c r="D13" s="18">
        <v>15</v>
      </c>
      <c r="E13" s="18">
        <v>15.8</v>
      </c>
      <c r="F13" s="10">
        <v>15.5</v>
      </c>
      <c r="G13" s="17">
        <v>15.7</v>
      </c>
      <c r="H13" s="18">
        <v>16.899999999999999</v>
      </c>
      <c r="I13" s="18">
        <v>16.600000000000001</v>
      </c>
      <c r="J13" s="10">
        <v>17.2</v>
      </c>
      <c r="K13" s="17">
        <v>11.7</v>
      </c>
      <c r="L13" s="18">
        <v>10.199999999999999</v>
      </c>
      <c r="M13" s="18">
        <v>10.8</v>
      </c>
      <c r="N13" s="10">
        <v>10.3</v>
      </c>
      <c r="O13" s="17">
        <v>11.6</v>
      </c>
      <c r="P13" s="18">
        <v>11.4</v>
      </c>
      <c r="Q13" s="18">
        <v>11.6</v>
      </c>
      <c r="R13" s="10">
        <v>12.8</v>
      </c>
      <c r="S13" s="17">
        <v>13</v>
      </c>
      <c r="T13" s="18">
        <v>13.1</v>
      </c>
      <c r="U13" s="18">
        <v>13.4</v>
      </c>
      <c r="V13" s="10">
        <v>13.5</v>
      </c>
      <c r="W13" s="17">
        <v>13.6</v>
      </c>
      <c r="X13" s="18">
        <v>13.5</v>
      </c>
      <c r="Y13" s="18">
        <v>13.6</v>
      </c>
      <c r="Z13" s="10">
        <v>13.8</v>
      </c>
      <c r="AA13" s="17">
        <v>13.7</v>
      </c>
      <c r="AB13" s="18">
        <v>13.9</v>
      </c>
      <c r="AC13" s="18">
        <v>13.9</v>
      </c>
      <c r="AD13" s="10">
        <v>13.789000000000001</v>
      </c>
      <c r="AE13" s="17">
        <v>13.794</v>
      </c>
      <c r="AF13" s="10">
        <v>14.4</v>
      </c>
    </row>
    <row r="14" spans="1:33" ht="105" customHeight="1" x14ac:dyDescent="0.5">
      <c r="A14" s="5" t="s">
        <v>56</v>
      </c>
      <c r="B14" s="6" t="s">
        <v>0</v>
      </c>
      <c r="C14" s="17">
        <v>21.2</v>
      </c>
      <c r="D14" s="18">
        <v>21.1</v>
      </c>
      <c r="E14" s="18">
        <v>21.4</v>
      </c>
      <c r="F14" s="10">
        <v>24.6</v>
      </c>
      <c r="G14" s="17">
        <v>22.2</v>
      </c>
      <c r="H14" s="18">
        <v>23.9</v>
      </c>
      <c r="I14" s="18">
        <v>22.4</v>
      </c>
      <c r="J14" s="10">
        <v>20.7</v>
      </c>
      <c r="K14" s="17">
        <v>17.600000000000001</v>
      </c>
      <c r="L14" s="18">
        <v>17.3</v>
      </c>
      <c r="M14" s="18">
        <v>18.899999999999999</v>
      </c>
      <c r="N14" s="10">
        <v>18.399999999999999</v>
      </c>
      <c r="O14" s="17">
        <v>18.7</v>
      </c>
      <c r="P14" s="18">
        <v>18.8</v>
      </c>
      <c r="Q14" s="18">
        <v>18.2</v>
      </c>
      <c r="R14" s="10">
        <v>19.899999999999999</v>
      </c>
      <c r="S14" s="17">
        <v>20.6</v>
      </c>
      <c r="T14" s="18">
        <v>20.6</v>
      </c>
      <c r="U14" s="18">
        <v>20.5</v>
      </c>
      <c r="V14" s="10">
        <v>20.6</v>
      </c>
      <c r="W14" s="17">
        <v>20.399999999999999</v>
      </c>
      <c r="X14" s="18">
        <v>19.600000000000001</v>
      </c>
      <c r="Y14" s="18">
        <v>19.7</v>
      </c>
      <c r="Z14" s="10">
        <v>20</v>
      </c>
      <c r="AA14" s="17">
        <v>20.100000000000001</v>
      </c>
      <c r="AB14" s="18">
        <v>19.3</v>
      </c>
      <c r="AC14" s="18">
        <v>19.7</v>
      </c>
      <c r="AD14" s="10">
        <v>19.656000000000002</v>
      </c>
      <c r="AE14" s="17">
        <v>20.202999999999999</v>
      </c>
      <c r="AF14" s="10">
        <v>20</v>
      </c>
    </row>
    <row r="15" spans="1:33" ht="140.15" customHeight="1" x14ac:dyDescent="0.5">
      <c r="A15" s="5" t="s">
        <v>93</v>
      </c>
      <c r="B15" s="6" t="s">
        <v>0</v>
      </c>
      <c r="C15" s="17">
        <v>15.5</v>
      </c>
      <c r="D15" s="18">
        <v>15.9</v>
      </c>
      <c r="E15" s="18">
        <v>16.399999999999999</v>
      </c>
      <c r="F15" s="10">
        <v>17.399999999999999</v>
      </c>
      <c r="G15" s="17">
        <v>17.3</v>
      </c>
      <c r="H15" s="18">
        <v>19</v>
      </c>
      <c r="I15" s="18">
        <v>15.4</v>
      </c>
      <c r="J15" s="10">
        <v>14.4</v>
      </c>
      <c r="K15" s="17">
        <v>10.6</v>
      </c>
      <c r="L15" s="18">
        <v>11.7</v>
      </c>
      <c r="M15" s="18">
        <v>13.5</v>
      </c>
      <c r="N15" s="10">
        <v>12.9</v>
      </c>
      <c r="O15" s="17">
        <v>13.9</v>
      </c>
      <c r="P15" s="18">
        <v>14.4</v>
      </c>
      <c r="Q15" s="18">
        <v>14.1</v>
      </c>
      <c r="R15" s="10">
        <v>14.1</v>
      </c>
      <c r="S15" s="17">
        <v>14.7</v>
      </c>
      <c r="T15" s="18">
        <v>14.2</v>
      </c>
      <c r="U15" s="18">
        <v>13.9</v>
      </c>
      <c r="V15" s="10">
        <v>13.8</v>
      </c>
      <c r="W15" s="17">
        <v>13.9</v>
      </c>
      <c r="X15" s="18">
        <v>13.9</v>
      </c>
      <c r="Y15" s="18">
        <v>14</v>
      </c>
      <c r="Z15" s="10">
        <v>14.5</v>
      </c>
      <c r="AA15" s="17">
        <v>14.8</v>
      </c>
      <c r="AB15" s="18">
        <v>14.6</v>
      </c>
      <c r="AC15" s="18">
        <v>14.6</v>
      </c>
      <c r="AD15" s="10">
        <v>15.072000000000001</v>
      </c>
      <c r="AE15" s="17">
        <v>15.405000000000001</v>
      </c>
      <c r="AF15" s="10">
        <v>15.7</v>
      </c>
    </row>
    <row r="16" spans="1:33" ht="69.900000000000006" customHeight="1" x14ac:dyDescent="0.5">
      <c r="A16" s="5" t="s">
        <v>94</v>
      </c>
      <c r="B16" s="6" t="s">
        <v>0</v>
      </c>
      <c r="C16" s="17">
        <v>26.9</v>
      </c>
      <c r="D16" s="18">
        <v>27.7</v>
      </c>
      <c r="E16" s="18">
        <v>24.8</v>
      </c>
      <c r="F16" s="10">
        <v>24.7</v>
      </c>
      <c r="G16" s="17">
        <v>28.1</v>
      </c>
      <c r="H16" s="18">
        <v>33.700000000000003</v>
      </c>
      <c r="I16" s="18">
        <v>31</v>
      </c>
      <c r="J16" s="10">
        <v>30.2</v>
      </c>
      <c r="K16" s="17">
        <v>25.8</v>
      </c>
      <c r="L16" s="18">
        <v>28.9</v>
      </c>
      <c r="M16" s="18">
        <v>32.1</v>
      </c>
      <c r="N16" s="10">
        <v>31</v>
      </c>
      <c r="O16" s="17">
        <v>30.6</v>
      </c>
      <c r="P16" s="18">
        <v>31.6</v>
      </c>
      <c r="Q16" s="18">
        <v>31.4</v>
      </c>
      <c r="R16" s="10">
        <v>31.9</v>
      </c>
      <c r="S16" s="17">
        <v>32.200000000000003</v>
      </c>
      <c r="T16" s="18">
        <v>32.5</v>
      </c>
      <c r="U16" s="18">
        <v>32.9</v>
      </c>
      <c r="V16" s="10">
        <v>33.1</v>
      </c>
      <c r="W16" s="17">
        <v>33.200000000000003</v>
      </c>
      <c r="X16" s="18">
        <v>34.200000000000003</v>
      </c>
      <c r="Y16" s="18">
        <v>33.799999999999997</v>
      </c>
      <c r="Z16" s="10">
        <v>33.1</v>
      </c>
      <c r="AA16" s="17">
        <v>33.4</v>
      </c>
      <c r="AB16" s="18">
        <v>33.6</v>
      </c>
      <c r="AC16" s="18">
        <v>33.799999999999997</v>
      </c>
      <c r="AD16" s="10">
        <v>34.295000000000002</v>
      </c>
      <c r="AE16" s="17">
        <v>33.940999999999995</v>
      </c>
      <c r="AF16" s="10">
        <v>34.799999999999997</v>
      </c>
    </row>
    <row r="17" spans="1:32" ht="105" customHeight="1" x14ac:dyDescent="0.5">
      <c r="A17" s="5" t="s">
        <v>95</v>
      </c>
      <c r="B17" s="6" t="s">
        <v>0</v>
      </c>
      <c r="C17" s="17">
        <v>10.5</v>
      </c>
      <c r="D17" s="18">
        <v>11.2</v>
      </c>
      <c r="E17" s="18">
        <v>11.2</v>
      </c>
      <c r="F17" s="10">
        <v>10.4</v>
      </c>
      <c r="G17" s="17">
        <v>9.3000000000000007</v>
      </c>
      <c r="H17" s="18">
        <v>10.6</v>
      </c>
      <c r="I17" s="18">
        <v>10.1</v>
      </c>
      <c r="J17" s="10">
        <v>10.4</v>
      </c>
      <c r="K17" s="17">
        <v>9</v>
      </c>
      <c r="L17" s="18">
        <v>8.8000000000000007</v>
      </c>
      <c r="M17" s="18">
        <v>8.9</v>
      </c>
      <c r="N17" s="10">
        <v>8.6999999999999993</v>
      </c>
      <c r="O17" s="17">
        <v>8.6</v>
      </c>
      <c r="P17" s="18">
        <v>9</v>
      </c>
      <c r="Q17" s="18">
        <v>9</v>
      </c>
      <c r="R17" s="10">
        <v>9.5</v>
      </c>
      <c r="S17" s="17">
        <v>9.8000000000000007</v>
      </c>
      <c r="T17" s="18">
        <v>10</v>
      </c>
      <c r="U17" s="18">
        <v>9.9</v>
      </c>
      <c r="V17" s="10">
        <v>9.8000000000000007</v>
      </c>
      <c r="W17" s="17">
        <v>9.9</v>
      </c>
      <c r="X17" s="18">
        <v>9.6999999999999993</v>
      </c>
      <c r="Y17" s="18">
        <v>9.6</v>
      </c>
      <c r="Z17" s="10">
        <v>9.8000000000000007</v>
      </c>
      <c r="AA17" s="17">
        <v>9.9</v>
      </c>
      <c r="AB17" s="18">
        <v>9.9</v>
      </c>
      <c r="AC17" s="18">
        <v>9.9</v>
      </c>
      <c r="AD17" s="10">
        <v>9.9789999999999992</v>
      </c>
      <c r="AE17" s="17">
        <v>9.8970000000000002</v>
      </c>
      <c r="AF17" s="10">
        <v>10</v>
      </c>
    </row>
    <row r="18" spans="1:32" ht="35.15" customHeight="1" x14ac:dyDescent="0.5">
      <c r="A18" s="38" t="s">
        <v>60</v>
      </c>
      <c r="B18" s="39" t="s">
        <v>0</v>
      </c>
      <c r="C18" s="49">
        <v>21.2</v>
      </c>
      <c r="D18" s="50">
        <v>21.9</v>
      </c>
      <c r="E18" s="50">
        <v>22.5</v>
      </c>
      <c r="F18" s="51">
        <v>21.4</v>
      </c>
      <c r="G18" s="49">
        <v>19.8</v>
      </c>
      <c r="H18" s="50">
        <v>22.3</v>
      </c>
      <c r="I18" s="50">
        <v>23.3</v>
      </c>
      <c r="J18" s="51">
        <v>22.8</v>
      </c>
      <c r="K18" s="49">
        <v>18.399999999999999</v>
      </c>
      <c r="L18" s="50">
        <v>18.2</v>
      </c>
      <c r="M18" s="50">
        <v>20.6</v>
      </c>
      <c r="N18" s="51">
        <v>21.2</v>
      </c>
      <c r="O18" s="49">
        <v>21.2</v>
      </c>
      <c r="P18" s="50">
        <v>20.7</v>
      </c>
      <c r="Q18" s="50">
        <v>20.5</v>
      </c>
      <c r="R18" s="51">
        <v>22</v>
      </c>
      <c r="S18" s="49">
        <v>22.2</v>
      </c>
      <c r="T18" s="50">
        <v>22.6</v>
      </c>
      <c r="U18" s="50">
        <v>22.7</v>
      </c>
      <c r="V18" s="51">
        <v>23.3</v>
      </c>
      <c r="W18" s="49">
        <v>23.3</v>
      </c>
      <c r="X18" s="50">
        <v>23.7</v>
      </c>
      <c r="Y18" s="50">
        <v>25.9</v>
      </c>
      <c r="Z18" s="51">
        <v>25.5</v>
      </c>
      <c r="AA18" s="49">
        <v>25.7</v>
      </c>
      <c r="AB18" s="50">
        <v>26</v>
      </c>
      <c r="AC18" s="50">
        <v>25.4</v>
      </c>
      <c r="AD18" s="51">
        <v>25.68</v>
      </c>
      <c r="AE18" s="49">
        <v>25.364000000000001</v>
      </c>
      <c r="AF18" s="51">
        <v>25.2</v>
      </c>
    </row>
    <row r="19" spans="1:32" ht="35.15" customHeight="1" x14ac:dyDescent="0.5">
      <c r="A19" s="38" t="s">
        <v>61</v>
      </c>
      <c r="B19" s="39" t="s">
        <v>0</v>
      </c>
      <c r="C19" s="49">
        <v>43.1</v>
      </c>
      <c r="D19" s="50">
        <v>40.5</v>
      </c>
      <c r="E19" s="50">
        <v>39.9</v>
      </c>
      <c r="F19" s="51">
        <v>37.4</v>
      </c>
      <c r="G19" s="49">
        <v>42.7</v>
      </c>
      <c r="H19" s="50">
        <v>43.9</v>
      </c>
      <c r="I19" s="50">
        <v>41.1</v>
      </c>
      <c r="J19" s="51">
        <v>37.1</v>
      </c>
      <c r="K19" s="49">
        <v>30.5</v>
      </c>
      <c r="L19" s="50">
        <v>29.4</v>
      </c>
      <c r="M19" s="50">
        <v>27.9</v>
      </c>
      <c r="N19" s="51">
        <v>27</v>
      </c>
      <c r="O19" s="49">
        <v>26.8</v>
      </c>
      <c r="P19" s="50">
        <v>27.6</v>
      </c>
      <c r="Q19" s="50">
        <v>25.3</v>
      </c>
      <c r="R19" s="51">
        <v>27.9</v>
      </c>
      <c r="S19" s="49">
        <v>25.3</v>
      </c>
      <c r="T19" s="50">
        <v>30.6</v>
      </c>
      <c r="U19" s="50">
        <v>30</v>
      </c>
      <c r="V19" s="51">
        <v>29.4</v>
      </c>
      <c r="W19" s="49">
        <v>29.4</v>
      </c>
      <c r="X19" s="50">
        <v>27.1</v>
      </c>
      <c r="Y19" s="50">
        <v>26.1</v>
      </c>
      <c r="Z19" s="51">
        <v>25</v>
      </c>
      <c r="AA19" s="49">
        <v>24.6</v>
      </c>
      <c r="AB19" s="50">
        <v>24.7</v>
      </c>
      <c r="AC19" s="50">
        <v>24.8</v>
      </c>
      <c r="AD19" s="51">
        <v>24.962999999999997</v>
      </c>
      <c r="AE19" s="49">
        <v>25.197000000000003</v>
      </c>
      <c r="AF19" s="51">
        <v>24.8</v>
      </c>
    </row>
    <row r="20" spans="1:32" ht="35.15" customHeight="1" x14ac:dyDescent="0.5">
      <c r="A20" s="5" t="s">
        <v>135</v>
      </c>
      <c r="B20" s="6" t="s">
        <v>0</v>
      </c>
      <c r="C20" s="17">
        <v>15.3</v>
      </c>
      <c r="D20" s="18">
        <v>14.5</v>
      </c>
      <c r="E20" s="18">
        <v>13.3</v>
      </c>
      <c r="F20" s="10">
        <v>11.9</v>
      </c>
      <c r="G20" s="17">
        <v>12.3</v>
      </c>
      <c r="H20" s="18">
        <v>11.4</v>
      </c>
      <c r="I20" s="18">
        <v>10.8</v>
      </c>
      <c r="J20" s="10">
        <v>10</v>
      </c>
      <c r="K20" s="17">
        <v>6.7</v>
      </c>
      <c r="L20" s="18">
        <v>6.3</v>
      </c>
      <c r="M20" s="18">
        <v>7.8</v>
      </c>
      <c r="N20" s="10">
        <v>7.6</v>
      </c>
      <c r="O20" s="17">
        <v>9.5</v>
      </c>
      <c r="P20" s="18">
        <v>9.6</v>
      </c>
      <c r="Q20" s="18">
        <v>7.9</v>
      </c>
      <c r="R20" s="10">
        <v>10.8</v>
      </c>
      <c r="S20" s="17">
        <v>7.7</v>
      </c>
      <c r="T20" s="18">
        <v>10.9</v>
      </c>
      <c r="U20" s="18">
        <v>10.7</v>
      </c>
      <c r="V20" s="10">
        <v>11</v>
      </c>
      <c r="W20" s="17">
        <v>10.4</v>
      </c>
      <c r="X20" s="18">
        <v>10.199999999999999</v>
      </c>
      <c r="Y20" s="18">
        <v>9.6</v>
      </c>
      <c r="Z20" s="10">
        <v>9.6999999999999993</v>
      </c>
      <c r="AA20" s="17">
        <v>9.6</v>
      </c>
      <c r="AB20" s="18">
        <v>9.5</v>
      </c>
      <c r="AC20" s="18">
        <v>9.6</v>
      </c>
      <c r="AD20" s="10">
        <v>9.7139999999999986</v>
      </c>
      <c r="AE20" s="17">
        <v>9.447000000000001</v>
      </c>
      <c r="AF20" s="10">
        <v>9.4</v>
      </c>
    </row>
    <row r="21" spans="1:32" ht="69.900000000000006" customHeight="1" x14ac:dyDescent="0.5">
      <c r="A21" s="5" t="s">
        <v>62</v>
      </c>
      <c r="B21" s="6" t="s">
        <v>0</v>
      </c>
      <c r="C21" s="17">
        <v>10.7</v>
      </c>
      <c r="D21" s="18">
        <v>10.7</v>
      </c>
      <c r="E21" s="18">
        <v>11</v>
      </c>
      <c r="F21" s="10">
        <v>11.4</v>
      </c>
      <c r="G21" s="17">
        <v>6.4</v>
      </c>
      <c r="H21" s="18">
        <v>9.5</v>
      </c>
      <c r="I21" s="18">
        <v>10.3</v>
      </c>
      <c r="J21" s="10">
        <v>10</v>
      </c>
      <c r="K21" s="17">
        <v>5.5</v>
      </c>
      <c r="L21" s="18">
        <v>5.6</v>
      </c>
      <c r="M21" s="18">
        <v>4</v>
      </c>
      <c r="N21" s="10">
        <v>3.7</v>
      </c>
      <c r="O21" s="17">
        <v>3.2</v>
      </c>
      <c r="P21" s="18">
        <v>3.1</v>
      </c>
      <c r="Q21" s="18">
        <v>2.7</v>
      </c>
      <c r="R21" s="10">
        <v>2.9</v>
      </c>
      <c r="S21" s="17">
        <v>2.1</v>
      </c>
      <c r="T21" s="18">
        <v>2.2999999999999998</v>
      </c>
      <c r="U21" s="18">
        <v>2.6</v>
      </c>
      <c r="V21" s="10">
        <v>3.1</v>
      </c>
      <c r="W21" s="17">
        <v>2.8</v>
      </c>
      <c r="X21" s="18">
        <v>2.1</v>
      </c>
      <c r="Y21" s="18">
        <v>1.6</v>
      </c>
      <c r="Z21" s="10">
        <v>1.6</v>
      </c>
      <c r="AA21" s="17">
        <v>1.6</v>
      </c>
      <c r="AB21" s="18">
        <v>1.5</v>
      </c>
      <c r="AC21" s="18">
        <v>1.6</v>
      </c>
      <c r="AD21" s="10">
        <v>1.6440000000000001</v>
      </c>
      <c r="AE21" s="17">
        <v>1.7369999999999999</v>
      </c>
      <c r="AF21" s="10">
        <v>1.6</v>
      </c>
    </row>
    <row r="22" spans="1:32" ht="69.900000000000006" customHeight="1" x14ac:dyDescent="0.5">
      <c r="A22" s="5" t="s">
        <v>63</v>
      </c>
      <c r="B22" s="6" t="s">
        <v>0</v>
      </c>
      <c r="C22" s="17">
        <v>3.6</v>
      </c>
      <c r="D22" s="18">
        <v>2.6</v>
      </c>
      <c r="E22" s="18">
        <v>2.8</v>
      </c>
      <c r="F22" s="10">
        <v>3.4</v>
      </c>
      <c r="G22" s="17">
        <v>7.9</v>
      </c>
      <c r="H22" s="18">
        <v>5.6</v>
      </c>
      <c r="I22" s="18">
        <v>5</v>
      </c>
      <c r="J22" s="10">
        <v>4.9000000000000004</v>
      </c>
      <c r="K22" s="17">
        <v>5.0999999999999996</v>
      </c>
      <c r="L22" s="18">
        <v>5.3</v>
      </c>
      <c r="M22" s="18">
        <v>3.9</v>
      </c>
      <c r="N22" s="10">
        <v>3.6</v>
      </c>
      <c r="O22" s="17">
        <v>3.8</v>
      </c>
      <c r="P22" s="18">
        <v>3.9</v>
      </c>
      <c r="Q22" s="18">
        <v>3.1</v>
      </c>
      <c r="R22" s="10">
        <v>3.6</v>
      </c>
      <c r="S22" s="17">
        <v>2.6</v>
      </c>
      <c r="T22" s="18">
        <v>1.8</v>
      </c>
      <c r="U22" s="18">
        <v>1.7</v>
      </c>
      <c r="V22" s="10">
        <v>1.6</v>
      </c>
      <c r="W22" s="17">
        <v>1.5</v>
      </c>
      <c r="X22" s="18">
        <v>1.5</v>
      </c>
      <c r="Y22" s="18">
        <v>1.5</v>
      </c>
      <c r="Z22" s="10">
        <v>1.4</v>
      </c>
      <c r="AA22" s="17">
        <v>1.3</v>
      </c>
      <c r="AB22" s="18">
        <v>1.3</v>
      </c>
      <c r="AC22" s="18">
        <v>1.5</v>
      </c>
      <c r="AD22" s="10">
        <v>1.47</v>
      </c>
      <c r="AE22" s="17">
        <v>1.494</v>
      </c>
      <c r="AF22" s="10">
        <v>1.4</v>
      </c>
    </row>
    <row r="23" spans="1:32" ht="69.900000000000006" customHeight="1" x14ac:dyDescent="0.5">
      <c r="A23" s="5" t="s">
        <v>64</v>
      </c>
      <c r="B23" s="6" t="s">
        <v>0</v>
      </c>
      <c r="C23" s="17">
        <v>1.3</v>
      </c>
      <c r="D23" s="18">
        <v>0.7</v>
      </c>
      <c r="E23" s="18">
        <v>0.9</v>
      </c>
      <c r="F23" s="10">
        <v>0.8</v>
      </c>
      <c r="G23" s="17">
        <v>1.2</v>
      </c>
      <c r="H23" s="18">
        <v>2</v>
      </c>
      <c r="I23" s="18">
        <v>0.9</v>
      </c>
      <c r="J23" s="10">
        <v>0.5</v>
      </c>
      <c r="K23" s="17">
        <v>0.7</v>
      </c>
      <c r="L23" s="18">
        <v>0.5</v>
      </c>
      <c r="M23" s="18">
        <v>0.7</v>
      </c>
      <c r="N23" s="10">
        <v>0.6</v>
      </c>
      <c r="O23" s="17">
        <v>0.6</v>
      </c>
      <c r="P23" s="18">
        <v>0.5</v>
      </c>
      <c r="Q23" s="18">
        <v>0.7</v>
      </c>
      <c r="R23" s="10">
        <v>0.7</v>
      </c>
      <c r="S23" s="17">
        <v>1.1000000000000001</v>
      </c>
      <c r="T23" s="18">
        <v>1.4</v>
      </c>
      <c r="U23" s="18">
        <v>1.2</v>
      </c>
      <c r="V23" s="10">
        <v>1</v>
      </c>
      <c r="W23" s="17">
        <v>1</v>
      </c>
      <c r="X23" s="18">
        <v>0.9</v>
      </c>
      <c r="Y23" s="18">
        <v>0.9</v>
      </c>
      <c r="Z23" s="10">
        <v>0.8</v>
      </c>
      <c r="AA23" s="17">
        <v>0.9</v>
      </c>
      <c r="AB23" s="18">
        <v>0.9</v>
      </c>
      <c r="AC23" s="18">
        <v>0.9</v>
      </c>
      <c r="AD23" s="10">
        <v>0.89400000000000002</v>
      </c>
      <c r="AE23" s="17">
        <v>0.98499999999999999</v>
      </c>
      <c r="AF23" s="10">
        <v>0.9</v>
      </c>
    </row>
    <row r="24" spans="1:32" ht="105" customHeight="1" x14ac:dyDescent="0.5">
      <c r="A24" s="5" t="s">
        <v>96</v>
      </c>
      <c r="B24" s="6" t="s">
        <v>0</v>
      </c>
      <c r="C24" s="17">
        <v>8.6</v>
      </c>
      <c r="D24" s="18">
        <v>8.6</v>
      </c>
      <c r="E24" s="18">
        <v>9</v>
      </c>
      <c r="F24" s="10">
        <v>7.2</v>
      </c>
      <c r="G24" s="17">
        <v>9.6999999999999993</v>
      </c>
      <c r="H24" s="18">
        <v>9.9</v>
      </c>
      <c r="I24" s="18">
        <v>9.3000000000000007</v>
      </c>
      <c r="J24" s="10">
        <v>8.4</v>
      </c>
      <c r="K24" s="17">
        <v>9.1999999999999993</v>
      </c>
      <c r="L24" s="18">
        <v>7.3</v>
      </c>
      <c r="M24" s="18">
        <v>8</v>
      </c>
      <c r="N24" s="10">
        <v>8.6</v>
      </c>
      <c r="O24" s="17">
        <v>7.1</v>
      </c>
      <c r="P24" s="18">
        <v>8</v>
      </c>
      <c r="Q24" s="18">
        <v>8.5</v>
      </c>
      <c r="R24" s="10">
        <v>7.8</v>
      </c>
      <c r="S24" s="17">
        <v>9.4</v>
      </c>
      <c r="T24" s="18">
        <v>10.8</v>
      </c>
      <c r="U24" s="18">
        <v>11.3</v>
      </c>
      <c r="V24" s="10">
        <v>10.3</v>
      </c>
      <c r="W24" s="17">
        <v>11.4</v>
      </c>
      <c r="X24" s="18">
        <v>10.3</v>
      </c>
      <c r="Y24" s="18">
        <v>10.3</v>
      </c>
      <c r="Z24" s="10">
        <v>9.4</v>
      </c>
      <c r="AA24" s="17">
        <v>9.1999999999999993</v>
      </c>
      <c r="AB24" s="18">
        <v>9.1999999999999993</v>
      </c>
      <c r="AC24" s="18">
        <v>9</v>
      </c>
      <c r="AD24" s="10">
        <v>9.09</v>
      </c>
      <c r="AE24" s="17">
        <v>9.4260000000000002</v>
      </c>
      <c r="AF24" s="10">
        <v>9.1</v>
      </c>
    </row>
    <row r="25" spans="1:32" ht="35.15" customHeight="1" x14ac:dyDescent="0.5">
      <c r="A25" s="5" t="s">
        <v>137</v>
      </c>
      <c r="B25" s="6" t="s">
        <v>0</v>
      </c>
      <c r="C25" s="17">
        <v>3.6</v>
      </c>
      <c r="D25" s="18">
        <v>3.3</v>
      </c>
      <c r="E25" s="18">
        <v>3</v>
      </c>
      <c r="F25" s="10">
        <v>2.7</v>
      </c>
      <c r="G25" s="17">
        <v>5.3</v>
      </c>
      <c r="H25" s="18">
        <v>5.5</v>
      </c>
      <c r="I25" s="18">
        <v>4.7</v>
      </c>
      <c r="J25" s="10">
        <v>3.4</v>
      </c>
      <c r="K25" s="17">
        <v>3.3</v>
      </c>
      <c r="L25" s="18">
        <v>4.4000000000000004</v>
      </c>
      <c r="M25" s="18">
        <v>3.4</v>
      </c>
      <c r="N25" s="10">
        <v>3</v>
      </c>
      <c r="O25" s="17">
        <v>2.7</v>
      </c>
      <c r="P25" s="18">
        <v>2.5</v>
      </c>
      <c r="Q25" s="18">
        <v>2.2999999999999998</v>
      </c>
      <c r="R25" s="10">
        <v>2</v>
      </c>
      <c r="S25" s="17">
        <v>2.2999999999999998</v>
      </c>
      <c r="T25" s="18">
        <v>3.4</v>
      </c>
      <c r="U25" s="18">
        <v>2.5</v>
      </c>
      <c r="V25" s="10">
        <v>2.5</v>
      </c>
      <c r="W25" s="17">
        <v>2.2999999999999998</v>
      </c>
      <c r="X25" s="18">
        <v>2.1</v>
      </c>
      <c r="Y25" s="18">
        <v>2.2000000000000002</v>
      </c>
      <c r="Z25" s="10">
        <v>2.1</v>
      </c>
      <c r="AA25" s="17">
        <v>2.1</v>
      </c>
      <c r="AB25" s="18">
        <v>2.2000000000000002</v>
      </c>
      <c r="AC25" s="18">
        <v>2.2000000000000002</v>
      </c>
      <c r="AD25" s="10">
        <v>2.1509999999999998</v>
      </c>
      <c r="AE25" s="17">
        <v>2.1080000000000001</v>
      </c>
      <c r="AF25" s="10">
        <v>2.4</v>
      </c>
    </row>
    <row r="26" spans="1:32" ht="39.9" customHeight="1" x14ac:dyDescent="0.5">
      <c r="A26" s="194" t="s">
        <v>203</v>
      </c>
      <c r="B26" s="166"/>
      <c r="C26" s="167"/>
      <c r="D26" s="168"/>
      <c r="E26" s="168"/>
      <c r="F26" s="169"/>
      <c r="G26" s="167"/>
      <c r="H26" s="168"/>
      <c r="I26" s="168"/>
      <c r="J26" s="169"/>
      <c r="K26" s="167"/>
      <c r="L26" s="168"/>
      <c r="M26" s="168"/>
      <c r="N26" s="169"/>
      <c r="O26" s="167"/>
      <c r="P26" s="168"/>
      <c r="Q26" s="168"/>
      <c r="R26" s="169"/>
      <c r="S26" s="167"/>
      <c r="T26" s="168"/>
      <c r="U26" s="168"/>
      <c r="V26" s="169"/>
      <c r="W26" s="167"/>
      <c r="X26" s="168"/>
      <c r="Y26" s="168"/>
      <c r="Z26" s="169"/>
      <c r="AA26" s="167"/>
      <c r="AB26" s="168"/>
      <c r="AC26" s="168"/>
      <c r="AD26" s="169"/>
      <c r="AE26" s="167"/>
      <c r="AF26" s="169"/>
    </row>
    <row r="27" spans="1:32" ht="35.15" customHeight="1" x14ac:dyDescent="0.5">
      <c r="A27" s="24" t="s">
        <v>47</v>
      </c>
      <c r="B27" s="6" t="s">
        <v>0</v>
      </c>
      <c r="C27" s="17">
        <v>50.5</v>
      </c>
      <c r="D27" s="18">
        <v>50.7</v>
      </c>
      <c r="E27" s="18">
        <v>49.9</v>
      </c>
      <c r="F27" s="10">
        <v>47.2</v>
      </c>
      <c r="G27" s="17">
        <v>46.6</v>
      </c>
      <c r="H27" s="18">
        <v>55</v>
      </c>
      <c r="I27" s="18">
        <v>52.4</v>
      </c>
      <c r="J27" s="10">
        <v>48.3</v>
      </c>
      <c r="K27" s="17">
        <v>42.6</v>
      </c>
      <c r="L27" s="18">
        <v>39.200000000000003</v>
      </c>
      <c r="M27" s="18">
        <v>40.700000000000003</v>
      </c>
      <c r="N27" s="10">
        <v>40.5</v>
      </c>
      <c r="O27" s="17">
        <v>41.8</v>
      </c>
      <c r="P27" s="18">
        <v>42.8</v>
      </c>
      <c r="Q27" s="18">
        <v>42.1</v>
      </c>
      <c r="R27" s="10">
        <v>42.9</v>
      </c>
      <c r="S27" s="17">
        <v>44.9</v>
      </c>
      <c r="T27" s="18">
        <v>49.3</v>
      </c>
      <c r="U27" s="18">
        <v>48.2</v>
      </c>
      <c r="V27" s="10">
        <v>48.6</v>
      </c>
      <c r="W27" s="17">
        <v>49.3</v>
      </c>
      <c r="X27" s="18">
        <v>48.8</v>
      </c>
      <c r="Y27" s="18">
        <v>48.6</v>
      </c>
      <c r="Z27" s="10">
        <v>48.1</v>
      </c>
      <c r="AA27" s="17">
        <v>47.8</v>
      </c>
      <c r="AB27" s="18">
        <v>48</v>
      </c>
      <c r="AC27" s="18">
        <v>47.5</v>
      </c>
      <c r="AD27" s="10">
        <v>47.576000000000001</v>
      </c>
      <c r="AE27" s="17">
        <v>47.35</v>
      </c>
      <c r="AF27" s="10">
        <v>48</v>
      </c>
    </row>
    <row r="28" spans="1:32" ht="35.15" customHeight="1" x14ac:dyDescent="0.5">
      <c r="A28" s="24" t="s">
        <v>48</v>
      </c>
      <c r="B28" s="6" t="s">
        <v>0</v>
      </c>
      <c r="C28" s="17">
        <v>109.7</v>
      </c>
      <c r="D28" s="18">
        <v>107.7</v>
      </c>
      <c r="E28" s="18">
        <v>103.5</v>
      </c>
      <c r="F28" s="10">
        <v>108.5</v>
      </c>
      <c r="G28" s="17">
        <v>115.6</v>
      </c>
      <c r="H28" s="18">
        <v>122.2</v>
      </c>
      <c r="I28" s="18">
        <v>108.3</v>
      </c>
      <c r="J28" s="10">
        <v>108.5</v>
      </c>
      <c r="K28" s="17">
        <v>86.8</v>
      </c>
      <c r="L28" s="18">
        <v>92.6</v>
      </c>
      <c r="M28" s="18">
        <v>99.8</v>
      </c>
      <c r="N28" s="10">
        <v>98.2</v>
      </c>
      <c r="O28" s="17">
        <v>98.7</v>
      </c>
      <c r="P28" s="18">
        <v>98</v>
      </c>
      <c r="Q28" s="18">
        <v>95.4</v>
      </c>
      <c r="R28" s="10">
        <v>102.7</v>
      </c>
      <c r="S28" s="17">
        <v>102.2</v>
      </c>
      <c r="T28" s="18">
        <v>105.1</v>
      </c>
      <c r="U28" s="18">
        <v>106</v>
      </c>
      <c r="V28" s="10">
        <v>105.9</v>
      </c>
      <c r="W28" s="17">
        <v>106.2</v>
      </c>
      <c r="X28" s="18">
        <v>105.2</v>
      </c>
      <c r="Y28" s="18">
        <v>105.5</v>
      </c>
      <c r="Z28" s="10">
        <v>105.6</v>
      </c>
      <c r="AA28" s="17">
        <v>107.5</v>
      </c>
      <c r="AB28" s="18">
        <v>106.8</v>
      </c>
      <c r="AC28" s="18">
        <v>107.1</v>
      </c>
      <c r="AD28" s="10">
        <v>108.468</v>
      </c>
      <c r="AE28" s="17">
        <v>109.23200000000001</v>
      </c>
      <c r="AF28" s="10">
        <v>109.5</v>
      </c>
    </row>
    <row r="29" spans="1:32" ht="35.15" customHeight="1" x14ac:dyDescent="0.5">
      <c r="A29" s="33" t="s">
        <v>49</v>
      </c>
      <c r="B29" s="12" t="s">
        <v>0</v>
      </c>
      <c r="C29" s="20">
        <v>42</v>
      </c>
      <c r="D29" s="21">
        <v>41.9</v>
      </c>
      <c r="E29" s="21">
        <v>41.2</v>
      </c>
      <c r="F29" s="16">
        <v>41.9</v>
      </c>
      <c r="G29" s="20">
        <v>38.299999999999997</v>
      </c>
      <c r="H29" s="21">
        <v>40.700000000000003</v>
      </c>
      <c r="I29" s="21">
        <v>42</v>
      </c>
      <c r="J29" s="16">
        <v>41.2</v>
      </c>
      <c r="K29" s="20">
        <v>36.6</v>
      </c>
      <c r="L29" s="21">
        <v>37.799999999999997</v>
      </c>
      <c r="M29" s="21">
        <v>38.799999999999997</v>
      </c>
      <c r="N29" s="16">
        <v>37.200000000000003</v>
      </c>
      <c r="O29" s="20">
        <v>37.4</v>
      </c>
      <c r="P29" s="21">
        <v>37.299999999999997</v>
      </c>
      <c r="Q29" s="21">
        <v>36.6</v>
      </c>
      <c r="R29" s="16">
        <v>38</v>
      </c>
      <c r="S29" s="20">
        <v>37.299999999999997</v>
      </c>
      <c r="T29" s="21">
        <v>36.9</v>
      </c>
      <c r="U29" s="21">
        <v>37</v>
      </c>
      <c r="V29" s="16">
        <v>37.799999999999997</v>
      </c>
      <c r="W29" s="20">
        <v>37.1</v>
      </c>
      <c r="X29" s="21">
        <v>35.799999999999997</v>
      </c>
      <c r="Y29" s="21">
        <v>36.799999999999997</v>
      </c>
      <c r="Z29" s="16">
        <v>36.5</v>
      </c>
      <c r="AA29" s="20">
        <v>36.6</v>
      </c>
      <c r="AB29" s="21">
        <v>36.700000000000003</v>
      </c>
      <c r="AC29" s="21">
        <v>37.200000000000003</v>
      </c>
      <c r="AD29" s="16">
        <v>37.522999999999996</v>
      </c>
      <c r="AE29" s="20">
        <v>37.499000000000002</v>
      </c>
      <c r="AF29" s="16">
        <v>37.4</v>
      </c>
    </row>
    <row r="30" spans="1:32" ht="20.25" customHeight="1" x14ac:dyDescent="0.5">
      <c r="A30" s="752"/>
      <c r="B30" s="752"/>
      <c r="C30" s="752"/>
      <c r="D30" s="752"/>
      <c r="E30" s="752"/>
      <c r="F30" s="752"/>
      <c r="G30" s="752"/>
      <c r="H30" s="752"/>
      <c r="I30" s="752"/>
      <c r="J30" s="752"/>
      <c r="K30" s="752"/>
      <c r="L30" s="752"/>
      <c r="M30" s="752"/>
      <c r="N30" s="752"/>
      <c r="O30" s="752"/>
      <c r="P30" s="752"/>
      <c r="Q30" s="752"/>
      <c r="R30" s="752"/>
      <c r="S30" s="153"/>
      <c r="T30" s="153"/>
      <c r="U30" s="153"/>
      <c r="V30" s="153"/>
      <c r="W30" s="153"/>
      <c r="AA30" s="153"/>
    </row>
    <row r="31" spans="1:32" ht="35.15" customHeight="1" x14ac:dyDescent="0.5">
      <c r="A31" s="254" t="s">
        <v>421</v>
      </c>
      <c r="B31" s="254"/>
      <c r="C31" s="254"/>
      <c r="D31" s="254"/>
      <c r="E31" s="254"/>
      <c r="F31" s="254"/>
      <c r="G31" s="254"/>
      <c r="H31" s="254"/>
      <c r="I31" s="254"/>
      <c r="J31" s="254"/>
      <c r="K31" s="254"/>
      <c r="L31" s="254"/>
      <c r="M31" s="254"/>
      <c r="N31" s="254"/>
      <c r="O31" s="254"/>
      <c r="P31" s="254"/>
      <c r="Q31" s="254"/>
      <c r="R31" s="254"/>
      <c r="S31" s="254"/>
      <c r="T31" s="475"/>
      <c r="U31" s="254"/>
      <c r="V31" s="254"/>
      <c r="W31" s="475"/>
      <c r="AA31" s="475"/>
    </row>
    <row r="32" spans="1:32" ht="60" customHeight="1" x14ac:dyDescent="0.5">
      <c r="A32" s="755" t="s">
        <v>42</v>
      </c>
      <c r="B32" s="747" t="s">
        <v>41</v>
      </c>
      <c r="C32" s="749">
        <v>2018</v>
      </c>
      <c r="D32" s="750"/>
      <c r="E32" s="750"/>
      <c r="F32" s="751"/>
      <c r="G32" s="749">
        <v>2019</v>
      </c>
      <c r="H32" s="750"/>
      <c r="I32" s="750"/>
      <c r="J32" s="751"/>
      <c r="K32" s="749">
        <v>2020</v>
      </c>
      <c r="L32" s="750"/>
      <c r="M32" s="750"/>
      <c r="N32" s="751"/>
      <c r="O32" s="749">
        <v>2021</v>
      </c>
      <c r="P32" s="750"/>
      <c r="Q32" s="750"/>
      <c r="R32" s="751"/>
      <c r="S32" s="749">
        <v>2022</v>
      </c>
      <c r="T32" s="750"/>
      <c r="U32" s="750"/>
      <c r="V32" s="751"/>
      <c r="W32" s="749">
        <v>2023</v>
      </c>
      <c r="X32" s="750"/>
      <c r="Y32" s="750"/>
      <c r="Z32" s="751"/>
      <c r="AA32" s="749">
        <v>2024</v>
      </c>
      <c r="AB32" s="750"/>
      <c r="AC32" s="750"/>
      <c r="AD32" s="751"/>
      <c r="AE32" s="753">
        <v>2025</v>
      </c>
      <c r="AF32" s="754"/>
    </row>
    <row r="33" spans="1:61" ht="39.9" customHeight="1" x14ac:dyDescent="0.5">
      <c r="A33" s="756"/>
      <c r="B33" s="748"/>
      <c r="C33" s="390" t="s">
        <v>37</v>
      </c>
      <c r="D33" s="391" t="s">
        <v>40</v>
      </c>
      <c r="E33" s="391" t="s">
        <v>39</v>
      </c>
      <c r="F33" s="392" t="s">
        <v>38</v>
      </c>
      <c r="G33" s="390" t="s">
        <v>37</v>
      </c>
      <c r="H33" s="391" t="s">
        <v>40</v>
      </c>
      <c r="I33" s="391" t="s">
        <v>39</v>
      </c>
      <c r="J33" s="392" t="s">
        <v>38</v>
      </c>
      <c r="K33" s="390" t="s">
        <v>37</v>
      </c>
      <c r="L33" s="391" t="s">
        <v>40</v>
      </c>
      <c r="M33" s="391" t="s">
        <v>39</v>
      </c>
      <c r="N33" s="392" t="s">
        <v>38</v>
      </c>
      <c r="O33" s="390" t="s">
        <v>37</v>
      </c>
      <c r="P33" s="391" t="s">
        <v>40</v>
      </c>
      <c r="Q33" s="391" t="s">
        <v>39</v>
      </c>
      <c r="R33" s="392" t="s">
        <v>38</v>
      </c>
      <c r="S33" s="390" t="s">
        <v>37</v>
      </c>
      <c r="T33" s="391" t="s">
        <v>40</v>
      </c>
      <c r="U33" s="391" t="s">
        <v>39</v>
      </c>
      <c r="V33" s="392" t="s">
        <v>352</v>
      </c>
      <c r="W33" s="390" t="s">
        <v>37</v>
      </c>
      <c r="X33" s="391" t="s">
        <v>40</v>
      </c>
      <c r="Y33" s="391" t="s">
        <v>39</v>
      </c>
      <c r="Z33" s="392" t="s">
        <v>38</v>
      </c>
      <c r="AA33" s="390" t="s">
        <v>37</v>
      </c>
      <c r="AB33" s="391" t="s">
        <v>40</v>
      </c>
      <c r="AC33" s="391" t="s">
        <v>39</v>
      </c>
      <c r="AD33" s="392" t="s">
        <v>38</v>
      </c>
      <c r="AE33" s="390" t="s">
        <v>37</v>
      </c>
      <c r="AF33" s="392" t="s">
        <v>40</v>
      </c>
    </row>
    <row r="34" spans="1:61" ht="60" customHeight="1" x14ac:dyDescent="0.5">
      <c r="A34" s="175" t="s">
        <v>44</v>
      </c>
      <c r="B34" s="161" t="s">
        <v>24</v>
      </c>
      <c r="C34" s="496"/>
      <c r="D34" s="163">
        <v>-0.9</v>
      </c>
      <c r="E34" s="163">
        <v>-2.9</v>
      </c>
      <c r="F34" s="164">
        <v>1.6</v>
      </c>
      <c r="G34" s="162">
        <v>1.5</v>
      </c>
      <c r="H34" s="163">
        <v>8.6999999999999993</v>
      </c>
      <c r="I34" s="163">
        <v>-7</v>
      </c>
      <c r="J34" s="164">
        <v>-2.2999999999999998</v>
      </c>
      <c r="K34" s="162">
        <v>-16.2</v>
      </c>
      <c r="L34" s="163">
        <v>2.1</v>
      </c>
      <c r="M34" s="163">
        <v>5.8</v>
      </c>
      <c r="N34" s="164">
        <v>-1.9</v>
      </c>
      <c r="O34" s="162">
        <v>1.1000000000000001</v>
      </c>
      <c r="P34" s="163">
        <v>0.1</v>
      </c>
      <c r="Q34" s="163">
        <v>-2.2000000000000002</v>
      </c>
      <c r="R34" s="164">
        <v>5.5</v>
      </c>
      <c r="S34" s="162">
        <v>0.4</v>
      </c>
      <c r="T34" s="163">
        <v>3.8</v>
      </c>
      <c r="U34" s="163">
        <v>0</v>
      </c>
      <c r="V34" s="164">
        <v>0.6</v>
      </c>
      <c r="W34" s="162">
        <v>0.1</v>
      </c>
      <c r="X34" s="163">
        <v>-1.4</v>
      </c>
      <c r="Y34" s="163">
        <v>0.6</v>
      </c>
      <c r="Z34" s="164">
        <v>-0.4</v>
      </c>
      <c r="AA34" s="162">
        <v>0.9</v>
      </c>
      <c r="AB34" s="163">
        <v>-0.2</v>
      </c>
      <c r="AC34" s="163">
        <v>0.2</v>
      </c>
      <c r="AD34" s="164">
        <v>0.9</v>
      </c>
      <c r="AE34" s="162">
        <v>0.3</v>
      </c>
      <c r="AF34" s="164">
        <v>0.4</v>
      </c>
      <c r="AH34" s="706"/>
      <c r="AI34" s="706"/>
      <c r="AJ34" s="706"/>
      <c r="AK34" s="706"/>
      <c r="AL34" s="706"/>
      <c r="AM34" s="706"/>
      <c r="AN34" s="706"/>
      <c r="AO34" s="706"/>
      <c r="AP34" s="706"/>
      <c r="AQ34" s="706"/>
      <c r="AR34" s="706"/>
      <c r="AS34" s="706"/>
      <c r="AT34" s="706"/>
      <c r="AU34" s="706"/>
      <c r="AV34" s="706"/>
      <c r="AW34" s="706"/>
      <c r="AX34" s="706"/>
      <c r="AY34" s="706"/>
      <c r="AZ34" s="706"/>
      <c r="BA34" s="706"/>
      <c r="BB34" s="706"/>
      <c r="BC34" s="706"/>
      <c r="BD34" s="706"/>
      <c r="BE34" s="706"/>
      <c r="BF34" s="706"/>
      <c r="BG34" s="706"/>
      <c r="BH34" s="706"/>
      <c r="BI34" s="706"/>
    </row>
    <row r="35" spans="1:61" ht="39.9" customHeight="1" x14ac:dyDescent="0.5">
      <c r="A35" s="183" t="s">
        <v>383</v>
      </c>
      <c r="B35" s="166"/>
      <c r="C35" s="421"/>
      <c r="D35" s="168"/>
      <c r="E35" s="168"/>
      <c r="F35" s="169"/>
      <c r="G35" s="167"/>
      <c r="H35" s="168"/>
      <c r="I35" s="168"/>
      <c r="J35" s="169"/>
      <c r="K35" s="167"/>
      <c r="L35" s="168"/>
      <c r="M35" s="168"/>
      <c r="N35" s="169"/>
      <c r="O35" s="167"/>
      <c r="P35" s="168"/>
      <c r="Q35" s="168"/>
      <c r="R35" s="169"/>
      <c r="S35" s="167"/>
      <c r="T35" s="168"/>
      <c r="U35" s="168"/>
      <c r="V35" s="169"/>
      <c r="W35" s="167"/>
      <c r="X35" s="168"/>
      <c r="Y35" s="168"/>
      <c r="Z35" s="169"/>
      <c r="AA35" s="167"/>
      <c r="AB35" s="168"/>
      <c r="AC35" s="168"/>
      <c r="AD35" s="169"/>
      <c r="AE35" s="167"/>
      <c r="AF35" s="169"/>
      <c r="AH35" s="706"/>
      <c r="AI35" s="706"/>
      <c r="AJ35" s="706"/>
      <c r="AK35" s="706"/>
      <c r="AL35" s="706"/>
      <c r="AM35" s="706"/>
      <c r="AN35" s="706"/>
      <c r="AO35" s="706"/>
      <c r="AP35" s="706"/>
      <c r="AQ35" s="706"/>
      <c r="AR35" s="706"/>
      <c r="AS35" s="706"/>
      <c r="AT35" s="706"/>
      <c r="AU35" s="706"/>
      <c r="AV35" s="706"/>
      <c r="AW35" s="706"/>
      <c r="AX35" s="706"/>
      <c r="AY35" s="706"/>
      <c r="AZ35" s="706"/>
      <c r="BA35" s="706"/>
      <c r="BB35" s="706"/>
      <c r="BC35" s="706"/>
      <c r="BD35" s="706"/>
      <c r="BE35" s="706"/>
      <c r="BF35" s="706"/>
      <c r="BG35" s="706"/>
      <c r="BH35" s="706"/>
      <c r="BI35" s="706"/>
    </row>
    <row r="36" spans="1:61" ht="35.25" customHeight="1" x14ac:dyDescent="0.5">
      <c r="A36" s="32" t="s">
        <v>50</v>
      </c>
      <c r="B36" s="472" t="s">
        <v>24</v>
      </c>
      <c r="C36" s="397"/>
      <c r="D36" s="31">
        <v>0</v>
      </c>
      <c r="E36" s="31">
        <v>-19.5</v>
      </c>
      <c r="F36" s="29">
        <v>9.1</v>
      </c>
      <c r="G36" s="30">
        <v>10.4</v>
      </c>
      <c r="H36" s="31">
        <v>5.5</v>
      </c>
      <c r="I36" s="31">
        <v>-17.600000000000001</v>
      </c>
      <c r="J36" s="29">
        <v>14.1</v>
      </c>
      <c r="K36" s="30">
        <v>-6.8</v>
      </c>
      <c r="L36" s="31">
        <v>6.4</v>
      </c>
      <c r="M36" s="31">
        <v>7.1</v>
      </c>
      <c r="N36" s="29">
        <v>-2.2000000000000002</v>
      </c>
      <c r="O36" s="30">
        <v>-3.4</v>
      </c>
      <c r="P36" s="31">
        <v>2.6</v>
      </c>
      <c r="Q36" s="31">
        <v>-1.8</v>
      </c>
      <c r="R36" s="29">
        <v>3.7</v>
      </c>
      <c r="S36" s="30">
        <v>1.2</v>
      </c>
      <c r="T36" s="31">
        <v>2</v>
      </c>
      <c r="U36" s="31">
        <v>0.4</v>
      </c>
      <c r="V36" s="29">
        <v>2.8</v>
      </c>
      <c r="W36" s="30">
        <v>0.3</v>
      </c>
      <c r="X36" s="31">
        <v>-3.5</v>
      </c>
      <c r="Y36" s="31">
        <v>-0.6</v>
      </c>
      <c r="Z36" s="29">
        <v>2</v>
      </c>
      <c r="AA36" s="30">
        <v>3.2</v>
      </c>
      <c r="AB36" s="31">
        <v>-0.9</v>
      </c>
      <c r="AC36" s="31">
        <v>0.6</v>
      </c>
      <c r="AD36" s="29">
        <v>-0.3</v>
      </c>
      <c r="AE36" s="30">
        <v>-0.4</v>
      </c>
      <c r="AF36" s="29">
        <v>0</v>
      </c>
      <c r="AH36" s="706"/>
      <c r="AI36" s="706"/>
      <c r="AJ36" s="706"/>
      <c r="AK36" s="706"/>
      <c r="AL36" s="706"/>
      <c r="AM36" s="706"/>
      <c r="AN36" s="706"/>
      <c r="AO36" s="706"/>
      <c r="AP36" s="706"/>
      <c r="AQ36" s="706"/>
      <c r="AR36" s="706"/>
      <c r="AS36" s="706"/>
      <c r="AT36" s="706"/>
      <c r="AU36" s="706"/>
      <c r="AV36" s="706"/>
      <c r="AW36" s="706"/>
      <c r="AX36" s="706"/>
      <c r="AY36" s="706"/>
      <c r="AZ36" s="706"/>
      <c r="BA36" s="706"/>
      <c r="BB36" s="706"/>
      <c r="BC36" s="706"/>
      <c r="BD36" s="706"/>
      <c r="BE36" s="706"/>
      <c r="BF36" s="706"/>
      <c r="BG36" s="706"/>
      <c r="BH36" s="706"/>
      <c r="BI36" s="706"/>
    </row>
    <row r="37" spans="1:61" ht="35.25" customHeight="1" x14ac:dyDescent="0.5">
      <c r="A37" s="38" t="s">
        <v>51</v>
      </c>
      <c r="B37" s="470" t="s">
        <v>24</v>
      </c>
      <c r="C37" s="397"/>
      <c r="D37" s="50">
        <v>4.2</v>
      </c>
      <c r="E37" s="50">
        <v>3.5</v>
      </c>
      <c r="F37" s="51">
        <v>-26.9</v>
      </c>
      <c r="G37" s="49">
        <v>59.8</v>
      </c>
      <c r="H37" s="50">
        <v>-18.5</v>
      </c>
      <c r="I37" s="50">
        <v>42.1</v>
      </c>
      <c r="J37" s="51">
        <v>-45.5</v>
      </c>
      <c r="K37" s="49">
        <v>21.7</v>
      </c>
      <c r="L37" s="50">
        <v>-1.3</v>
      </c>
      <c r="M37" s="50">
        <v>18.399999999999999</v>
      </c>
      <c r="N37" s="51">
        <v>18.2</v>
      </c>
      <c r="O37" s="49">
        <v>-6.6</v>
      </c>
      <c r="P37" s="50">
        <v>-3.9</v>
      </c>
      <c r="Q37" s="50">
        <v>-1</v>
      </c>
      <c r="R37" s="51">
        <v>7.9</v>
      </c>
      <c r="S37" s="49">
        <v>9.4</v>
      </c>
      <c r="T37" s="50">
        <v>-4.0999999999999996</v>
      </c>
      <c r="U37" s="50">
        <v>-1.6</v>
      </c>
      <c r="V37" s="51">
        <v>-0.2</v>
      </c>
      <c r="W37" s="49">
        <v>4.8</v>
      </c>
      <c r="X37" s="50">
        <v>-10.7</v>
      </c>
      <c r="Y37" s="50">
        <v>25.2</v>
      </c>
      <c r="Z37" s="51">
        <v>6.8</v>
      </c>
      <c r="AA37" s="49">
        <v>2.4</v>
      </c>
      <c r="AB37" s="50">
        <v>10.9</v>
      </c>
      <c r="AC37" s="50">
        <v>-18.8</v>
      </c>
      <c r="AD37" s="51">
        <v>5.8</v>
      </c>
      <c r="AE37" s="49">
        <v>-3.6</v>
      </c>
      <c r="AF37" s="51">
        <v>13</v>
      </c>
      <c r="AH37" s="706"/>
      <c r="AI37" s="706"/>
      <c r="AJ37" s="706"/>
      <c r="AK37" s="706"/>
      <c r="AL37" s="706"/>
      <c r="AM37" s="706"/>
      <c r="AN37" s="706"/>
      <c r="AO37" s="706"/>
      <c r="AP37" s="706"/>
      <c r="AQ37" s="706"/>
      <c r="AR37" s="706"/>
      <c r="AS37" s="706"/>
      <c r="AT37" s="706"/>
      <c r="AU37" s="706"/>
      <c r="AV37" s="706"/>
      <c r="AW37" s="706"/>
      <c r="AX37" s="706"/>
      <c r="AY37" s="706"/>
      <c r="AZ37" s="706"/>
      <c r="BA37" s="706"/>
      <c r="BB37" s="706"/>
      <c r="BC37" s="706"/>
      <c r="BD37" s="706"/>
      <c r="BE37" s="706"/>
      <c r="BF37" s="706"/>
      <c r="BG37" s="706"/>
      <c r="BH37" s="706"/>
      <c r="BI37" s="706"/>
    </row>
    <row r="38" spans="1:61" ht="35.25" customHeight="1" x14ac:dyDescent="0.5">
      <c r="A38" s="38" t="s">
        <v>52</v>
      </c>
      <c r="B38" s="470" t="s">
        <v>24</v>
      </c>
      <c r="C38" s="397"/>
      <c r="D38" s="50">
        <v>0.1</v>
      </c>
      <c r="E38" s="50">
        <v>-0.1</v>
      </c>
      <c r="F38" s="51">
        <v>4.2</v>
      </c>
      <c r="G38" s="49">
        <v>-3.3</v>
      </c>
      <c r="H38" s="50">
        <v>11.2</v>
      </c>
      <c r="I38" s="50">
        <v>-6.8</v>
      </c>
      <c r="J38" s="51">
        <v>-3.1</v>
      </c>
      <c r="K38" s="49">
        <v>-17.399999999999999</v>
      </c>
      <c r="L38" s="50">
        <v>3.5</v>
      </c>
      <c r="M38" s="50">
        <v>7.4</v>
      </c>
      <c r="N38" s="51">
        <v>-2.6</v>
      </c>
      <c r="O38" s="49">
        <v>3.2</v>
      </c>
      <c r="P38" s="50">
        <v>-0.8</v>
      </c>
      <c r="Q38" s="50">
        <v>-1</v>
      </c>
      <c r="R38" s="51">
        <v>4.4000000000000004</v>
      </c>
      <c r="S38" s="49">
        <v>2.6</v>
      </c>
      <c r="T38" s="50">
        <v>0.7</v>
      </c>
      <c r="U38" s="50">
        <v>0.4</v>
      </c>
      <c r="V38" s="51">
        <v>0.2</v>
      </c>
      <c r="W38" s="49">
        <v>0.2</v>
      </c>
      <c r="X38" s="50">
        <v>0.3</v>
      </c>
      <c r="Y38" s="50">
        <v>-0.1</v>
      </c>
      <c r="Z38" s="51">
        <v>0.1</v>
      </c>
      <c r="AA38" s="49">
        <v>0.8</v>
      </c>
      <c r="AB38" s="50">
        <v>-0.5</v>
      </c>
      <c r="AC38" s="50">
        <v>0.7</v>
      </c>
      <c r="AD38" s="51">
        <v>1.3</v>
      </c>
      <c r="AE38" s="49">
        <v>0.7</v>
      </c>
      <c r="AF38" s="51">
        <v>1</v>
      </c>
      <c r="AH38" s="706"/>
      <c r="AI38" s="706"/>
      <c r="AJ38" s="706"/>
      <c r="AK38" s="706"/>
      <c r="AL38" s="706"/>
      <c r="AM38" s="706"/>
      <c r="AN38" s="706"/>
      <c r="AO38" s="706"/>
      <c r="AP38" s="706"/>
      <c r="AQ38" s="706"/>
      <c r="AR38" s="706"/>
      <c r="AS38" s="706"/>
      <c r="AT38" s="706"/>
      <c r="AU38" s="706"/>
      <c r="AV38" s="706"/>
      <c r="AW38" s="706"/>
      <c r="AX38" s="706"/>
      <c r="AY38" s="706"/>
      <c r="AZ38" s="706"/>
      <c r="BA38" s="706"/>
      <c r="BB38" s="706"/>
      <c r="BC38" s="706"/>
      <c r="BD38" s="706"/>
      <c r="BE38" s="706"/>
      <c r="BF38" s="706"/>
      <c r="BG38" s="706"/>
      <c r="BH38" s="706"/>
      <c r="BI38" s="706"/>
    </row>
    <row r="39" spans="1:61" ht="105" customHeight="1" x14ac:dyDescent="0.5">
      <c r="A39" s="5" t="s">
        <v>53</v>
      </c>
      <c r="B39" s="6" t="s">
        <v>24</v>
      </c>
      <c r="C39" s="421"/>
      <c r="D39" s="18">
        <v>-2.8</v>
      </c>
      <c r="E39" s="18">
        <v>12.6</v>
      </c>
      <c r="F39" s="10">
        <v>17.7</v>
      </c>
      <c r="G39" s="17">
        <v>-29</v>
      </c>
      <c r="H39" s="18">
        <v>5.8</v>
      </c>
      <c r="I39" s="18">
        <v>5.0999999999999996</v>
      </c>
      <c r="J39" s="10">
        <v>-4.3</v>
      </c>
      <c r="K39" s="17">
        <v>-0.2</v>
      </c>
      <c r="L39" s="18">
        <v>9.6</v>
      </c>
      <c r="M39" s="18">
        <v>-3.2</v>
      </c>
      <c r="N39" s="10">
        <v>2.2999999999999998</v>
      </c>
      <c r="O39" s="17">
        <v>12.2</v>
      </c>
      <c r="P39" s="18">
        <v>-17.399999999999999</v>
      </c>
      <c r="Q39" s="18">
        <v>-1</v>
      </c>
      <c r="R39" s="10">
        <v>1</v>
      </c>
      <c r="S39" s="17">
        <v>4.5</v>
      </c>
      <c r="T39" s="18">
        <v>3.9</v>
      </c>
      <c r="U39" s="18">
        <v>0.5</v>
      </c>
      <c r="V39" s="10">
        <v>0.2</v>
      </c>
      <c r="W39" s="17">
        <v>0.3</v>
      </c>
      <c r="X39" s="18">
        <v>3.4</v>
      </c>
      <c r="Y39" s="18">
        <v>1</v>
      </c>
      <c r="Z39" s="10">
        <v>-2.4</v>
      </c>
      <c r="AA39" s="17">
        <v>0.2</v>
      </c>
      <c r="AB39" s="18">
        <v>1.4</v>
      </c>
      <c r="AC39" s="18">
        <v>0.5</v>
      </c>
      <c r="AD39" s="10">
        <v>3.6</v>
      </c>
      <c r="AE39" s="17">
        <v>2</v>
      </c>
      <c r="AF39" s="10">
        <v>-3.3</v>
      </c>
      <c r="AH39" s="706"/>
      <c r="AI39" s="706"/>
      <c r="AJ39" s="706"/>
      <c r="AK39" s="706"/>
      <c r="AL39" s="706"/>
      <c r="AM39" s="706"/>
      <c r="AN39" s="706"/>
      <c r="AO39" s="706"/>
      <c r="AP39" s="706"/>
      <c r="AQ39" s="706"/>
      <c r="AR39" s="706"/>
      <c r="AS39" s="706"/>
      <c r="AT39" s="706"/>
      <c r="AU39" s="706"/>
      <c r="AV39" s="706"/>
      <c r="AW39" s="706"/>
      <c r="AX39" s="706"/>
      <c r="AY39" s="706"/>
      <c r="AZ39" s="706"/>
      <c r="BA39" s="706"/>
      <c r="BB39" s="706"/>
      <c r="BC39" s="706"/>
      <c r="BD39" s="706"/>
      <c r="BE39" s="706"/>
      <c r="BF39" s="706"/>
      <c r="BG39" s="706"/>
      <c r="BH39" s="706"/>
      <c r="BI39" s="706"/>
    </row>
    <row r="40" spans="1:61" ht="70" customHeight="1" x14ac:dyDescent="0.5">
      <c r="A40" s="5" t="s">
        <v>92</v>
      </c>
      <c r="B40" s="6" t="s">
        <v>24</v>
      </c>
      <c r="C40" s="421"/>
      <c r="D40" s="18">
        <v>-13</v>
      </c>
      <c r="E40" s="18">
        <v>-5.5</v>
      </c>
      <c r="F40" s="10">
        <v>-19.5</v>
      </c>
      <c r="G40" s="17">
        <v>25.4</v>
      </c>
      <c r="H40" s="18">
        <v>2.5</v>
      </c>
      <c r="I40" s="18">
        <v>-4.9000000000000004</v>
      </c>
      <c r="J40" s="10">
        <v>-10</v>
      </c>
      <c r="K40" s="17">
        <v>-16.600000000000001</v>
      </c>
      <c r="L40" s="18">
        <v>-9.3000000000000007</v>
      </c>
      <c r="M40" s="18">
        <v>-2</v>
      </c>
      <c r="N40" s="10">
        <v>0.5</v>
      </c>
      <c r="O40" s="17">
        <v>-19.8</v>
      </c>
      <c r="P40" s="18">
        <v>6.6</v>
      </c>
      <c r="Q40" s="18">
        <v>0.7</v>
      </c>
      <c r="R40" s="10">
        <v>9.4</v>
      </c>
      <c r="S40" s="17">
        <v>4.2</v>
      </c>
      <c r="T40" s="18">
        <v>3.8</v>
      </c>
      <c r="U40" s="18">
        <v>0.7</v>
      </c>
      <c r="V40" s="10">
        <v>0.1</v>
      </c>
      <c r="W40" s="17">
        <v>-0.7</v>
      </c>
      <c r="X40" s="18">
        <v>-2.2999999999999998</v>
      </c>
      <c r="Y40" s="18">
        <v>-1.1000000000000001</v>
      </c>
      <c r="Z40" s="10">
        <v>1</v>
      </c>
      <c r="AA40" s="17">
        <v>3.2</v>
      </c>
      <c r="AB40" s="18">
        <v>-2.2000000000000002</v>
      </c>
      <c r="AC40" s="18">
        <v>3.2</v>
      </c>
      <c r="AD40" s="10">
        <v>-2</v>
      </c>
      <c r="AE40" s="17">
        <v>0</v>
      </c>
      <c r="AF40" s="10">
        <v>0.2</v>
      </c>
      <c r="AH40" s="706"/>
      <c r="AI40" s="706"/>
      <c r="AJ40" s="706"/>
      <c r="AK40" s="706"/>
      <c r="AL40" s="706"/>
      <c r="AM40" s="706"/>
      <c r="AN40" s="706"/>
      <c r="AO40" s="706"/>
      <c r="AP40" s="706"/>
      <c r="AQ40" s="706"/>
      <c r="AR40" s="706"/>
      <c r="AS40" s="706"/>
      <c r="AT40" s="706"/>
      <c r="AU40" s="706"/>
      <c r="AV40" s="706"/>
      <c r="AW40" s="706"/>
      <c r="AX40" s="706"/>
      <c r="AY40" s="706"/>
      <c r="AZ40" s="706"/>
      <c r="BA40" s="706"/>
      <c r="BB40" s="706"/>
      <c r="BC40" s="706"/>
      <c r="BD40" s="706"/>
      <c r="BE40" s="706"/>
      <c r="BF40" s="706"/>
      <c r="BG40" s="706"/>
      <c r="BH40" s="706"/>
      <c r="BI40" s="706"/>
    </row>
    <row r="41" spans="1:61" ht="105" customHeight="1" x14ac:dyDescent="0.5">
      <c r="A41" s="5" t="s">
        <v>55</v>
      </c>
      <c r="B41" s="6" t="s">
        <v>24</v>
      </c>
      <c r="C41" s="421"/>
      <c r="D41" s="18">
        <v>-4.3</v>
      </c>
      <c r="E41" s="18">
        <v>5.5</v>
      </c>
      <c r="F41" s="10">
        <v>-1.6</v>
      </c>
      <c r="G41" s="17">
        <v>0.9</v>
      </c>
      <c r="H41" s="18">
        <v>7.9</v>
      </c>
      <c r="I41" s="18">
        <v>-2.1</v>
      </c>
      <c r="J41" s="10">
        <v>3.6</v>
      </c>
      <c r="K41" s="17">
        <v>-31.9</v>
      </c>
      <c r="L41" s="18">
        <v>-12.5</v>
      </c>
      <c r="M41" s="18">
        <v>6</v>
      </c>
      <c r="N41" s="10">
        <v>-4.8</v>
      </c>
      <c r="O41" s="17">
        <v>12.2</v>
      </c>
      <c r="P41" s="18">
        <v>-1.8</v>
      </c>
      <c r="Q41" s="18">
        <v>1.7</v>
      </c>
      <c r="R41" s="10">
        <v>10.4</v>
      </c>
      <c r="S41" s="17">
        <v>1.5</v>
      </c>
      <c r="T41" s="18">
        <v>0.9</v>
      </c>
      <c r="U41" s="18">
        <v>2.5</v>
      </c>
      <c r="V41" s="10">
        <v>0.9</v>
      </c>
      <c r="W41" s="17">
        <v>0.8</v>
      </c>
      <c r="X41" s="18">
        <v>-0.6</v>
      </c>
      <c r="Y41" s="18">
        <v>0.5</v>
      </c>
      <c r="Z41" s="10">
        <v>1.1000000000000001</v>
      </c>
      <c r="AA41" s="17">
        <v>-0.5</v>
      </c>
      <c r="AB41" s="18">
        <v>1.7</v>
      </c>
      <c r="AC41" s="18">
        <v>0.1</v>
      </c>
      <c r="AD41" s="10">
        <v>-1</v>
      </c>
      <c r="AE41" s="17">
        <v>0</v>
      </c>
      <c r="AF41" s="10">
        <v>4.3</v>
      </c>
      <c r="AH41" s="706"/>
      <c r="AI41" s="706"/>
      <c r="AJ41" s="706"/>
      <c r="AK41" s="706"/>
      <c r="AL41" s="706"/>
      <c r="AM41" s="706"/>
      <c r="AN41" s="706"/>
      <c r="AO41" s="706"/>
      <c r="AP41" s="706"/>
      <c r="AQ41" s="706"/>
      <c r="AR41" s="706"/>
      <c r="AS41" s="706"/>
      <c r="AT41" s="706"/>
      <c r="AU41" s="706"/>
      <c r="AV41" s="706"/>
      <c r="AW41" s="706"/>
      <c r="AX41" s="706"/>
      <c r="AY41" s="706"/>
      <c r="AZ41" s="706"/>
      <c r="BA41" s="706"/>
      <c r="BB41" s="706"/>
      <c r="BC41" s="706"/>
      <c r="BD41" s="706"/>
      <c r="BE41" s="706"/>
      <c r="BF41" s="706"/>
      <c r="BG41" s="706"/>
      <c r="BH41" s="706"/>
      <c r="BI41" s="706"/>
    </row>
    <row r="42" spans="1:61" ht="105" customHeight="1" x14ac:dyDescent="0.5">
      <c r="A42" s="5" t="s">
        <v>56</v>
      </c>
      <c r="B42" s="6" t="s">
        <v>24</v>
      </c>
      <c r="C42" s="421"/>
      <c r="D42" s="18">
        <v>-0.7</v>
      </c>
      <c r="E42" s="18">
        <v>1.4</v>
      </c>
      <c r="F42" s="10">
        <v>15</v>
      </c>
      <c r="G42" s="17">
        <v>-9.6999999999999993</v>
      </c>
      <c r="H42" s="18">
        <v>7.8</v>
      </c>
      <c r="I42" s="18">
        <v>-6.2</v>
      </c>
      <c r="J42" s="10">
        <v>-7.7</v>
      </c>
      <c r="K42" s="17">
        <v>-15.2</v>
      </c>
      <c r="L42" s="18">
        <v>-1.6</v>
      </c>
      <c r="M42" s="18">
        <v>9.3000000000000007</v>
      </c>
      <c r="N42" s="10">
        <v>-2.5</v>
      </c>
      <c r="O42" s="17">
        <v>1.6</v>
      </c>
      <c r="P42" s="18">
        <v>0.4</v>
      </c>
      <c r="Q42" s="18">
        <v>-2.7</v>
      </c>
      <c r="R42" s="10">
        <v>9.1</v>
      </c>
      <c r="S42" s="17">
        <v>3.2</v>
      </c>
      <c r="T42" s="18">
        <v>0.1</v>
      </c>
      <c r="U42" s="18">
        <v>-0.4</v>
      </c>
      <c r="V42" s="10">
        <v>0.3</v>
      </c>
      <c r="W42" s="17">
        <v>-0.8</v>
      </c>
      <c r="X42" s="18">
        <v>-3.8</v>
      </c>
      <c r="Y42" s="18">
        <v>0.6</v>
      </c>
      <c r="Z42" s="10">
        <v>1.5</v>
      </c>
      <c r="AA42" s="17">
        <v>0.5</v>
      </c>
      <c r="AB42" s="18">
        <v>-4.2</v>
      </c>
      <c r="AC42" s="18">
        <v>1.9</v>
      </c>
      <c r="AD42" s="10">
        <v>0</v>
      </c>
      <c r="AE42" s="17">
        <v>2.8</v>
      </c>
      <c r="AF42" s="10">
        <v>-1</v>
      </c>
      <c r="AH42" s="706"/>
      <c r="AI42" s="706"/>
      <c r="AJ42" s="706"/>
      <c r="AK42" s="706"/>
      <c r="AL42" s="706"/>
      <c r="AM42" s="706"/>
      <c r="AN42" s="706"/>
      <c r="AO42" s="706"/>
      <c r="AP42" s="706"/>
      <c r="AQ42" s="706"/>
      <c r="AR42" s="706"/>
      <c r="AS42" s="706"/>
      <c r="AT42" s="706"/>
      <c r="AU42" s="706"/>
      <c r="AV42" s="706"/>
      <c r="AW42" s="706"/>
      <c r="AX42" s="706"/>
      <c r="AY42" s="706"/>
      <c r="AZ42" s="706"/>
      <c r="BA42" s="706"/>
      <c r="BB42" s="706"/>
      <c r="BC42" s="706"/>
      <c r="BD42" s="706"/>
      <c r="BE42" s="706"/>
      <c r="BF42" s="706"/>
      <c r="BG42" s="706"/>
      <c r="BH42" s="706"/>
      <c r="BI42" s="706"/>
    </row>
    <row r="43" spans="1:61" ht="105" customHeight="1" x14ac:dyDescent="0.5">
      <c r="A43" s="5" t="s">
        <v>93</v>
      </c>
      <c r="B43" s="6" t="s">
        <v>24</v>
      </c>
      <c r="C43" s="421"/>
      <c r="D43" s="18">
        <v>3</v>
      </c>
      <c r="E43" s="18">
        <v>2.8</v>
      </c>
      <c r="F43" s="10">
        <v>6.3</v>
      </c>
      <c r="G43" s="17">
        <v>-0.3</v>
      </c>
      <c r="H43" s="18">
        <v>9.3000000000000007</v>
      </c>
      <c r="I43" s="18">
        <v>-18.8</v>
      </c>
      <c r="J43" s="10">
        <v>-6.2</v>
      </c>
      <c r="K43" s="17">
        <v>-26.6</v>
      </c>
      <c r="L43" s="18">
        <v>10.4</v>
      </c>
      <c r="M43" s="18">
        <v>15.5</v>
      </c>
      <c r="N43" s="10">
        <v>-4.5999999999999996</v>
      </c>
      <c r="O43" s="17">
        <v>7.9</v>
      </c>
      <c r="P43" s="18">
        <v>3.3</v>
      </c>
      <c r="Q43" s="18">
        <v>-2.1</v>
      </c>
      <c r="R43" s="10">
        <v>0.5</v>
      </c>
      <c r="S43" s="17">
        <v>4.0999999999999996</v>
      </c>
      <c r="T43" s="18">
        <v>-3.6</v>
      </c>
      <c r="U43" s="18">
        <v>-1.8</v>
      </c>
      <c r="V43" s="10">
        <v>-0.6</v>
      </c>
      <c r="W43" s="17">
        <v>0.3</v>
      </c>
      <c r="X43" s="18">
        <v>0.2</v>
      </c>
      <c r="Y43" s="18">
        <v>0.7</v>
      </c>
      <c r="Z43" s="10">
        <v>3.8</v>
      </c>
      <c r="AA43" s="17">
        <v>2</v>
      </c>
      <c r="AB43" s="18">
        <v>-1.8</v>
      </c>
      <c r="AC43" s="18">
        <v>0.4</v>
      </c>
      <c r="AD43" s="10">
        <v>3.2</v>
      </c>
      <c r="AE43" s="17">
        <v>2.2000000000000002</v>
      </c>
      <c r="AF43" s="10">
        <v>2</v>
      </c>
      <c r="AH43" s="706"/>
      <c r="AI43" s="706"/>
      <c r="AJ43" s="706"/>
      <c r="AK43" s="706"/>
      <c r="AL43" s="706"/>
      <c r="AM43" s="706"/>
      <c r="AN43" s="706"/>
      <c r="AO43" s="706"/>
      <c r="AP43" s="706"/>
      <c r="AQ43" s="706"/>
      <c r="AR43" s="706"/>
      <c r="AS43" s="706"/>
      <c r="AT43" s="706"/>
      <c r="AU43" s="706"/>
      <c r="AV43" s="706"/>
      <c r="AW43" s="706"/>
      <c r="AX43" s="706"/>
      <c r="AY43" s="706"/>
      <c r="AZ43" s="706"/>
      <c r="BA43" s="706"/>
      <c r="BB43" s="706"/>
      <c r="BC43" s="706"/>
      <c r="BD43" s="706"/>
      <c r="BE43" s="706"/>
      <c r="BF43" s="706"/>
      <c r="BG43" s="706"/>
      <c r="BH43" s="706"/>
      <c r="BI43" s="706"/>
    </row>
    <row r="44" spans="1:61" ht="70" customHeight="1" x14ac:dyDescent="0.5">
      <c r="A44" s="5" t="s">
        <v>94</v>
      </c>
      <c r="B44" s="6" t="s">
        <v>24</v>
      </c>
      <c r="C44" s="421"/>
      <c r="D44" s="18">
        <v>2.9</v>
      </c>
      <c r="E44" s="18">
        <v>-10.6</v>
      </c>
      <c r="F44" s="10">
        <v>-0.4</v>
      </c>
      <c r="G44" s="17">
        <v>13.9</v>
      </c>
      <c r="H44" s="18">
        <v>19.899999999999999</v>
      </c>
      <c r="I44" s="18">
        <v>-8.1</v>
      </c>
      <c r="J44" s="10">
        <v>-2.5</v>
      </c>
      <c r="K44" s="17">
        <v>-14.8</v>
      </c>
      <c r="L44" s="18">
        <v>12.2</v>
      </c>
      <c r="M44" s="18">
        <v>11.1</v>
      </c>
      <c r="N44" s="10">
        <v>-3.3</v>
      </c>
      <c r="O44" s="17">
        <v>-1.3</v>
      </c>
      <c r="P44" s="18">
        <v>3.1</v>
      </c>
      <c r="Q44" s="18">
        <v>-0.8</v>
      </c>
      <c r="R44" s="10">
        <v>1.8</v>
      </c>
      <c r="S44" s="17">
        <v>0.9</v>
      </c>
      <c r="T44" s="18">
        <v>1</v>
      </c>
      <c r="U44" s="18">
        <v>1.2</v>
      </c>
      <c r="V44" s="10">
        <v>0.7</v>
      </c>
      <c r="W44" s="17">
        <v>0.2</v>
      </c>
      <c r="X44" s="18">
        <v>2.9</v>
      </c>
      <c r="Y44" s="18">
        <v>-1.1000000000000001</v>
      </c>
      <c r="Z44" s="10">
        <v>-2.1</v>
      </c>
      <c r="AA44" s="17">
        <v>0.9</v>
      </c>
      <c r="AB44" s="18">
        <v>0.6</v>
      </c>
      <c r="AC44" s="18">
        <v>0.6</v>
      </c>
      <c r="AD44" s="10">
        <v>1.5</v>
      </c>
      <c r="AE44" s="17">
        <v>-1</v>
      </c>
      <c r="AF44" s="10">
        <v>2.5</v>
      </c>
      <c r="AH44" s="706"/>
      <c r="AI44" s="706"/>
      <c r="AJ44" s="706"/>
      <c r="AK44" s="706"/>
      <c r="AL44" s="706"/>
      <c r="AM44" s="706"/>
      <c r="AN44" s="706"/>
      <c r="AO44" s="706"/>
      <c r="AP44" s="706"/>
      <c r="AQ44" s="706"/>
      <c r="AR44" s="706"/>
      <c r="AS44" s="706"/>
      <c r="AT44" s="706"/>
      <c r="AU44" s="706"/>
      <c r="AV44" s="706"/>
      <c r="AW44" s="706"/>
      <c r="AX44" s="706"/>
      <c r="AY44" s="706"/>
      <c r="AZ44" s="706"/>
      <c r="BA44" s="706"/>
      <c r="BB44" s="706"/>
      <c r="BC44" s="706"/>
      <c r="BD44" s="706"/>
      <c r="BE44" s="706"/>
      <c r="BF44" s="706"/>
      <c r="BG44" s="706"/>
      <c r="BH44" s="706"/>
      <c r="BI44" s="706"/>
    </row>
    <row r="45" spans="1:61" ht="105" customHeight="1" x14ac:dyDescent="0.5">
      <c r="A45" s="5" t="s">
        <v>95</v>
      </c>
      <c r="B45" s="287" t="s">
        <v>24</v>
      </c>
      <c r="C45" s="397"/>
      <c r="D45" s="18">
        <v>7</v>
      </c>
      <c r="E45" s="18">
        <v>-0.1</v>
      </c>
      <c r="F45" s="10">
        <v>-7.6</v>
      </c>
      <c r="G45" s="17">
        <v>-9.8000000000000007</v>
      </c>
      <c r="H45" s="18">
        <v>13.6</v>
      </c>
      <c r="I45" s="18">
        <v>-5</v>
      </c>
      <c r="J45" s="10">
        <v>3.4</v>
      </c>
      <c r="K45" s="17">
        <v>-13.7</v>
      </c>
      <c r="L45" s="18">
        <v>-2.6</v>
      </c>
      <c r="M45" s="18">
        <v>1.7</v>
      </c>
      <c r="N45" s="10">
        <v>-2.7</v>
      </c>
      <c r="O45" s="17">
        <v>-0.5</v>
      </c>
      <c r="P45" s="18">
        <v>4.5</v>
      </c>
      <c r="Q45" s="18">
        <v>-0.1</v>
      </c>
      <c r="R45" s="10">
        <v>5.8</v>
      </c>
      <c r="S45" s="17">
        <v>2.8</v>
      </c>
      <c r="T45" s="18">
        <v>1.8</v>
      </c>
      <c r="U45" s="18">
        <v>-0.6</v>
      </c>
      <c r="V45" s="10">
        <v>-1.3</v>
      </c>
      <c r="W45" s="17">
        <v>1.2</v>
      </c>
      <c r="X45" s="18">
        <v>-2.5</v>
      </c>
      <c r="Y45" s="18">
        <v>-0.7</v>
      </c>
      <c r="Z45" s="10">
        <v>1.9</v>
      </c>
      <c r="AA45" s="17">
        <v>0.8</v>
      </c>
      <c r="AB45" s="18">
        <v>0.4</v>
      </c>
      <c r="AC45" s="18">
        <v>-0.3</v>
      </c>
      <c r="AD45" s="10">
        <v>1</v>
      </c>
      <c r="AE45" s="17">
        <v>-0.8</v>
      </c>
      <c r="AF45" s="10">
        <v>1</v>
      </c>
      <c r="AH45" s="706"/>
      <c r="AI45" s="706"/>
      <c r="AJ45" s="706"/>
      <c r="AK45" s="706"/>
      <c r="AL45" s="706"/>
      <c r="AM45" s="706"/>
      <c r="AN45" s="706"/>
      <c r="AO45" s="706"/>
      <c r="AP45" s="706"/>
      <c r="AQ45" s="706"/>
      <c r="AR45" s="706"/>
      <c r="AS45" s="706"/>
      <c r="AT45" s="706"/>
      <c r="AU45" s="706"/>
      <c r="AV45" s="706"/>
      <c r="AW45" s="706"/>
      <c r="AX45" s="706"/>
      <c r="AY45" s="706"/>
      <c r="AZ45" s="706"/>
      <c r="BA45" s="706"/>
      <c r="BB45" s="706"/>
      <c r="BC45" s="706"/>
      <c r="BD45" s="706"/>
      <c r="BE45" s="706"/>
      <c r="BF45" s="706"/>
      <c r="BG45" s="706"/>
      <c r="BH45" s="706"/>
      <c r="BI45" s="706"/>
    </row>
    <row r="46" spans="1:61" ht="35.25" customHeight="1" x14ac:dyDescent="0.5">
      <c r="A46" s="38" t="s">
        <v>60</v>
      </c>
      <c r="B46" s="470" t="s">
        <v>24</v>
      </c>
      <c r="C46" s="397"/>
      <c r="D46" s="50">
        <v>3.1</v>
      </c>
      <c r="E46" s="50">
        <v>2.8</v>
      </c>
      <c r="F46" s="51">
        <v>-4.8</v>
      </c>
      <c r="G46" s="49">
        <v>-7.6</v>
      </c>
      <c r="H46" s="50">
        <v>12.7</v>
      </c>
      <c r="I46" s="50">
        <v>4.4000000000000004</v>
      </c>
      <c r="J46" s="51">
        <v>-2.1</v>
      </c>
      <c r="K46" s="49">
        <v>-19.3</v>
      </c>
      <c r="L46" s="50">
        <v>-0.9</v>
      </c>
      <c r="M46" s="50">
        <v>12.9</v>
      </c>
      <c r="N46" s="51">
        <v>3</v>
      </c>
      <c r="O46" s="49">
        <v>0.2</v>
      </c>
      <c r="P46" s="50">
        <v>-2.4</v>
      </c>
      <c r="Q46" s="50">
        <v>-1.3</v>
      </c>
      <c r="R46" s="51">
        <v>7.4</v>
      </c>
      <c r="S46" s="49">
        <v>1.2</v>
      </c>
      <c r="T46" s="50">
        <v>1.7</v>
      </c>
      <c r="U46" s="50">
        <v>0.5</v>
      </c>
      <c r="V46" s="51">
        <v>2.7</v>
      </c>
      <c r="W46" s="49">
        <v>-0.2</v>
      </c>
      <c r="X46" s="50">
        <v>1.9</v>
      </c>
      <c r="Y46" s="50">
        <v>9.1</v>
      </c>
      <c r="Z46" s="51">
        <v>-1.3</v>
      </c>
      <c r="AA46" s="49">
        <v>0.8</v>
      </c>
      <c r="AB46" s="50">
        <v>1.1000000000000001</v>
      </c>
      <c r="AC46" s="50">
        <v>-2.5</v>
      </c>
      <c r="AD46" s="51">
        <v>1.1000000000000001</v>
      </c>
      <c r="AE46" s="49">
        <v>-1.2</v>
      </c>
      <c r="AF46" s="51">
        <v>-0.5</v>
      </c>
      <c r="AH46" s="706"/>
      <c r="AI46" s="706"/>
      <c r="AJ46" s="706"/>
      <c r="AK46" s="706"/>
      <c r="AL46" s="706"/>
      <c r="AM46" s="706"/>
      <c r="AN46" s="706"/>
      <c r="AO46" s="706"/>
      <c r="AP46" s="706"/>
      <c r="AQ46" s="706"/>
      <c r="AR46" s="706"/>
      <c r="AS46" s="706"/>
      <c r="AT46" s="706"/>
      <c r="AU46" s="706"/>
      <c r="AV46" s="706"/>
      <c r="AW46" s="706"/>
      <c r="AX46" s="706"/>
      <c r="AY46" s="706"/>
      <c r="AZ46" s="706"/>
      <c r="BA46" s="706"/>
      <c r="BB46" s="706"/>
      <c r="BC46" s="706"/>
      <c r="BD46" s="706"/>
      <c r="BE46" s="706"/>
      <c r="BF46" s="706"/>
      <c r="BG46" s="706"/>
      <c r="BH46" s="706"/>
      <c r="BI46" s="706"/>
    </row>
    <row r="47" spans="1:61" ht="35.25" customHeight="1" x14ac:dyDescent="0.5">
      <c r="A47" s="38" t="s">
        <v>61</v>
      </c>
      <c r="B47" s="470" t="s">
        <v>24</v>
      </c>
      <c r="C47" s="397"/>
      <c r="D47" s="50">
        <v>-6.1</v>
      </c>
      <c r="E47" s="50">
        <v>-1.4</v>
      </c>
      <c r="F47" s="51">
        <v>-6.3</v>
      </c>
      <c r="G47" s="49">
        <v>14.3</v>
      </c>
      <c r="H47" s="50">
        <v>2.6</v>
      </c>
      <c r="I47" s="50">
        <v>-6.3</v>
      </c>
      <c r="J47" s="51">
        <v>-9.6</v>
      </c>
      <c r="K47" s="49">
        <v>-18</v>
      </c>
      <c r="L47" s="50">
        <v>-3.7</v>
      </c>
      <c r="M47" s="50">
        <v>-5</v>
      </c>
      <c r="N47" s="51">
        <v>-3</v>
      </c>
      <c r="O47" s="49">
        <v>-0.8</v>
      </c>
      <c r="P47" s="50">
        <v>2.7</v>
      </c>
      <c r="Q47" s="50">
        <v>-8</v>
      </c>
      <c r="R47" s="51">
        <v>10.1</v>
      </c>
      <c r="S47" s="49">
        <v>-9.4</v>
      </c>
      <c r="T47" s="50">
        <v>21</v>
      </c>
      <c r="U47" s="50">
        <v>-2.1</v>
      </c>
      <c r="V47" s="51">
        <v>-1.8</v>
      </c>
      <c r="W47" s="49">
        <v>-0.1</v>
      </c>
      <c r="X47" s="50">
        <v>-7.9</v>
      </c>
      <c r="Y47" s="50">
        <v>-3.5</v>
      </c>
      <c r="Z47" s="51">
        <v>-4.3</v>
      </c>
      <c r="AA47" s="49">
        <v>-1.5</v>
      </c>
      <c r="AB47" s="50">
        <v>0.1</v>
      </c>
      <c r="AC47" s="50">
        <v>0.4</v>
      </c>
      <c r="AD47" s="51">
        <v>0.8</v>
      </c>
      <c r="AE47" s="49">
        <v>0.9</v>
      </c>
      <c r="AF47" s="51">
        <v>-1.4</v>
      </c>
      <c r="AH47" s="706"/>
      <c r="AI47" s="706"/>
      <c r="AJ47" s="706"/>
      <c r="AK47" s="706"/>
      <c r="AL47" s="706"/>
      <c r="AM47" s="706"/>
      <c r="AN47" s="706"/>
      <c r="AO47" s="706"/>
      <c r="AP47" s="706"/>
      <c r="AQ47" s="706"/>
      <c r="AR47" s="706"/>
      <c r="AS47" s="706"/>
      <c r="AT47" s="706"/>
      <c r="AU47" s="706"/>
      <c r="AV47" s="706"/>
      <c r="AW47" s="706"/>
      <c r="AX47" s="706"/>
      <c r="AY47" s="706"/>
      <c r="AZ47" s="706"/>
      <c r="BA47" s="706"/>
      <c r="BB47" s="706"/>
      <c r="BC47" s="706"/>
      <c r="BD47" s="706"/>
      <c r="BE47" s="706"/>
      <c r="BF47" s="706"/>
      <c r="BG47" s="706"/>
      <c r="BH47" s="706"/>
      <c r="BI47" s="706"/>
    </row>
    <row r="48" spans="1:61" ht="35.25" customHeight="1" x14ac:dyDescent="0.5">
      <c r="A48" s="5" t="s">
        <v>135</v>
      </c>
      <c r="B48" s="287" t="s">
        <v>24</v>
      </c>
      <c r="C48" s="397"/>
      <c r="D48" s="18">
        <v>-5.0999999999999996</v>
      </c>
      <c r="E48" s="18">
        <v>-8.5</v>
      </c>
      <c r="F48" s="10">
        <v>-10.199999999999999</v>
      </c>
      <c r="G48" s="17">
        <v>3</v>
      </c>
      <c r="H48" s="18">
        <v>-7.5</v>
      </c>
      <c r="I48" s="18">
        <v>-4.4000000000000004</v>
      </c>
      <c r="J48" s="10">
        <v>-8</v>
      </c>
      <c r="K48" s="17">
        <v>-32.799999999999997</v>
      </c>
      <c r="L48" s="18">
        <v>-6.2</v>
      </c>
      <c r="M48" s="18">
        <v>23.3</v>
      </c>
      <c r="N48" s="10">
        <v>-2.2999999999999998</v>
      </c>
      <c r="O48" s="17">
        <v>25.4</v>
      </c>
      <c r="P48" s="18">
        <v>1.2</v>
      </c>
      <c r="Q48" s="18">
        <v>-17.2</v>
      </c>
      <c r="R48" s="10">
        <v>36.5</v>
      </c>
      <c r="S48" s="17">
        <v>-29.1</v>
      </c>
      <c r="T48" s="18">
        <v>42</v>
      </c>
      <c r="U48" s="18">
        <v>-2.2000000000000002</v>
      </c>
      <c r="V48" s="10">
        <v>3</v>
      </c>
      <c r="W48" s="17">
        <v>-5.2</v>
      </c>
      <c r="X48" s="18">
        <v>-2.2000000000000002</v>
      </c>
      <c r="Y48" s="18">
        <v>-5.6</v>
      </c>
      <c r="Z48" s="10">
        <v>0.2</v>
      </c>
      <c r="AA48" s="17">
        <v>-0.7</v>
      </c>
      <c r="AB48" s="18">
        <v>-0.8</v>
      </c>
      <c r="AC48" s="18">
        <v>1</v>
      </c>
      <c r="AD48" s="10">
        <v>1.1000000000000001</v>
      </c>
      <c r="AE48" s="17">
        <v>-2.7</v>
      </c>
      <c r="AF48" s="10">
        <v>-0.5</v>
      </c>
      <c r="AH48" s="706"/>
      <c r="AI48" s="706"/>
      <c r="AJ48" s="706"/>
      <c r="AK48" s="706"/>
      <c r="AL48" s="706"/>
      <c r="AM48" s="706"/>
      <c r="AN48" s="706"/>
      <c r="AO48" s="706"/>
      <c r="AP48" s="706"/>
      <c r="AQ48" s="706"/>
      <c r="AR48" s="706"/>
      <c r="AS48" s="706"/>
      <c r="AT48" s="706"/>
      <c r="AU48" s="706"/>
      <c r="AV48" s="706"/>
      <c r="AW48" s="706"/>
      <c r="AX48" s="706"/>
      <c r="AY48" s="706"/>
      <c r="AZ48" s="706"/>
      <c r="BA48" s="706"/>
      <c r="BB48" s="706"/>
      <c r="BC48" s="706"/>
      <c r="BD48" s="706"/>
      <c r="BE48" s="706"/>
      <c r="BF48" s="706"/>
      <c r="BG48" s="706"/>
      <c r="BH48" s="706"/>
      <c r="BI48" s="706"/>
    </row>
    <row r="49" spans="1:62" ht="70" customHeight="1" x14ac:dyDescent="0.5">
      <c r="A49" s="5" t="s">
        <v>62</v>
      </c>
      <c r="B49" s="6" t="s">
        <v>24</v>
      </c>
      <c r="C49" s="421"/>
      <c r="D49" s="18">
        <v>0</v>
      </c>
      <c r="E49" s="18">
        <v>2.4</v>
      </c>
      <c r="F49" s="10">
        <v>3.5</v>
      </c>
      <c r="G49" s="17">
        <v>-43.7</v>
      </c>
      <c r="H49" s="18">
        <v>49</v>
      </c>
      <c r="I49" s="18">
        <v>8</v>
      </c>
      <c r="J49" s="10">
        <v>-3.1</v>
      </c>
      <c r="K49" s="17">
        <v>-45.1</v>
      </c>
      <c r="L49" s="18">
        <v>2.5</v>
      </c>
      <c r="M49" s="18">
        <v>-29.1</v>
      </c>
      <c r="N49" s="10">
        <v>-7.5</v>
      </c>
      <c r="O49" s="17">
        <v>-13.9</v>
      </c>
      <c r="P49" s="18">
        <v>-2.1</v>
      </c>
      <c r="Q49" s="18">
        <v>-12.1</v>
      </c>
      <c r="R49" s="10">
        <v>7.6</v>
      </c>
      <c r="S49" s="17">
        <v>-27</v>
      </c>
      <c r="T49" s="18">
        <v>8.8000000000000007</v>
      </c>
      <c r="U49" s="18">
        <v>9.9</v>
      </c>
      <c r="V49" s="10">
        <v>19.7</v>
      </c>
      <c r="W49" s="17">
        <v>-9</v>
      </c>
      <c r="X49" s="18">
        <v>-26.2</v>
      </c>
      <c r="Y49" s="18">
        <v>-21.7</v>
      </c>
      <c r="Z49" s="10">
        <v>-1.4</v>
      </c>
      <c r="AA49" s="17">
        <v>-1.8</v>
      </c>
      <c r="AB49" s="18">
        <v>-1.5</v>
      </c>
      <c r="AC49" s="18">
        <v>5.8</v>
      </c>
      <c r="AD49" s="10">
        <v>0.8</v>
      </c>
      <c r="AE49" s="17">
        <v>5.7</v>
      </c>
      <c r="AF49" s="10">
        <v>-8.9</v>
      </c>
      <c r="AH49" s="706"/>
      <c r="AI49" s="706"/>
      <c r="AJ49" s="706"/>
      <c r="AK49" s="706"/>
      <c r="AL49" s="706"/>
      <c r="AM49" s="706"/>
      <c r="AN49" s="706"/>
      <c r="AO49" s="706"/>
      <c r="AP49" s="706"/>
      <c r="AQ49" s="706"/>
      <c r="AR49" s="706"/>
      <c r="AS49" s="706"/>
      <c r="AT49" s="706"/>
      <c r="AU49" s="706"/>
      <c r="AV49" s="706"/>
      <c r="AW49" s="706"/>
      <c r="AX49" s="706"/>
      <c r="AY49" s="706"/>
      <c r="AZ49" s="706"/>
      <c r="BA49" s="706"/>
      <c r="BB49" s="706"/>
      <c r="BC49" s="706"/>
      <c r="BD49" s="706"/>
      <c r="BE49" s="706"/>
      <c r="BF49" s="706"/>
      <c r="BG49" s="706"/>
      <c r="BH49" s="706"/>
      <c r="BI49" s="706"/>
    </row>
    <row r="50" spans="1:62" ht="70" customHeight="1" x14ac:dyDescent="0.5">
      <c r="A50" s="5" t="s">
        <v>63</v>
      </c>
      <c r="B50" s="6" t="s">
        <v>24</v>
      </c>
      <c r="C50" s="421"/>
      <c r="D50" s="18">
        <v>-27.4</v>
      </c>
      <c r="E50" s="18">
        <v>4.8</v>
      </c>
      <c r="F50" s="10">
        <v>23.9</v>
      </c>
      <c r="G50" s="17">
        <v>129.80000000000001</v>
      </c>
      <c r="H50" s="18">
        <v>-29.4</v>
      </c>
      <c r="I50" s="18">
        <v>-9.6999999999999993</v>
      </c>
      <c r="J50" s="10">
        <v>-2.9</v>
      </c>
      <c r="K50" s="17">
        <v>5.0999999999999996</v>
      </c>
      <c r="L50" s="18">
        <v>3</v>
      </c>
      <c r="M50" s="18">
        <v>-25.6</v>
      </c>
      <c r="N50" s="10">
        <v>-8.9</v>
      </c>
      <c r="O50" s="17">
        <v>5.2</v>
      </c>
      <c r="P50" s="18">
        <v>2.8</v>
      </c>
      <c r="Q50" s="18">
        <v>-19</v>
      </c>
      <c r="R50" s="10">
        <v>13.8</v>
      </c>
      <c r="S50" s="17">
        <v>-26.4</v>
      </c>
      <c r="T50" s="18">
        <v>-30</v>
      </c>
      <c r="U50" s="18">
        <v>-7.9</v>
      </c>
      <c r="V50" s="10">
        <v>-8</v>
      </c>
      <c r="W50" s="17">
        <v>-4.2</v>
      </c>
      <c r="X50" s="18">
        <v>2.9</v>
      </c>
      <c r="Y50" s="18">
        <v>-1.7</v>
      </c>
      <c r="Z50" s="10">
        <v>-7.7</v>
      </c>
      <c r="AA50" s="17">
        <v>-4.4000000000000004</v>
      </c>
      <c r="AB50" s="18">
        <v>1</v>
      </c>
      <c r="AC50" s="18">
        <v>7.9</v>
      </c>
      <c r="AD50" s="10">
        <v>1.2</v>
      </c>
      <c r="AE50" s="17">
        <v>1.6</v>
      </c>
      <c r="AF50" s="10">
        <v>-6.1</v>
      </c>
      <c r="AH50" s="706"/>
      <c r="AI50" s="706"/>
      <c r="AJ50" s="706"/>
      <c r="AK50" s="706"/>
      <c r="AL50" s="706"/>
      <c r="AM50" s="706"/>
      <c r="AN50" s="706"/>
      <c r="AO50" s="706"/>
      <c r="AP50" s="706"/>
      <c r="AQ50" s="706"/>
      <c r="AR50" s="706"/>
      <c r="AS50" s="706"/>
      <c r="AT50" s="706"/>
      <c r="AU50" s="706"/>
      <c r="AV50" s="706"/>
      <c r="AW50" s="706"/>
      <c r="AX50" s="706"/>
      <c r="AY50" s="706"/>
      <c r="AZ50" s="706"/>
      <c r="BA50" s="706"/>
      <c r="BB50" s="706"/>
      <c r="BC50" s="706"/>
      <c r="BD50" s="706"/>
      <c r="BE50" s="706"/>
      <c r="BF50" s="706"/>
      <c r="BG50" s="706"/>
      <c r="BH50" s="706"/>
      <c r="BI50" s="706"/>
    </row>
    <row r="51" spans="1:62" ht="70" customHeight="1" x14ac:dyDescent="0.5">
      <c r="A51" s="5" t="s">
        <v>64</v>
      </c>
      <c r="B51" s="6" t="s">
        <v>24</v>
      </c>
      <c r="C51" s="421"/>
      <c r="D51" s="18">
        <v>-41.8</v>
      </c>
      <c r="E51" s="18">
        <v>28.1</v>
      </c>
      <c r="F51" s="10">
        <v>-18.7</v>
      </c>
      <c r="G51" s="17">
        <v>54</v>
      </c>
      <c r="H51" s="18">
        <v>65.900000000000006</v>
      </c>
      <c r="I51" s="18">
        <v>-55.9</v>
      </c>
      <c r="J51" s="10">
        <v>-40.9</v>
      </c>
      <c r="K51" s="17">
        <v>31.7</v>
      </c>
      <c r="L51" s="18">
        <v>-25.3</v>
      </c>
      <c r="M51" s="18">
        <v>43.3</v>
      </c>
      <c r="N51" s="10">
        <v>-19.3</v>
      </c>
      <c r="O51" s="17">
        <v>0.3</v>
      </c>
      <c r="P51" s="18">
        <v>-14.8</v>
      </c>
      <c r="Q51" s="18">
        <v>44.4</v>
      </c>
      <c r="R51" s="10">
        <v>-0.7</v>
      </c>
      <c r="S51" s="17">
        <v>54.3</v>
      </c>
      <c r="T51" s="18">
        <v>22.3</v>
      </c>
      <c r="U51" s="18">
        <v>-8.6</v>
      </c>
      <c r="V51" s="10">
        <v>-17.8</v>
      </c>
      <c r="W51" s="17">
        <v>-1.7</v>
      </c>
      <c r="X51" s="18">
        <v>-9.8000000000000007</v>
      </c>
      <c r="Y51" s="18">
        <v>-1</v>
      </c>
      <c r="Z51" s="10">
        <v>-7.6</v>
      </c>
      <c r="AA51" s="17">
        <v>6.8</v>
      </c>
      <c r="AB51" s="18">
        <v>5.0999999999999996</v>
      </c>
      <c r="AC51" s="18">
        <v>-3.8</v>
      </c>
      <c r="AD51" s="10">
        <v>0.4</v>
      </c>
      <c r="AE51" s="17">
        <v>10.199999999999999</v>
      </c>
      <c r="AF51" s="10">
        <v>-8.3000000000000007</v>
      </c>
      <c r="AH51" s="706"/>
      <c r="AI51" s="706"/>
      <c r="AJ51" s="706"/>
      <c r="AK51" s="706"/>
      <c r="AL51" s="706"/>
      <c r="AM51" s="706"/>
      <c r="AN51" s="706"/>
      <c r="AO51" s="706"/>
      <c r="AP51" s="706"/>
      <c r="AQ51" s="706"/>
      <c r="AR51" s="706"/>
      <c r="AS51" s="706"/>
      <c r="AT51" s="706"/>
      <c r="AU51" s="706"/>
      <c r="AV51" s="706"/>
      <c r="AW51" s="706"/>
      <c r="AX51" s="706"/>
      <c r="AY51" s="706"/>
      <c r="AZ51" s="706"/>
      <c r="BA51" s="706"/>
      <c r="BB51" s="706"/>
      <c r="BC51" s="706"/>
      <c r="BD51" s="706"/>
      <c r="BE51" s="706"/>
      <c r="BF51" s="706"/>
      <c r="BG51" s="706"/>
      <c r="BH51" s="706"/>
      <c r="BI51" s="706"/>
    </row>
    <row r="52" spans="1:62" ht="105" customHeight="1" x14ac:dyDescent="0.5">
      <c r="A52" s="5" t="s">
        <v>96</v>
      </c>
      <c r="B52" s="6" t="s">
        <v>24</v>
      </c>
      <c r="C52" s="421"/>
      <c r="D52" s="18">
        <v>-0.5</v>
      </c>
      <c r="E52" s="18">
        <v>4.0999999999999996</v>
      </c>
      <c r="F52" s="10">
        <v>-19.600000000000001</v>
      </c>
      <c r="G52" s="17">
        <v>35.299999999999997</v>
      </c>
      <c r="H52" s="18">
        <v>1.9</v>
      </c>
      <c r="I52" s="18">
        <v>-6.1</v>
      </c>
      <c r="J52" s="10">
        <v>-10.199999999999999</v>
      </c>
      <c r="K52" s="17">
        <v>9.4</v>
      </c>
      <c r="L52" s="18">
        <v>-20.6</v>
      </c>
      <c r="M52" s="18">
        <v>10.6</v>
      </c>
      <c r="N52" s="10">
        <v>6.5</v>
      </c>
      <c r="O52" s="17">
        <v>-17.3</v>
      </c>
      <c r="P52" s="18">
        <v>12.2</v>
      </c>
      <c r="Q52" s="18">
        <v>7.4</v>
      </c>
      <c r="R52" s="10">
        <v>-8.4</v>
      </c>
      <c r="S52" s="17">
        <v>20.7</v>
      </c>
      <c r="T52" s="18">
        <v>14.4</v>
      </c>
      <c r="U52" s="18">
        <v>4.5</v>
      </c>
      <c r="V52" s="10">
        <v>-8.8000000000000007</v>
      </c>
      <c r="W52" s="17">
        <v>10.8</v>
      </c>
      <c r="X52" s="18">
        <v>-10.1</v>
      </c>
      <c r="Y52" s="18">
        <v>0.1</v>
      </c>
      <c r="Z52" s="10">
        <v>-8.3000000000000007</v>
      </c>
      <c r="AA52" s="17">
        <v>-2.5</v>
      </c>
      <c r="AB52" s="18">
        <v>-0.1</v>
      </c>
      <c r="AC52" s="18">
        <v>-1.6</v>
      </c>
      <c r="AD52" s="10">
        <v>0.7</v>
      </c>
      <c r="AE52" s="17">
        <v>3.7</v>
      </c>
      <c r="AF52" s="10">
        <v>-3</v>
      </c>
      <c r="AH52" s="706"/>
      <c r="AI52" s="706"/>
      <c r="AJ52" s="706"/>
      <c r="AK52" s="706"/>
      <c r="AL52" s="706"/>
      <c r="AM52" s="706"/>
      <c r="AN52" s="706"/>
      <c r="AO52" s="706"/>
      <c r="AP52" s="706"/>
      <c r="AQ52" s="706"/>
      <c r="AR52" s="706"/>
      <c r="AS52" s="706"/>
      <c r="AT52" s="706"/>
      <c r="AU52" s="706"/>
      <c r="AV52" s="706"/>
      <c r="AW52" s="706"/>
      <c r="AX52" s="706"/>
      <c r="AY52" s="706"/>
      <c r="AZ52" s="706"/>
      <c r="BA52" s="706"/>
      <c r="BB52" s="706"/>
      <c r="BC52" s="706"/>
      <c r="BD52" s="706"/>
      <c r="BE52" s="706"/>
      <c r="BF52" s="706"/>
      <c r="BG52" s="706"/>
      <c r="BH52" s="706"/>
      <c r="BI52" s="706"/>
    </row>
    <row r="53" spans="1:62" ht="35.25" customHeight="1" x14ac:dyDescent="0.5">
      <c r="A53" s="5" t="s">
        <v>137</v>
      </c>
      <c r="B53" s="6" t="s">
        <v>24</v>
      </c>
      <c r="C53" s="421"/>
      <c r="D53" s="18">
        <v>-8.1</v>
      </c>
      <c r="E53" s="18">
        <v>-9</v>
      </c>
      <c r="F53" s="10">
        <v>-9.1</v>
      </c>
      <c r="G53" s="17">
        <v>94.3</v>
      </c>
      <c r="H53" s="18">
        <v>4.5999999999999996</v>
      </c>
      <c r="I53" s="18">
        <v>-14.4</v>
      </c>
      <c r="J53" s="10">
        <v>-27.3</v>
      </c>
      <c r="K53" s="17">
        <v>-2.8</v>
      </c>
      <c r="L53" s="18">
        <v>31.6</v>
      </c>
      <c r="M53" s="18">
        <v>-21.5</v>
      </c>
      <c r="N53" s="10">
        <v>-11.6</v>
      </c>
      <c r="O53" s="17">
        <v>-10.5</v>
      </c>
      <c r="P53" s="18">
        <v>-7.6</v>
      </c>
      <c r="Q53" s="18">
        <v>-10.1</v>
      </c>
      <c r="R53" s="10">
        <v>-11.1</v>
      </c>
      <c r="S53" s="17">
        <v>13.4</v>
      </c>
      <c r="T53" s="18">
        <v>47</v>
      </c>
      <c r="U53" s="18">
        <v>-25.3</v>
      </c>
      <c r="V53" s="10">
        <v>-0.8</v>
      </c>
      <c r="W53" s="17">
        <v>-9.1</v>
      </c>
      <c r="X53" s="18">
        <v>-6.5</v>
      </c>
      <c r="Y53" s="18">
        <v>4.9000000000000004</v>
      </c>
      <c r="Z53" s="10">
        <v>-4.2</v>
      </c>
      <c r="AA53" s="17">
        <v>-1.6</v>
      </c>
      <c r="AB53" s="18">
        <v>4.0999999999999996</v>
      </c>
      <c r="AC53" s="18">
        <v>-0.4</v>
      </c>
      <c r="AD53" s="10">
        <v>-0.7</v>
      </c>
      <c r="AE53" s="17">
        <v>-2</v>
      </c>
      <c r="AF53" s="10">
        <v>14.1</v>
      </c>
      <c r="AH53" s="706"/>
      <c r="AI53" s="706"/>
      <c r="AJ53" s="706"/>
      <c r="AK53" s="706"/>
      <c r="AL53" s="706"/>
      <c r="AM53" s="706"/>
      <c r="AN53" s="706"/>
      <c r="AO53" s="706"/>
      <c r="AP53" s="706"/>
      <c r="AQ53" s="706"/>
      <c r="AR53" s="706"/>
      <c r="AS53" s="706"/>
      <c r="AT53" s="706"/>
      <c r="AU53" s="706"/>
      <c r="AV53" s="706"/>
      <c r="AW53" s="706"/>
      <c r="AX53" s="706"/>
      <c r="AY53" s="706"/>
      <c r="AZ53" s="706"/>
      <c r="BA53" s="706"/>
      <c r="BB53" s="706"/>
      <c r="BC53" s="706"/>
      <c r="BD53" s="706"/>
      <c r="BE53" s="706"/>
      <c r="BF53" s="706"/>
      <c r="BG53" s="706"/>
      <c r="BH53" s="706"/>
      <c r="BI53" s="706"/>
    </row>
    <row r="54" spans="1:62" ht="35.25" customHeight="1" x14ac:dyDescent="0.5">
      <c r="A54" s="194" t="s">
        <v>203</v>
      </c>
      <c r="B54" s="166"/>
      <c r="C54" s="421"/>
      <c r="D54" s="168"/>
      <c r="E54" s="168"/>
      <c r="F54" s="169"/>
      <c r="G54" s="167"/>
      <c r="H54" s="168"/>
      <c r="I54" s="168"/>
      <c r="J54" s="169"/>
      <c r="K54" s="167"/>
      <c r="L54" s="168"/>
      <c r="M54" s="168"/>
      <c r="N54" s="169"/>
      <c r="O54" s="167"/>
      <c r="P54" s="168"/>
      <c r="Q54" s="168"/>
      <c r="R54" s="169"/>
      <c r="S54" s="167"/>
      <c r="T54" s="168"/>
      <c r="U54" s="168"/>
      <c r="V54" s="169"/>
      <c r="W54" s="167"/>
      <c r="X54" s="168"/>
      <c r="Y54" s="168"/>
      <c r="Z54" s="169"/>
      <c r="AA54" s="167"/>
      <c r="AB54" s="168"/>
      <c r="AC54" s="168"/>
      <c r="AD54" s="169"/>
      <c r="AE54" s="167"/>
      <c r="AF54" s="169"/>
    </row>
    <row r="55" spans="1:62" ht="35.25" customHeight="1" x14ac:dyDescent="0.5">
      <c r="A55" s="24" t="s">
        <v>47</v>
      </c>
      <c r="B55" s="6" t="s">
        <v>24</v>
      </c>
      <c r="C55" s="421"/>
      <c r="D55" s="18">
        <v>0.4</v>
      </c>
      <c r="E55" s="18">
        <v>-1.6</v>
      </c>
      <c r="F55" s="10">
        <v>-5.3</v>
      </c>
      <c r="G55" s="17">
        <v>-1.3</v>
      </c>
      <c r="H55" s="18">
        <v>17.899999999999999</v>
      </c>
      <c r="I55" s="18">
        <v>-4.8</v>
      </c>
      <c r="J55" s="10">
        <v>-7.7</v>
      </c>
      <c r="K55" s="17">
        <v>-11.9</v>
      </c>
      <c r="L55" s="18">
        <v>-8</v>
      </c>
      <c r="M55" s="18">
        <v>3.9</v>
      </c>
      <c r="N55" s="10">
        <v>-0.4</v>
      </c>
      <c r="O55" s="17">
        <v>3</v>
      </c>
      <c r="P55" s="18">
        <v>2.5</v>
      </c>
      <c r="Q55" s="18">
        <v>-1.7</v>
      </c>
      <c r="R55" s="10">
        <v>2.1</v>
      </c>
      <c r="S55" s="17">
        <v>4.5999999999999996</v>
      </c>
      <c r="T55" s="18">
        <v>9.9</v>
      </c>
      <c r="U55" s="18">
        <v>-2.2000000000000002</v>
      </c>
      <c r="V55" s="10">
        <v>0.8</v>
      </c>
      <c r="W55" s="17">
        <v>1.5</v>
      </c>
      <c r="X55" s="18">
        <v>-1.1000000000000001</v>
      </c>
      <c r="Y55" s="18">
        <v>-0.4</v>
      </c>
      <c r="Z55" s="10">
        <v>-1</v>
      </c>
      <c r="AA55" s="17">
        <v>-0.6</v>
      </c>
      <c r="AB55" s="18">
        <v>0.3</v>
      </c>
      <c r="AC55" s="18">
        <v>-1</v>
      </c>
      <c r="AD55" s="10">
        <v>0.2</v>
      </c>
      <c r="AE55" s="17">
        <v>-0.5</v>
      </c>
      <c r="AF55" s="10">
        <v>1.3</v>
      </c>
      <c r="AH55" s="706"/>
      <c r="AI55" s="706"/>
      <c r="AJ55" s="706"/>
      <c r="AK55" s="706"/>
      <c r="AL55" s="706"/>
      <c r="AM55" s="706"/>
      <c r="AN55" s="706"/>
      <c r="AO55" s="706"/>
      <c r="AP55" s="706"/>
      <c r="AQ55" s="706"/>
      <c r="AR55" s="706"/>
      <c r="AS55" s="706"/>
      <c r="AT55" s="706"/>
      <c r="AU55" s="706"/>
      <c r="AV55" s="706"/>
      <c r="AW55" s="706"/>
      <c r="AX55" s="706"/>
      <c r="AY55" s="706"/>
      <c r="AZ55" s="706"/>
      <c r="BA55" s="706"/>
      <c r="BB55" s="706"/>
      <c r="BC55" s="706"/>
      <c r="BD55" s="706"/>
      <c r="BE55" s="706"/>
      <c r="BF55" s="706"/>
      <c r="BG55" s="706"/>
      <c r="BH55" s="706"/>
      <c r="BI55" s="706"/>
      <c r="BJ55" s="706"/>
    </row>
    <row r="56" spans="1:62" ht="35.25" customHeight="1" x14ac:dyDescent="0.5">
      <c r="A56" s="24" t="s">
        <v>48</v>
      </c>
      <c r="B56" s="6" t="s">
        <v>24</v>
      </c>
      <c r="C56" s="421"/>
      <c r="D56" s="18">
        <v>-1.8</v>
      </c>
      <c r="E56" s="18">
        <v>-3.9</v>
      </c>
      <c r="F56" s="10">
        <v>4.8</v>
      </c>
      <c r="G56" s="17">
        <v>6.5</v>
      </c>
      <c r="H56" s="18">
        <v>5.7</v>
      </c>
      <c r="I56" s="18">
        <v>-11.3</v>
      </c>
      <c r="J56" s="10">
        <v>0.1</v>
      </c>
      <c r="K56" s="17">
        <v>-20</v>
      </c>
      <c r="L56" s="18">
        <v>6.7</v>
      </c>
      <c r="M56" s="18">
        <v>7.8</v>
      </c>
      <c r="N56" s="10">
        <v>-1.6</v>
      </c>
      <c r="O56" s="17">
        <v>0.4</v>
      </c>
      <c r="P56" s="18">
        <v>-0.7</v>
      </c>
      <c r="Q56" s="18">
        <v>-2.6</v>
      </c>
      <c r="R56" s="10">
        <v>7.6</v>
      </c>
      <c r="S56" s="17">
        <v>-0.5</v>
      </c>
      <c r="T56" s="18">
        <v>2.9</v>
      </c>
      <c r="U56" s="18">
        <v>0.8</v>
      </c>
      <c r="V56" s="10">
        <v>-0.1</v>
      </c>
      <c r="W56" s="17">
        <v>0.2</v>
      </c>
      <c r="X56" s="18">
        <v>-0.9</v>
      </c>
      <c r="Y56" s="18">
        <v>0.3</v>
      </c>
      <c r="Z56" s="10">
        <v>0.1</v>
      </c>
      <c r="AA56" s="17">
        <v>1.7</v>
      </c>
      <c r="AB56" s="18">
        <v>-0.6</v>
      </c>
      <c r="AC56" s="18">
        <v>0.3</v>
      </c>
      <c r="AD56" s="10">
        <v>1.3</v>
      </c>
      <c r="AE56" s="17">
        <v>0.7</v>
      </c>
      <c r="AF56" s="10">
        <v>0.2</v>
      </c>
      <c r="AH56" s="706"/>
      <c r="AI56" s="706"/>
      <c r="AJ56" s="706"/>
      <c r="AK56" s="706"/>
      <c r="AL56" s="706"/>
      <c r="AM56" s="706"/>
      <c r="AN56" s="706"/>
      <c r="AO56" s="706"/>
      <c r="AP56" s="706"/>
      <c r="AQ56" s="706"/>
      <c r="AR56" s="706"/>
      <c r="AS56" s="706"/>
      <c r="AT56" s="706"/>
      <c r="AU56" s="706"/>
      <c r="AV56" s="706"/>
      <c r="AW56" s="706"/>
      <c r="AX56" s="706"/>
      <c r="AY56" s="706"/>
      <c r="AZ56" s="706"/>
      <c r="BA56" s="706"/>
      <c r="BB56" s="706"/>
      <c r="BC56" s="706"/>
      <c r="BD56" s="706"/>
      <c r="BE56" s="706"/>
      <c r="BF56" s="706"/>
      <c r="BG56" s="706"/>
      <c r="BH56" s="706"/>
      <c r="BI56" s="706"/>
      <c r="BJ56" s="706"/>
    </row>
    <row r="57" spans="1:62" ht="35.25" customHeight="1" x14ac:dyDescent="0.5">
      <c r="A57" s="33" t="s">
        <v>49</v>
      </c>
      <c r="B57" s="12" t="s">
        <v>24</v>
      </c>
      <c r="C57" s="422"/>
      <c r="D57" s="21">
        <v>-0.3</v>
      </c>
      <c r="E57" s="21">
        <v>-1.7</v>
      </c>
      <c r="F57" s="16">
        <v>1.7</v>
      </c>
      <c r="G57" s="20">
        <v>-8.6</v>
      </c>
      <c r="H57" s="21">
        <v>6.4</v>
      </c>
      <c r="I57" s="21">
        <v>3.1</v>
      </c>
      <c r="J57" s="16">
        <v>-1.9</v>
      </c>
      <c r="K57" s="20">
        <v>-11.2</v>
      </c>
      <c r="L57" s="21">
        <v>3.2</v>
      </c>
      <c r="M57" s="21">
        <v>2.8</v>
      </c>
      <c r="N57" s="16">
        <v>-4.3</v>
      </c>
      <c r="O57" s="20">
        <v>0.8</v>
      </c>
      <c r="P57" s="21">
        <v>-0.3</v>
      </c>
      <c r="Q57" s="21">
        <v>-2</v>
      </c>
      <c r="R57" s="16">
        <v>3.9</v>
      </c>
      <c r="S57" s="20">
        <v>-1.9</v>
      </c>
      <c r="T57" s="21">
        <v>-1.1000000000000001</v>
      </c>
      <c r="U57" s="21">
        <v>0.5</v>
      </c>
      <c r="V57" s="16">
        <v>2.2000000000000002</v>
      </c>
      <c r="W57" s="20">
        <v>-1.9</v>
      </c>
      <c r="X57" s="21">
        <v>-3.5</v>
      </c>
      <c r="Y57" s="21">
        <v>2.7</v>
      </c>
      <c r="Z57" s="16">
        <v>-0.9</v>
      </c>
      <c r="AA57" s="20">
        <v>0.3</v>
      </c>
      <c r="AB57" s="21">
        <v>0.1</v>
      </c>
      <c r="AC57" s="21">
        <v>1.3</v>
      </c>
      <c r="AD57" s="16">
        <v>1</v>
      </c>
      <c r="AE57" s="20">
        <v>-0.1</v>
      </c>
      <c r="AF57" s="16">
        <v>-0.2</v>
      </c>
      <c r="AH57" s="706"/>
      <c r="AI57" s="706"/>
      <c r="AJ57" s="706"/>
      <c r="AK57" s="706"/>
      <c r="AL57" s="706"/>
      <c r="AM57" s="706"/>
      <c r="AN57" s="706"/>
      <c r="AO57" s="706"/>
      <c r="AP57" s="706"/>
      <c r="AQ57" s="706"/>
      <c r="AR57" s="706"/>
      <c r="AS57" s="706"/>
      <c r="AT57" s="706"/>
      <c r="AU57" s="706"/>
      <c r="AV57" s="706"/>
      <c r="AW57" s="706"/>
      <c r="AX57" s="706"/>
      <c r="AY57" s="706"/>
      <c r="AZ57" s="706"/>
      <c r="BA57" s="706"/>
      <c r="BB57" s="706"/>
      <c r="BC57" s="706"/>
      <c r="BD57" s="706"/>
      <c r="BE57" s="706"/>
      <c r="BF57" s="706"/>
      <c r="BG57" s="706"/>
      <c r="BH57" s="706"/>
      <c r="BI57" s="706"/>
      <c r="BJ57" s="706"/>
    </row>
    <row r="58" spans="1:62" ht="20.25" customHeight="1" x14ac:dyDescent="0.5"/>
    <row r="59" spans="1:62" ht="35.25" customHeight="1" x14ac:dyDescent="0.5">
      <c r="A59" s="414" t="s">
        <v>422</v>
      </c>
    </row>
    <row r="60" spans="1:62" ht="60" customHeight="1" x14ac:dyDescent="0.5">
      <c r="A60" s="755" t="s">
        <v>42</v>
      </c>
      <c r="B60" s="747" t="s">
        <v>41</v>
      </c>
      <c r="C60" s="749">
        <v>2018</v>
      </c>
      <c r="D60" s="750"/>
      <c r="E60" s="750"/>
      <c r="F60" s="751"/>
      <c r="G60" s="749">
        <v>2019</v>
      </c>
      <c r="H60" s="750"/>
      <c r="I60" s="750"/>
      <c r="J60" s="751"/>
      <c r="K60" s="749">
        <v>2020</v>
      </c>
      <c r="L60" s="750"/>
      <c r="M60" s="750"/>
      <c r="N60" s="751"/>
      <c r="O60" s="749">
        <v>2021</v>
      </c>
      <c r="P60" s="750"/>
      <c r="Q60" s="750"/>
      <c r="R60" s="751"/>
      <c r="S60" s="749">
        <v>2022</v>
      </c>
      <c r="T60" s="750"/>
      <c r="U60" s="750"/>
      <c r="V60" s="751"/>
      <c r="W60" s="749">
        <v>2023</v>
      </c>
      <c r="X60" s="750"/>
      <c r="Y60" s="750"/>
      <c r="Z60" s="751"/>
      <c r="AA60" s="749">
        <v>2024</v>
      </c>
      <c r="AB60" s="750"/>
      <c r="AC60" s="750"/>
      <c r="AD60" s="751"/>
      <c r="AE60" s="753">
        <v>2025</v>
      </c>
      <c r="AF60" s="754"/>
    </row>
    <row r="61" spans="1:62" ht="39.9" customHeight="1" x14ac:dyDescent="0.5">
      <c r="A61" s="756"/>
      <c r="B61" s="748"/>
      <c r="C61" s="390" t="s">
        <v>37</v>
      </c>
      <c r="D61" s="391" t="s">
        <v>40</v>
      </c>
      <c r="E61" s="391" t="s">
        <v>39</v>
      </c>
      <c r="F61" s="392" t="s">
        <v>38</v>
      </c>
      <c r="G61" s="390" t="s">
        <v>37</v>
      </c>
      <c r="H61" s="391" t="s">
        <v>40</v>
      </c>
      <c r="I61" s="391" t="s">
        <v>39</v>
      </c>
      <c r="J61" s="392" t="s">
        <v>38</v>
      </c>
      <c r="K61" s="390" t="s">
        <v>37</v>
      </c>
      <c r="L61" s="391" t="s">
        <v>40</v>
      </c>
      <c r="M61" s="391" t="s">
        <v>39</v>
      </c>
      <c r="N61" s="392" t="s">
        <v>38</v>
      </c>
      <c r="O61" s="390" t="s">
        <v>37</v>
      </c>
      <c r="P61" s="391" t="s">
        <v>40</v>
      </c>
      <c r="Q61" s="391" t="s">
        <v>39</v>
      </c>
      <c r="R61" s="392" t="s">
        <v>38</v>
      </c>
      <c r="S61" s="390" t="s">
        <v>37</v>
      </c>
      <c r="T61" s="391" t="s">
        <v>40</v>
      </c>
      <c r="U61" s="391" t="s">
        <v>39</v>
      </c>
      <c r="V61" s="392" t="s">
        <v>352</v>
      </c>
      <c r="W61" s="390" t="s">
        <v>37</v>
      </c>
      <c r="X61" s="391" t="s">
        <v>40</v>
      </c>
      <c r="Y61" s="391" t="s">
        <v>39</v>
      </c>
      <c r="Z61" s="392" t="s">
        <v>38</v>
      </c>
      <c r="AA61" s="390" t="s">
        <v>37</v>
      </c>
      <c r="AB61" s="391" t="s">
        <v>40</v>
      </c>
      <c r="AC61" s="391" t="s">
        <v>39</v>
      </c>
      <c r="AD61" s="392" t="s">
        <v>38</v>
      </c>
      <c r="AE61" s="390" t="s">
        <v>37</v>
      </c>
      <c r="AF61" s="392" t="s">
        <v>40</v>
      </c>
    </row>
    <row r="62" spans="1:62" ht="60" customHeight="1" x14ac:dyDescent="0.5">
      <c r="A62" s="175" t="s">
        <v>44</v>
      </c>
      <c r="B62" s="161" t="s">
        <v>24</v>
      </c>
      <c r="C62" s="162"/>
      <c r="D62" s="163"/>
      <c r="E62" s="163"/>
      <c r="F62" s="498"/>
      <c r="G62" s="163">
        <v>-0.85731237021655637</v>
      </c>
      <c r="H62" s="163">
        <v>8.7424384595420115</v>
      </c>
      <c r="I62" s="163">
        <v>4.1529605263157965</v>
      </c>
      <c r="J62" s="164">
        <v>0.18672860591155693</v>
      </c>
      <c r="K62" s="162">
        <v>-17.224699041520797</v>
      </c>
      <c r="L62" s="163">
        <v>-22.187798340309904</v>
      </c>
      <c r="M62" s="163">
        <v>-11.497236478484007</v>
      </c>
      <c r="N62" s="164">
        <v>-11.142427089331353</v>
      </c>
      <c r="O62" s="162">
        <v>7.150000602460449</v>
      </c>
      <c r="P62" s="163">
        <v>5.0185511794303084</v>
      </c>
      <c r="Q62" s="163">
        <v>-2.9563627036611639</v>
      </c>
      <c r="R62" s="164">
        <v>4.3780766476051891</v>
      </c>
      <c r="S62" s="162">
        <v>3.6327549563124784</v>
      </c>
      <c r="T62" s="163">
        <v>7.4517381023258888</v>
      </c>
      <c r="U62" s="163">
        <v>9.8948517582164932</v>
      </c>
      <c r="V62" s="164">
        <v>4.7755195399294292</v>
      </c>
      <c r="W62" s="162">
        <v>4.4982774055285724</v>
      </c>
      <c r="X62" s="163">
        <v>-0.76160705884812385</v>
      </c>
      <c r="Y62" s="163">
        <v>-0.17672186174912952</v>
      </c>
      <c r="Z62" s="164">
        <v>-1.1284194331394604</v>
      </c>
      <c r="AA62" s="162">
        <v>-0.38264643884406979</v>
      </c>
      <c r="AB62" s="163">
        <v>0.84540871956133579</v>
      </c>
      <c r="AC62" s="163">
        <v>0.44206303064586727</v>
      </c>
      <c r="AD62" s="164">
        <v>1.758471680457574</v>
      </c>
      <c r="AE62" s="162">
        <v>1.152869926877198</v>
      </c>
      <c r="AF62" s="164">
        <v>1.7790174141046888</v>
      </c>
      <c r="AH62" s="706"/>
      <c r="AI62" s="706"/>
      <c r="AJ62" s="706"/>
      <c r="AK62" s="706"/>
      <c r="AL62" s="706"/>
      <c r="AM62" s="706"/>
      <c r="AN62" s="706"/>
      <c r="AO62" s="706"/>
      <c r="AP62" s="706"/>
      <c r="AQ62" s="706"/>
      <c r="AR62" s="706"/>
      <c r="AS62" s="706"/>
      <c r="AT62" s="706"/>
      <c r="AU62" s="706"/>
      <c r="AV62" s="706"/>
      <c r="AW62" s="706"/>
      <c r="AX62" s="706"/>
      <c r="AY62" s="706"/>
      <c r="AZ62" s="706"/>
      <c r="BA62" s="706"/>
      <c r="BB62" s="706"/>
      <c r="BC62" s="706"/>
      <c r="BD62" s="706"/>
      <c r="BE62" s="706"/>
      <c r="BF62" s="706"/>
      <c r="BG62" s="706"/>
      <c r="BH62" s="706"/>
      <c r="BI62" s="706"/>
    </row>
    <row r="63" spans="1:62" ht="39.9" customHeight="1" x14ac:dyDescent="0.5">
      <c r="A63" s="183" t="s">
        <v>383</v>
      </c>
      <c r="B63" s="166"/>
      <c r="C63" s="395"/>
      <c r="D63" s="397"/>
      <c r="E63" s="397"/>
      <c r="F63" s="435"/>
      <c r="G63" s="168"/>
      <c r="H63" s="168"/>
      <c r="I63" s="168"/>
      <c r="J63" s="169"/>
      <c r="K63" s="167"/>
      <c r="L63" s="168"/>
      <c r="M63" s="168"/>
      <c r="N63" s="169"/>
      <c r="O63" s="167"/>
      <c r="P63" s="168"/>
      <c r="Q63" s="168"/>
      <c r="R63" s="169"/>
      <c r="S63" s="167"/>
      <c r="T63" s="168"/>
      <c r="U63" s="168"/>
      <c r="V63" s="169"/>
      <c r="W63" s="167"/>
      <c r="X63" s="168"/>
      <c r="Y63" s="168"/>
      <c r="Z63" s="169"/>
      <c r="AA63" s="167"/>
      <c r="AB63" s="168"/>
      <c r="AC63" s="168"/>
      <c r="AD63" s="169"/>
      <c r="AE63" s="167"/>
      <c r="AF63" s="169"/>
      <c r="AH63" s="706"/>
      <c r="AI63" s="706"/>
      <c r="AJ63" s="706"/>
      <c r="AK63" s="706"/>
      <c r="AL63" s="706"/>
      <c r="AM63" s="706"/>
      <c r="AN63" s="706"/>
      <c r="AO63" s="706"/>
      <c r="AP63" s="706"/>
      <c r="AQ63" s="706"/>
      <c r="AR63" s="706"/>
      <c r="AS63" s="706"/>
      <c r="AT63" s="706"/>
      <c r="AU63" s="706"/>
      <c r="AV63" s="706"/>
      <c r="AW63" s="706"/>
      <c r="AX63" s="706"/>
      <c r="AY63" s="706"/>
      <c r="AZ63" s="706"/>
      <c r="BA63" s="706"/>
      <c r="BB63" s="706"/>
      <c r="BC63" s="706"/>
      <c r="BD63" s="706"/>
      <c r="BE63" s="706"/>
      <c r="BF63" s="706"/>
    </row>
    <row r="64" spans="1:62" ht="35.25" customHeight="1" x14ac:dyDescent="0.5">
      <c r="A64" s="32" t="s">
        <v>50</v>
      </c>
      <c r="B64" s="25" t="s">
        <v>24</v>
      </c>
      <c r="C64" s="395"/>
      <c r="D64" s="397"/>
      <c r="E64" s="397"/>
      <c r="F64" s="435"/>
      <c r="G64" s="31">
        <v>-3.0470444685466336</v>
      </c>
      <c r="H64" s="31">
        <v>2.3221126139869153</v>
      </c>
      <c r="I64" s="31">
        <v>4.7420509580964332</v>
      </c>
      <c r="J64" s="29">
        <v>9.5594764680900326</v>
      </c>
      <c r="K64" s="30">
        <v>-7.4986890403775597</v>
      </c>
      <c r="L64" s="31">
        <v>-6.7055393586005874</v>
      </c>
      <c r="M64" s="31">
        <v>21.225523702303882</v>
      </c>
      <c r="N64" s="29">
        <v>3.9292384677731995</v>
      </c>
      <c r="O64" s="30">
        <v>7.6341647770219234</v>
      </c>
      <c r="P64" s="31">
        <v>3.7926136363636287</v>
      </c>
      <c r="Q64" s="31">
        <v>-4.8159203980099541</v>
      </c>
      <c r="R64" s="29">
        <v>0.91550250915501952</v>
      </c>
      <c r="S64" s="30">
        <v>5.7408707865168607</v>
      </c>
      <c r="T64" s="31">
        <v>5.0910086218694417</v>
      </c>
      <c r="U64" s="31">
        <v>7.4221200083629535</v>
      </c>
      <c r="V64" s="29">
        <v>6.5284591089308508</v>
      </c>
      <c r="W64" s="30">
        <v>5.6118213514859683</v>
      </c>
      <c r="X64" s="31">
        <v>-7.4879541606975852E-2</v>
      </c>
      <c r="Y64" s="31">
        <v>-1.0704554301284586</v>
      </c>
      <c r="Z64" s="29">
        <v>-1.923986752878093</v>
      </c>
      <c r="AA64" s="30">
        <v>0.88350888225121604</v>
      </c>
      <c r="AB64" s="31">
        <v>3.5545564135144758</v>
      </c>
      <c r="AC64" s="31">
        <v>4.8790084595711214</v>
      </c>
      <c r="AD64" s="29">
        <v>2.543817333976528</v>
      </c>
      <c r="AE64" s="30">
        <v>-0.99731970329738351</v>
      </c>
      <c r="AF64" s="29">
        <v>-1.2584948401717089E-2</v>
      </c>
      <c r="AH64" s="706"/>
      <c r="AI64" s="706"/>
      <c r="AJ64" s="706"/>
      <c r="AK64" s="706"/>
      <c r="AL64" s="706"/>
      <c r="AM64" s="706"/>
      <c r="AN64" s="706"/>
      <c r="AO64" s="706"/>
      <c r="AP64" s="706"/>
      <c r="AQ64" s="706"/>
      <c r="AR64" s="706"/>
      <c r="AS64" s="706"/>
      <c r="AT64" s="706"/>
      <c r="AU64" s="706"/>
      <c r="AV64" s="706"/>
      <c r="AW64" s="706"/>
      <c r="AX64" s="706"/>
      <c r="AY64" s="706"/>
      <c r="AZ64" s="706"/>
      <c r="BA64" s="706"/>
      <c r="BB64" s="706"/>
      <c r="BC64" s="706"/>
      <c r="BD64" s="706"/>
      <c r="BE64" s="706"/>
      <c r="BF64" s="706"/>
    </row>
    <row r="65" spans="1:58" ht="35.25" customHeight="1" x14ac:dyDescent="0.5">
      <c r="A65" s="38" t="s">
        <v>51</v>
      </c>
      <c r="B65" s="470" t="s">
        <v>24</v>
      </c>
      <c r="C65" s="397"/>
      <c r="D65" s="397"/>
      <c r="E65" s="397"/>
      <c r="F65" s="397"/>
      <c r="G65" s="50">
        <v>25.981873111782484</v>
      </c>
      <c r="H65" s="50">
        <v>-1.4492753623188359</v>
      </c>
      <c r="I65" s="50">
        <v>35.294117647058833</v>
      </c>
      <c r="J65" s="51">
        <v>0.76628352490422103</v>
      </c>
      <c r="K65" s="49">
        <v>-23.261390887290169</v>
      </c>
      <c r="L65" s="50">
        <v>-7.0588235294117618</v>
      </c>
      <c r="M65" s="50">
        <v>-22.567287784679092</v>
      </c>
      <c r="N65" s="51">
        <v>68.060836501901136</v>
      </c>
      <c r="O65" s="49">
        <v>29.062499999999993</v>
      </c>
      <c r="P65" s="50">
        <v>25.632911392405067</v>
      </c>
      <c r="Q65" s="50">
        <v>5.0802139037433136</v>
      </c>
      <c r="R65" s="51">
        <v>-4.0723981900452451</v>
      </c>
      <c r="S65" s="49">
        <v>12.348668280871667</v>
      </c>
      <c r="T65" s="50">
        <v>12.090680100755669</v>
      </c>
      <c r="U65" s="50">
        <v>11.45038167938932</v>
      </c>
      <c r="V65" s="51">
        <v>3.0660377358490587</v>
      </c>
      <c r="W65" s="49">
        <v>-1.2931034482758674</v>
      </c>
      <c r="X65" s="50">
        <v>-8.0898876404494331</v>
      </c>
      <c r="Y65" s="50">
        <v>16.894977168949765</v>
      </c>
      <c r="Z65" s="51">
        <v>25.171624713958817</v>
      </c>
      <c r="AA65" s="49">
        <v>22.2707423580786</v>
      </c>
      <c r="AB65" s="50">
        <v>51.833740831295842</v>
      </c>
      <c r="AC65" s="50">
        <v>-1.5625</v>
      </c>
      <c r="AD65" s="51">
        <v>-2.5594149908592323</v>
      </c>
      <c r="AE65" s="49">
        <v>-8.2142857142857189</v>
      </c>
      <c r="AF65" s="51">
        <v>-6.4412238325281752</v>
      </c>
      <c r="AH65" s="706"/>
      <c r="AI65" s="706"/>
      <c r="AJ65" s="706"/>
      <c r="AK65" s="706"/>
      <c r="AL65" s="706"/>
      <c r="AM65" s="706"/>
      <c r="AN65" s="706"/>
      <c r="AO65" s="706"/>
      <c r="AP65" s="706"/>
      <c r="AQ65" s="706"/>
      <c r="AR65" s="706"/>
      <c r="AS65" s="706"/>
      <c r="AT65" s="706"/>
      <c r="AU65" s="706"/>
      <c r="AV65" s="706"/>
      <c r="AW65" s="706"/>
      <c r="AX65" s="706"/>
      <c r="AY65" s="706"/>
      <c r="AZ65" s="706"/>
      <c r="BA65" s="706"/>
      <c r="BB65" s="706"/>
      <c r="BC65" s="706"/>
      <c r="BD65" s="706"/>
      <c r="BE65" s="706"/>
      <c r="BF65" s="706"/>
    </row>
    <row r="66" spans="1:58" ht="35.25" customHeight="1" x14ac:dyDescent="0.5">
      <c r="A66" s="38" t="s">
        <v>52</v>
      </c>
      <c r="B66" s="470" t="s">
        <v>24</v>
      </c>
      <c r="C66" s="397"/>
      <c r="D66" s="397"/>
      <c r="E66" s="397"/>
      <c r="F66" s="397"/>
      <c r="G66" s="50">
        <v>0.79546400525376537</v>
      </c>
      <c r="H66" s="50">
        <v>12.044149865498222</v>
      </c>
      <c r="I66" s="50">
        <v>4.4884250263698355</v>
      </c>
      <c r="J66" s="51">
        <v>-2.8920154453863534</v>
      </c>
      <c r="K66" s="49">
        <v>-17.097813219788382</v>
      </c>
      <c r="L66" s="50">
        <v>-22.877580317806046</v>
      </c>
      <c r="M66" s="50">
        <v>-11.124688963862251</v>
      </c>
      <c r="N66" s="51">
        <v>-10.637403219466712</v>
      </c>
      <c r="O66" s="49">
        <v>11.696793261088544</v>
      </c>
      <c r="P66" s="50">
        <v>7.1322357371331968</v>
      </c>
      <c r="Q66" s="50">
        <v>-1.2105693163023346</v>
      </c>
      <c r="R66" s="51">
        <v>5.9247135842880549</v>
      </c>
      <c r="S66" s="49">
        <v>5.2473540254489137</v>
      </c>
      <c r="T66" s="50">
        <v>6.7642594663684275</v>
      </c>
      <c r="U66" s="50">
        <v>8.2228116710875376</v>
      </c>
      <c r="V66" s="51">
        <v>3.8164400494437478</v>
      </c>
      <c r="W66" s="49">
        <v>1.3954408067568647</v>
      </c>
      <c r="X66" s="50">
        <v>0.98019042630801412</v>
      </c>
      <c r="Y66" s="50">
        <v>0.55822709311861285</v>
      </c>
      <c r="Z66" s="51">
        <v>0.4892841196606712</v>
      </c>
      <c r="AA66" s="49">
        <v>1.0762873194966716</v>
      </c>
      <c r="AB66" s="50">
        <v>0.34825778485818581</v>
      </c>
      <c r="AC66" s="50">
        <v>1.1232310501098297</v>
      </c>
      <c r="AD66" s="51">
        <v>2.2910302693696094</v>
      </c>
      <c r="AE66" s="49">
        <v>2.201315644408508</v>
      </c>
      <c r="AF66" s="51">
        <v>3.7520075317051482</v>
      </c>
      <c r="AH66" s="706"/>
      <c r="AI66" s="706"/>
      <c r="AJ66" s="706"/>
      <c r="AK66" s="706"/>
      <c r="AL66" s="706"/>
      <c r="AM66" s="706"/>
      <c r="AN66" s="706"/>
      <c r="AO66" s="706"/>
      <c r="AP66" s="706"/>
      <c r="AQ66" s="706"/>
      <c r="AR66" s="706"/>
      <c r="AS66" s="706"/>
      <c r="AT66" s="706"/>
      <c r="AU66" s="706"/>
      <c r="AV66" s="706"/>
      <c r="AW66" s="706"/>
      <c r="AX66" s="706"/>
      <c r="AY66" s="706"/>
      <c r="AZ66" s="706"/>
      <c r="BA66" s="706"/>
      <c r="BB66" s="706"/>
      <c r="BC66" s="706"/>
      <c r="BD66" s="706"/>
      <c r="BE66" s="706"/>
      <c r="BF66" s="706"/>
    </row>
    <row r="67" spans="1:58" ht="105" customHeight="1" x14ac:dyDescent="0.5">
      <c r="A67" s="5" t="s">
        <v>53</v>
      </c>
      <c r="B67" s="6" t="s">
        <v>24</v>
      </c>
      <c r="C67" s="395"/>
      <c r="D67" s="397"/>
      <c r="E67" s="397"/>
      <c r="F67" s="435"/>
      <c r="G67" s="18">
        <v>-8.5477505919494874</v>
      </c>
      <c r="H67" s="18">
        <v>-0.44657356284507621</v>
      </c>
      <c r="I67" s="18">
        <v>-7.1289555251207393</v>
      </c>
      <c r="J67" s="10">
        <v>-24.52079123032641</v>
      </c>
      <c r="K67" s="17">
        <v>6.179338914300514</v>
      </c>
      <c r="L67" s="18">
        <v>9.9502487562189046</v>
      </c>
      <c r="M67" s="18">
        <v>1.2418503570319706</v>
      </c>
      <c r="N67" s="10">
        <v>8.2596348884381285</v>
      </c>
      <c r="O67" s="17">
        <v>21.669511501259862</v>
      </c>
      <c r="P67" s="18">
        <v>-8.3154068689266332</v>
      </c>
      <c r="Q67" s="18">
        <v>-6.2097516099355987</v>
      </c>
      <c r="R67" s="10">
        <v>-7.4046316420595115</v>
      </c>
      <c r="S67" s="17">
        <v>-13.755093860645328</v>
      </c>
      <c r="T67" s="18">
        <v>8.5032362459546817</v>
      </c>
      <c r="U67" s="18">
        <v>10.11933954552886</v>
      </c>
      <c r="V67" s="10">
        <v>9.2513152569809733</v>
      </c>
      <c r="W67" s="17">
        <v>4.8257164988381174</v>
      </c>
      <c r="X67" s="18">
        <v>4.3098948624263667</v>
      </c>
      <c r="Y67" s="18">
        <v>4.8619358669833801</v>
      </c>
      <c r="Z67" s="10">
        <v>2.1706919543636127</v>
      </c>
      <c r="AA67" s="17">
        <v>2.0837951673686517</v>
      </c>
      <c r="AB67" s="18">
        <v>0.17156337122024024</v>
      </c>
      <c r="AC67" s="18">
        <v>-0.35393218659305337</v>
      </c>
      <c r="AD67" s="10">
        <v>5.7428757885577442</v>
      </c>
      <c r="AE67" s="17">
        <v>7.6293883460007317</v>
      </c>
      <c r="AF67" s="10">
        <v>2.6047241846856473</v>
      </c>
      <c r="AH67" s="706"/>
      <c r="AI67" s="706"/>
      <c r="AJ67" s="706"/>
      <c r="AK67" s="706"/>
      <c r="AL67" s="706"/>
      <c r="AM67" s="706"/>
      <c r="AN67" s="706"/>
      <c r="AO67" s="706"/>
      <c r="AP67" s="706"/>
      <c r="AQ67" s="706"/>
      <c r="AR67" s="706"/>
      <c r="AS67" s="706"/>
      <c r="AT67" s="706"/>
      <c r="AU67" s="706"/>
      <c r="AV67" s="706"/>
      <c r="AW67" s="706"/>
      <c r="AX67" s="706"/>
      <c r="AY67" s="706"/>
      <c r="AZ67" s="706"/>
      <c r="BA67" s="706"/>
      <c r="BB67" s="706"/>
      <c r="BC67" s="706"/>
      <c r="BD67" s="706"/>
      <c r="BE67" s="706"/>
      <c r="BF67" s="706"/>
    </row>
    <row r="68" spans="1:58" ht="70" customHeight="1" x14ac:dyDescent="0.5">
      <c r="A68" s="5" t="s">
        <v>92</v>
      </c>
      <c r="B68" s="6" t="s">
        <v>24</v>
      </c>
      <c r="C68" s="395"/>
      <c r="D68" s="397"/>
      <c r="E68" s="397"/>
      <c r="F68" s="435"/>
      <c r="G68" s="18">
        <v>-16.978138222849083</v>
      </c>
      <c r="H68" s="18">
        <v>-2.2082658022690382</v>
      </c>
      <c r="I68" s="18">
        <v>-1.5437392795883409</v>
      </c>
      <c r="J68" s="10">
        <v>10.093209054593878</v>
      </c>
      <c r="K68" s="17">
        <v>-26.799745168825652</v>
      </c>
      <c r="L68" s="18">
        <v>-35.197845452662115</v>
      </c>
      <c r="M68" s="18">
        <v>-33.275261324041814</v>
      </c>
      <c r="N68" s="10">
        <v>-25.54426705370102</v>
      </c>
      <c r="O68" s="17">
        <v>-28.401508558166523</v>
      </c>
      <c r="P68" s="18">
        <v>-15.920716112531974</v>
      </c>
      <c r="Q68" s="18">
        <v>-13.577023498694519</v>
      </c>
      <c r="R68" s="10">
        <v>-5.880441845354123</v>
      </c>
      <c r="S68" s="17">
        <v>22.366288492706655</v>
      </c>
      <c r="T68" s="18">
        <v>19.163498098859311</v>
      </c>
      <c r="U68" s="18">
        <v>19.222054380664645</v>
      </c>
      <c r="V68" s="10">
        <v>9.0438384535726613</v>
      </c>
      <c r="W68" s="17">
        <v>3.9072847682119161</v>
      </c>
      <c r="X68" s="18">
        <v>-2.1378430121250847</v>
      </c>
      <c r="Y68" s="18">
        <v>-3.8961038961038974</v>
      </c>
      <c r="Z68" s="10">
        <v>-3.0072807850585637</v>
      </c>
      <c r="AA68" s="17">
        <v>0.7966857871255506</v>
      </c>
      <c r="AB68" s="18">
        <v>0.88033909357678741</v>
      </c>
      <c r="AC68" s="18">
        <v>5.2735662491760094</v>
      </c>
      <c r="AD68" s="10">
        <v>2.186684073107048</v>
      </c>
      <c r="AE68" s="17">
        <v>-1.0116977552956041</v>
      </c>
      <c r="AF68" s="10">
        <v>1.4221073044602406</v>
      </c>
      <c r="AH68" s="706"/>
      <c r="AI68" s="706"/>
      <c r="AJ68" s="706"/>
      <c r="AK68" s="706"/>
      <c r="AL68" s="706"/>
      <c r="AM68" s="706"/>
      <c r="AN68" s="706"/>
      <c r="AO68" s="706"/>
      <c r="AP68" s="706"/>
      <c r="AQ68" s="706"/>
      <c r="AR68" s="706"/>
      <c r="AS68" s="706"/>
      <c r="AT68" s="706"/>
      <c r="AU68" s="706"/>
      <c r="AV68" s="706"/>
      <c r="AW68" s="706"/>
      <c r="AX68" s="706"/>
      <c r="AY68" s="706"/>
      <c r="AZ68" s="706"/>
      <c r="BA68" s="706"/>
      <c r="BB68" s="706"/>
      <c r="BC68" s="706"/>
      <c r="BD68" s="706"/>
      <c r="BE68" s="706"/>
      <c r="BF68" s="706"/>
    </row>
    <row r="69" spans="1:58" ht="105" customHeight="1" x14ac:dyDescent="0.5">
      <c r="A69" s="5" t="s">
        <v>55</v>
      </c>
      <c r="B69" s="6" t="s">
        <v>24</v>
      </c>
      <c r="C69" s="395"/>
      <c r="D69" s="397"/>
      <c r="E69" s="397"/>
      <c r="F69" s="435"/>
      <c r="G69" s="18">
        <v>0.17894804115805574</v>
      </c>
      <c r="H69" s="18">
        <v>12.89547456948339</v>
      </c>
      <c r="I69" s="18">
        <v>4.7784810126582311</v>
      </c>
      <c r="J69" s="10">
        <v>10.365461330588088</v>
      </c>
      <c r="K69" s="17">
        <v>-25.511961722488042</v>
      </c>
      <c r="L69" s="18">
        <v>-39.600331086673755</v>
      </c>
      <c r="M69" s="18">
        <v>-34.557535487768043</v>
      </c>
      <c r="N69" s="10">
        <v>-39.847257039584917</v>
      </c>
      <c r="O69" s="17">
        <v>-0.86502226789996195</v>
      </c>
      <c r="P69" s="18">
        <v>11.315583398590444</v>
      </c>
      <c r="Q69" s="18">
        <v>6.7841978955141213</v>
      </c>
      <c r="R69" s="10">
        <v>23.735220003876712</v>
      </c>
      <c r="S69" s="17">
        <v>11.948164146868256</v>
      </c>
      <c r="T69" s="18">
        <v>14.966584593739007</v>
      </c>
      <c r="U69" s="18">
        <v>15.800847091364844</v>
      </c>
      <c r="V69" s="10">
        <v>5.8275240855330201</v>
      </c>
      <c r="W69" s="17">
        <v>5.0933786078098509</v>
      </c>
      <c r="X69" s="18">
        <v>3.5260823007495778</v>
      </c>
      <c r="Y69" s="18">
        <v>1.5152646114801716</v>
      </c>
      <c r="Z69" s="10">
        <v>1.798534527422091</v>
      </c>
      <c r="AA69" s="17">
        <v>0.54339844323689768</v>
      </c>
      <c r="AB69" s="18">
        <v>2.8518655338012566</v>
      </c>
      <c r="AC69" s="18">
        <v>2.4338235294117716</v>
      </c>
      <c r="AD69" s="10">
        <v>0.25447142649410726</v>
      </c>
      <c r="AE69" s="17">
        <v>0.74496056091148954</v>
      </c>
      <c r="AF69" s="10">
        <v>3.3618274549242155</v>
      </c>
      <c r="AH69" s="706"/>
      <c r="AI69" s="706"/>
      <c r="AJ69" s="706"/>
      <c r="AK69" s="706"/>
      <c r="AL69" s="706"/>
      <c r="AM69" s="706"/>
      <c r="AN69" s="706"/>
      <c r="AO69" s="706"/>
      <c r="AP69" s="706"/>
      <c r="AQ69" s="706"/>
      <c r="AR69" s="706"/>
      <c r="AS69" s="706"/>
      <c r="AT69" s="706"/>
      <c r="AU69" s="706"/>
      <c r="AV69" s="706"/>
      <c r="AW69" s="706"/>
      <c r="AX69" s="706"/>
      <c r="AY69" s="706"/>
      <c r="AZ69" s="706"/>
      <c r="BA69" s="706"/>
      <c r="BB69" s="706"/>
      <c r="BC69" s="706"/>
      <c r="BD69" s="706"/>
      <c r="BE69" s="706"/>
      <c r="BF69" s="706"/>
    </row>
    <row r="70" spans="1:58" ht="105" customHeight="1" x14ac:dyDescent="0.5">
      <c r="A70" s="5" t="s">
        <v>56</v>
      </c>
      <c r="B70" s="6" t="s">
        <v>24</v>
      </c>
      <c r="C70" s="395"/>
      <c r="D70" s="397"/>
      <c r="E70" s="397"/>
      <c r="F70" s="435"/>
      <c r="G70" s="18">
        <v>4.4472681067344366</v>
      </c>
      <c r="H70" s="18">
        <v>13.413940256045521</v>
      </c>
      <c r="I70" s="18">
        <v>4.9064546304957934</v>
      </c>
      <c r="J70" s="10">
        <v>-15.791400561363545</v>
      </c>
      <c r="K70" s="17">
        <v>-20.897539875642067</v>
      </c>
      <c r="L70" s="18">
        <v>-27.768719428069733</v>
      </c>
      <c r="M70" s="18">
        <v>-15.796513442418302</v>
      </c>
      <c r="N70" s="10">
        <v>-11.08642094584803</v>
      </c>
      <c r="O70" s="17">
        <v>6.470722260195938</v>
      </c>
      <c r="P70" s="18">
        <v>8.5894541876483146</v>
      </c>
      <c r="Q70" s="18">
        <v>-3.3728687916975586</v>
      </c>
      <c r="R70" s="10">
        <v>8.2038465717700682</v>
      </c>
      <c r="S70" s="17">
        <v>9.9882302589342942</v>
      </c>
      <c r="T70" s="18">
        <v>9.7116358403070091</v>
      </c>
      <c r="U70" s="18">
        <v>12.307523699928758</v>
      </c>
      <c r="V70" s="10">
        <v>3.1883912432215222</v>
      </c>
      <c r="W70" s="17">
        <v>-0.84634466656938745</v>
      </c>
      <c r="X70" s="18">
        <v>-4.7077685468590591</v>
      </c>
      <c r="Y70" s="18">
        <v>-3.698463039765798</v>
      </c>
      <c r="Z70" s="10">
        <v>-2.5302904968128037</v>
      </c>
      <c r="AA70" s="17">
        <v>-1.2705420652440513</v>
      </c>
      <c r="AB70" s="18">
        <v>-1.6518813092688878</v>
      </c>
      <c r="AC70" s="18">
        <v>-0.42559659522724003</v>
      </c>
      <c r="AD70" s="10">
        <v>-1.8720982477160364</v>
      </c>
      <c r="AE70" s="17">
        <v>0.38258968498459112</v>
      </c>
      <c r="AF70" s="10">
        <v>3.7065837221358144</v>
      </c>
      <c r="AH70" s="706"/>
      <c r="AI70" s="706"/>
      <c r="AJ70" s="706"/>
      <c r="AK70" s="706"/>
      <c r="AL70" s="706"/>
      <c r="AM70" s="706"/>
      <c r="AN70" s="706"/>
      <c r="AO70" s="706"/>
      <c r="AP70" s="706"/>
      <c r="AQ70" s="706"/>
      <c r="AR70" s="706"/>
      <c r="AS70" s="706"/>
      <c r="AT70" s="706"/>
      <c r="AU70" s="706"/>
      <c r="AV70" s="706"/>
      <c r="AW70" s="706"/>
      <c r="AX70" s="706"/>
      <c r="AY70" s="706"/>
      <c r="AZ70" s="706"/>
      <c r="BA70" s="706"/>
      <c r="BB70" s="706"/>
      <c r="BC70" s="706"/>
      <c r="BD70" s="706"/>
      <c r="BE70" s="706"/>
      <c r="BF70" s="706"/>
    </row>
    <row r="71" spans="1:58" ht="105" customHeight="1" x14ac:dyDescent="0.5">
      <c r="A71" s="5" t="s">
        <v>93</v>
      </c>
      <c r="B71" s="6" t="s">
        <v>24</v>
      </c>
      <c r="C71" s="395"/>
      <c r="D71" s="397"/>
      <c r="E71" s="397"/>
      <c r="F71" s="435"/>
      <c r="G71" s="18">
        <v>12.222581688773859</v>
      </c>
      <c r="H71" s="18">
        <v>19.082626453031736</v>
      </c>
      <c r="I71" s="18">
        <v>-6.0189428658722903</v>
      </c>
      <c r="J71" s="10">
        <v>-17.05466459734437</v>
      </c>
      <c r="K71" s="17">
        <v>-38.90106088560885</v>
      </c>
      <c r="L71" s="18">
        <v>-38.254537779653866</v>
      </c>
      <c r="M71" s="18">
        <v>-12.113133940182053</v>
      </c>
      <c r="N71" s="10">
        <v>-10.609840609840615</v>
      </c>
      <c r="O71" s="17">
        <v>31.357931490044354</v>
      </c>
      <c r="P71" s="18">
        <v>22.89352247479064</v>
      </c>
      <c r="Q71" s="18">
        <v>4.1577273063549525</v>
      </c>
      <c r="R71" s="10">
        <v>9.6441584618962786</v>
      </c>
      <c r="S71" s="17">
        <v>5.7614942528735558</v>
      </c>
      <c r="T71" s="18">
        <v>-1.3211876781864973</v>
      </c>
      <c r="U71" s="18">
        <v>-1.0512110235101901</v>
      </c>
      <c r="V71" s="10">
        <v>-2.1070494237431903</v>
      </c>
      <c r="W71" s="17">
        <v>-5.712539057193311</v>
      </c>
      <c r="X71" s="18">
        <v>-1.9942216898033993</v>
      </c>
      <c r="Y71" s="18">
        <v>0.5311894336372136</v>
      </c>
      <c r="Z71" s="10">
        <v>4.9548573492235404</v>
      </c>
      <c r="AA71" s="17">
        <v>6.7286218572149004</v>
      </c>
      <c r="AB71" s="18">
        <v>4.6160483175150979</v>
      </c>
      <c r="AC71" s="18">
        <v>4.2627632988218478</v>
      </c>
      <c r="AD71" s="10">
        <v>3.7230748055880447</v>
      </c>
      <c r="AE71" s="17">
        <v>3.9824502193722688</v>
      </c>
      <c r="AF71" s="10">
        <v>8.0343642611683919</v>
      </c>
      <c r="AH71" s="706"/>
      <c r="AI71" s="706"/>
      <c r="AJ71" s="706"/>
      <c r="AK71" s="706"/>
      <c r="AL71" s="706"/>
      <c r="AM71" s="706"/>
      <c r="AN71" s="706"/>
      <c r="AO71" s="706"/>
      <c r="AP71" s="706"/>
      <c r="AQ71" s="706"/>
      <c r="AR71" s="706"/>
      <c r="AS71" s="706"/>
      <c r="AT71" s="706"/>
      <c r="AU71" s="706"/>
      <c r="AV71" s="706"/>
      <c r="AW71" s="706"/>
      <c r="AX71" s="706"/>
      <c r="AY71" s="706"/>
      <c r="AZ71" s="706"/>
      <c r="BA71" s="706"/>
      <c r="BB71" s="706"/>
      <c r="BC71" s="706"/>
      <c r="BD71" s="706"/>
      <c r="BE71" s="706"/>
      <c r="BF71" s="706"/>
    </row>
    <row r="72" spans="1:58" ht="70" customHeight="1" x14ac:dyDescent="0.5">
      <c r="A72" s="5" t="s">
        <v>94</v>
      </c>
      <c r="B72" s="6" t="s">
        <v>24</v>
      </c>
      <c r="C72" s="395"/>
      <c r="D72" s="397"/>
      <c r="E72" s="397"/>
      <c r="F72" s="435"/>
      <c r="G72" s="18">
        <v>4.3846296640059457</v>
      </c>
      <c r="H72" s="18">
        <v>21.632152391947468</v>
      </c>
      <c r="I72" s="18">
        <v>25.059511801492839</v>
      </c>
      <c r="J72" s="10">
        <v>22.397731875253136</v>
      </c>
      <c r="K72" s="17">
        <v>-8.3831270450988811</v>
      </c>
      <c r="L72" s="18">
        <v>-14.270036186747348</v>
      </c>
      <c r="M72" s="18">
        <v>3.5617499032133182</v>
      </c>
      <c r="N72" s="10">
        <v>2.6968894771674412</v>
      </c>
      <c r="O72" s="17">
        <v>18.964245506424948</v>
      </c>
      <c r="P72" s="18">
        <v>9.3623499290730994</v>
      </c>
      <c r="Q72" s="18">
        <v>-2.3302180685358276</v>
      </c>
      <c r="R72" s="10">
        <v>2.8741743193168912</v>
      </c>
      <c r="S72" s="17">
        <v>5.1494582952617218</v>
      </c>
      <c r="T72" s="18">
        <v>2.9327090385649734</v>
      </c>
      <c r="U72" s="18">
        <v>4.9948966573105436</v>
      </c>
      <c r="V72" s="10">
        <v>3.7961599899771326</v>
      </c>
      <c r="W72" s="17">
        <v>3.0662280429520239</v>
      </c>
      <c r="X72" s="18">
        <v>5.0528645193016919</v>
      </c>
      <c r="Y72" s="18">
        <v>2.6550823257792011</v>
      </c>
      <c r="Z72" s="10">
        <v>-0.21123147952563093</v>
      </c>
      <c r="AA72" s="17">
        <v>0.46371574826860051</v>
      </c>
      <c r="AB72" s="18">
        <v>-1.8022235225277905</v>
      </c>
      <c r="AC72" s="18">
        <v>-3.5511363636364646E-2</v>
      </c>
      <c r="AD72" s="10">
        <v>3.707399679458101</v>
      </c>
      <c r="AE72" s="17">
        <v>1.7294089437717375</v>
      </c>
      <c r="AF72" s="10">
        <v>3.6408056250744947</v>
      </c>
      <c r="AH72" s="706"/>
      <c r="AI72" s="706"/>
      <c r="AJ72" s="706"/>
      <c r="AK72" s="706"/>
      <c r="AL72" s="706"/>
      <c r="AM72" s="706"/>
      <c r="AN72" s="706"/>
      <c r="AO72" s="706"/>
      <c r="AP72" s="706"/>
      <c r="AQ72" s="706"/>
      <c r="AR72" s="706"/>
      <c r="AS72" s="706"/>
      <c r="AT72" s="706"/>
      <c r="AU72" s="706"/>
      <c r="AV72" s="706"/>
      <c r="AW72" s="706"/>
      <c r="AX72" s="706"/>
      <c r="AY72" s="706"/>
      <c r="AZ72" s="706"/>
      <c r="BA72" s="706"/>
      <c r="BB72" s="706"/>
      <c r="BC72" s="706"/>
      <c r="BD72" s="706"/>
      <c r="BE72" s="706"/>
      <c r="BF72" s="706"/>
    </row>
    <row r="73" spans="1:58" ht="105" customHeight="1" x14ac:dyDescent="0.5">
      <c r="A73" s="5" t="s">
        <v>95</v>
      </c>
      <c r="B73" s="287" t="s">
        <v>24</v>
      </c>
      <c r="C73" s="397"/>
      <c r="D73" s="397"/>
      <c r="E73" s="397"/>
      <c r="F73" s="397"/>
      <c r="G73" s="18">
        <v>-10.844062947067235</v>
      </c>
      <c r="H73" s="18">
        <v>-5.3565062388591826</v>
      </c>
      <c r="I73" s="18">
        <v>-9.9723485862099679</v>
      </c>
      <c r="J73" s="10">
        <v>0.72400810889081679</v>
      </c>
      <c r="K73" s="17">
        <v>-3.6906290115532703</v>
      </c>
      <c r="L73" s="18">
        <v>-17.412185704868634</v>
      </c>
      <c r="M73" s="18">
        <v>-11.61200832259982</v>
      </c>
      <c r="N73" s="10">
        <v>-16.800843396588071</v>
      </c>
      <c r="O73" s="17">
        <v>-4.0319893368877091</v>
      </c>
      <c r="P73" s="18">
        <v>2.9760547320410558</v>
      </c>
      <c r="Q73" s="18">
        <v>1.1097410604192337</v>
      </c>
      <c r="R73" s="10">
        <v>9.9758092385669794</v>
      </c>
      <c r="S73" s="17">
        <v>13.564814814814818</v>
      </c>
      <c r="T73" s="18">
        <v>10.607906101206943</v>
      </c>
      <c r="U73" s="18">
        <v>10.133037694013304</v>
      </c>
      <c r="V73" s="10">
        <v>2.6605216298313694</v>
      </c>
      <c r="W73" s="17">
        <v>1.1006930289441552</v>
      </c>
      <c r="X73" s="18">
        <v>-3.1634798278105891</v>
      </c>
      <c r="Y73" s="18">
        <v>-3.2816589490638259</v>
      </c>
      <c r="Z73" s="10">
        <v>-0.11223344556677839</v>
      </c>
      <c r="AA73" s="17">
        <v>-0.51411290322580516</v>
      </c>
      <c r="AB73" s="18">
        <v>2.450118887625341</v>
      </c>
      <c r="AC73" s="18">
        <v>2.810158201498747</v>
      </c>
      <c r="AD73" s="10">
        <v>1.9305413687436213</v>
      </c>
      <c r="AE73" s="17">
        <v>0.28371668862092747</v>
      </c>
      <c r="AF73" s="10">
        <v>0.82744702320887153</v>
      </c>
      <c r="AH73" s="706"/>
      <c r="AI73" s="706"/>
      <c r="AJ73" s="706"/>
      <c r="AK73" s="706"/>
      <c r="AL73" s="706"/>
      <c r="AM73" s="706"/>
      <c r="AN73" s="706"/>
      <c r="AO73" s="706"/>
      <c r="AP73" s="706"/>
      <c r="AQ73" s="706"/>
      <c r="AR73" s="706"/>
      <c r="AS73" s="706"/>
      <c r="AT73" s="706"/>
      <c r="AU73" s="706"/>
      <c r="AV73" s="706"/>
      <c r="AW73" s="706"/>
      <c r="AX73" s="706"/>
      <c r="AY73" s="706"/>
      <c r="AZ73" s="706"/>
      <c r="BA73" s="706"/>
      <c r="BB73" s="706"/>
      <c r="BC73" s="706"/>
      <c r="BD73" s="706"/>
      <c r="BE73" s="706"/>
      <c r="BF73" s="706"/>
    </row>
    <row r="74" spans="1:58" ht="35.25" customHeight="1" x14ac:dyDescent="0.5">
      <c r="A74" s="38" t="s">
        <v>60</v>
      </c>
      <c r="B74" s="470" t="s">
        <v>24</v>
      </c>
      <c r="C74" s="397"/>
      <c r="D74" s="397"/>
      <c r="E74" s="397"/>
      <c r="F74" s="397"/>
      <c r="G74" s="50">
        <v>-6.682701377098665</v>
      </c>
      <c r="H74" s="50">
        <v>1.9669731485293385</v>
      </c>
      <c r="I74" s="50">
        <v>3.5404527865498414</v>
      </c>
      <c r="J74" s="51">
        <v>6.4785837731795137</v>
      </c>
      <c r="K74" s="49">
        <v>-7.0854601506039288</v>
      </c>
      <c r="L74" s="50">
        <v>-18.236059396168859</v>
      </c>
      <c r="M74" s="50">
        <v>-11.615619227630047</v>
      </c>
      <c r="N74" s="51">
        <v>-7.0319354272679435</v>
      </c>
      <c r="O74" s="49">
        <v>15.447375577916777</v>
      </c>
      <c r="P74" s="50">
        <v>13.656315154175358</v>
      </c>
      <c r="Q74" s="50">
        <v>-0.57837181044957386</v>
      </c>
      <c r="R74" s="51">
        <v>3.6757419902798016</v>
      </c>
      <c r="S74" s="49">
        <v>4.7585394581860951</v>
      </c>
      <c r="T74" s="50">
        <v>9.1865797731112799</v>
      </c>
      <c r="U74" s="50">
        <v>11.067657411028552</v>
      </c>
      <c r="V74" s="51">
        <v>6.1487347533224046</v>
      </c>
      <c r="W74" s="49">
        <v>4.6728131324488498</v>
      </c>
      <c r="X74" s="50">
        <v>4.8324343443275186</v>
      </c>
      <c r="Y74" s="50">
        <v>13.890845070422531</v>
      </c>
      <c r="Z74" s="51">
        <v>9.5442267289799876</v>
      </c>
      <c r="AA74" s="49">
        <v>10.599810947838794</v>
      </c>
      <c r="AB74" s="50">
        <v>9.8013580194846295</v>
      </c>
      <c r="AC74" s="50">
        <v>-1.8665945277477225</v>
      </c>
      <c r="AD74" s="51">
        <v>0.5127402246663193</v>
      </c>
      <c r="AE74" s="49">
        <v>-1.4645895652849572</v>
      </c>
      <c r="AF74" s="51">
        <v>-3.0190128672940242</v>
      </c>
      <c r="AH74" s="706"/>
      <c r="AI74" s="706"/>
      <c r="AJ74" s="706"/>
      <c r="AK74" s="706"/>
      <c r="AL74" s="706"/>
      <c r="AM74" s="706"/>
      <c r="AN74" s="706"/>
      <c r="AO74" s="706"/>
      <c r="AP74" s="706"/>
      <c r="AQ74" s="706"/>
      <c r="AR74" s="706"/>
      <c r="AS74" s="706"/>
      <c r="AT74" s="706"/>
      <c r="AU74" s="706"/>
      <c r="AV74" s="706"/>
      <c r="AW74" s="706"/>
      <c r="AX74" s="706"/>
      <c r="AY74" s="706"/>
      <c r="AZ74" s="706"/>
      <c r="BA74" s="706"/>
      <c r="BB74" s="706"/>
      <c r="BC74" s="706"/>
      <c r="BD74" s="706"/>
      <c r="BE74" s="706"/>
      <c r="BF74" s="706"/>
    </row>
    <row r="75" spans="1:58" ht="35.25" customHeight="1" x14ac:dyDescent="0.5">
      <c r="A75" s="38" t="s">
        <v>61</v>
      </c>
      <c r="B75" s="470" t="s">
        <v>24</v>
      </c>
      <c r="C75" s="397"/>
      <c r="D75" s="397"/>
      <c r="E75" s="397"/>
      <c r="F75" s="397"/>
      <c r="G75" s="50">
        <v>-0.8443908323281013</v>
      </c>
      <c r="H75" s="50">
        <v>8.3436280081039769</v>
      </c>
      <c r="I75" s="50">
        <v>2.9601223149610334</v>
      </c>
      <c r="J75" s="51">
        <v>-0.63658490919303867</v>
      </c>
      <c r="K75" s="49">
        <v>-28.691746209994385</v>
      </c>
      <c r="L75" s="50">
        <v>-33.064240268180889</v>
      </c>
      <c r="M75" s="50">
        <v>-32.136423389648961</v>
      </c>
      <c r="N75" s="51">
        <v>-27.225497321596816</v>
      </c>
      <c r="O75" s="49">
        <v>-11.981627296587927</v>
      </c>
      <c r="P75" s="50">
        <v>-6.1222403924775186</v>
      </c>
      <c r="Q75" s="50">
        <v>-9.0935179538687798</v>
      </c>
      <c r="R75" s="51">
        <v>3.2513408544479372</v>
      </c>
      <c r="S75" s="49">
        <v>-5.7029968689429005</v>
      </c>
      <c r="T75" s="50">
        <v>11.083287969515521</v>
      </c>
      <c r="U75" s="50">
        <v>18.266119485439191</v>
      </c>
      <c r="V75" s="51">
        <v>5.4094719495593635</v>
      </c>
      <c r="W75" s="49">
        <v>16.151474424855717</v>
      </c>
      <c r="X75" s="50">
        <v>-11.561958900976832</v>
      </c>
      <c r="Y75" s="50">
        <v>-12.802375629775453</v>
      </c>
      <c r="Z75" s="51">
        <v>-15.031946710168565</v>
      </c>
      <c r="AA75" s="49">
        <v>-16.15164715491424</v>
      </c>
      <c r="AB75" s="50">
        <v>-8.8585149612116716</v>
      </c>
      <c r="AC75" s="50">
        <v>-5.223081043850919</v>
      </c>
      <c r="AD75" s="51">
        <v>-0.15199392024318747</v>
      </c>
      <c r="AE75" s="49">
        <v>2.2688529913142297</v>
      </c>
      <c r="AF75" s="51">
        <v>0.69309338521401642</v>
      </c>
      <c r="AH75" s="706"/>
      <c r="AI75" s="706"/>
      <c r="AJ75" s="706"/>
      <c r="AK75" s="706"/>
      <c r="AL75" s="706"/>
      <c r="AM75" s="706"/>
      <c r="AN75" s="706"/>
      <c r="AO75" s="706"/>
      <c r="AP75" s="706"/>
      <c r="AQ75" s="706"/>
      <c r="AR75" s="706"/>
      <c r="AS75" s="706"/>
      <c r="AT75" s="706"/>
      <c r="AU75" s="706"/>
      <c r="AV75" s="706"/>
      <c r="AW75" s="706"/>
      <c r="AX75" s="706"/>
      <c r="AY75" s="706"/>
      <c r="AZ75" s="706"/>
      <c r="BA75" s="706"/>
      <c r="BB75" s="706"/>
      <c r="BC75" s="706"/>
      <c r="BD75" s="706"/>
      <c r="BE75" s="706"/>
      <c r="BF75" s="706"/>
    </row>
    <row r="76" spans="1:58" ht="35.25" customHeight="1" x14ac:dyDescent="0.5">
      <c r="A76" s="5" t="s">
        <v>135</v>
      </c>
      <c r="B76" s="287" t="s">
        <v>24</v>
      </c>
      <c r="C76" s="397"/>
      <c r="D76" s="397"/>
      <c r="E76" s="397"/>
      <c r="F76" s="397"/>
      <c r="G76" s="18">
        <v>-19.660972576739312</v>
      </c>
      <c r="H76" s="18">
        <v>-21.717241379310348</v>
      </c>
      <c r="I76" s="18">
        <v>-18.271549125979504</v>
      </c>
      <c r="J76" s="10">
        <v>-16.322764636805907</v>
      </c>
      <c r="K76" s="17">
        <v>-45.376782077393074</v>
      </c>
      <c r="L76" s="18">
        <v>-44.603999647608141</v>
      </c>
      <c r="M76" s="18">
        <v>-28.533234995851387</v>
      </c>
      <c r="N76" s="10">
        <v>-24.117882919005616</v>
      </c>
      <c r="O76" s="17">
        <v>41.536167039522745</v>
      </c>
      <c r="P76" s="18">
        <v>52.767175572519086</v>
      </c>
      <c r="Q76" s="18">
        <v>2.5412796697626527</v>
      </c>
      <c r="R76" s="10">
        <v>43.315719947159835</v>
      </c>
      <c r="S76" s="17">
        <v>-18.893572181243414</v>
      </c>
      <c r="T76" s="18">
        <v>13.762231938371849</v>
      </c>
      <c r="U76" s="18">
        <v>34.457164423197881</v>
      </c>
      <c r="V76" s="10">
        <v>1.437920545672422</v>
      </c>
      <c r="W76" s="17">
        <v>35.611277120956217</v>
      </c>
      <c r="X76" s="18">
        <v>-6.6160322108345548</v>
      </c>
      <c r="Y76" s="18">
        <v>-9.8241017964071808</v>
      </c>
      <c r="Z76" s="10">
        <v>-12.276238073602908</v>
      </c>
      <c r="AA76" s="17">
        <v>-8.1241617168039895</v>
      </c>
      <c r="AB76" s="18">
        <v>-6.7711905928466436</v>
      </c>
      <c r="AC76" s="18">
        <v>-0.33201909109773498</v>
      </c>
      <c r="AD76" s="10">
        <v>0.62150403977625501</v>
      </c>
      <c r="AE76" s="17">
        <v>-1.4911366006256532</v>
      </c>
      <c r="AF76" s="10">
        <v>-1.1667017027538362</v>
      </c>
      <c r="AH76" s="706"/>
      <c r="AI76" s="706"/>
      <c r="AJ76" s="706"/>
      <c r="AK76" s="706"/>
      <c r="AL76" s="706"/>
      <c r="AM76" s="706"/>
      <c r="AN76" s="706"/>
      <c r="AO76" s="706"/>
      <c r="AP76" s="706"/>
      <c r="AQ76" s="706"/>
      <c r="AR76" s="706"/>
      <c r="AS76" s="706"/>
      <c r="AT76" s="706"/>
      <c r="AU76" s="706"/>
      <c r="AV76" s="706"/>
      <c r="AW76" s="706"/>
      <c r="AX76" s="706"/>
      <c r="AY76" s="706"/>
      <c r="AZ76" s="706"/>
      <c r="BA76" s="706"/>
      <c r="BB76" s="706"/>
      <c r="BC76" s="706"/>
      <c r="BD76" s="706"/>
      <c r="BE76" s="706"/>
      <c r="BF76" s="706"/>
    </row>
    <row r="77" spans="1:58" ht="70" customHeight="1" x14ac:dyDescent="0.5">
      <c r="A77" s="5" t="s">
        <v>62</v>
      </c>
      <c r="B77" s="6" t="s">
        <v>24</v>
      </c>
      <c r="C77" s="395"/>
      <c r="D77" s="397"/>
      <c r="E77" s="397"/>
      <c r="F77" s="435"/>
      <c r="G77" s="18">
        <v>-40.317164179104481</v>
      </c>
      <c r="H77" s="18">
        <v>-11.106966334048307</v>
      </c>
      <c r="I77" s="18">
        <v>-6.1942065950082004</v>
      </c>
      <c r="J77" s="10">
        <v>-12.106004578270824</v>
      </c>
      <c r="K77" s="17">
        <v>-14.28571428571429</v>
      </c>
      <c r="L77" s="18">
        <v>-41.019723038187159</v>
      </c>
      <c r="M77" s="18">
        <v>-61.293455039813558</v>
      </c>
      <c r="N77" s="10">
        <v>-63.057197235300009</v>
      </c>
      <c r="O77" s="17">
        <v>-42.10430342815463</v>
      </c>
      <c r="P77" s="18">
        <v>-44.699395233013163</v>
      </c>
      <c r="Q77" s="18">
        <v>-31.435022579026594</v>
      </c>
      <c r="R77" s="10">
        <v>-20.254880694143161</v>
      </c>
      <c r="S77" s="17">
        <v>-32.409448818897637</v>
      </c>
      <c r="T77" s="18">
        <v>-24.927629462849787</v>
      </c>
      <c r="U77" s="18">
        <v>-6.1470911086717877</v>
      </c>
      <c r="V77" s="10">
        <v>4.386263175790539</v>
      </c>
      <c r="W77" s="17">
        <v>30.195712954333654</v>
      </c>
      <c r="X77" s="18">
        <v>-11.610968294772917</v>
      </c>
      <c r="Y77" s="18">
        <v>-36.998050682261209</v>
      </c>
      <c r="Z77" s="10">
        <v>-48.110749185667757</v>
      </c>
      <c r="AA77" s="17">
        <v>-43.987115246957764</v>
      </c>
      <c r="AB77" s="18">
        <v>-25.254483761512358</v>
      </c>
      <c r="AC77" s="18">
        <v>0.92821782178218459</v>
      </c>
      <c r="AD77" s="10">
        <v>3.2015065913370888</v>
      </c>
      <c r="AE77" s="17">
        <v>10.990415335463254</v>
      </c>
      <c r="AF77" s="10">
        <v>2.658884565499342</v>
      </c>
      <c r="AH77" s="706"/>
      <c r="AI77" s="706"/>
      <c r="AJ77" s="706"/>
      <c r="AK77" s="706"/>
      <c r="AL77" s="706"/>
      <c r="AM77" s="706"/>
      <c r="AN77" s="706"/>
      <c r="AO77" s="706"/>
      <c r="AP77" s="706"/>
      <c r="AQ77" s="706"/>
      <c r="AR77" s="706"/>
      <c r="AS77" s="706"/>
      <c r="AT77" s="706"/>
      <c r="AU77" s="706"/>
      <c r="AV77" s="706"/>
      <c r="AW77" s="706"/>
      <c r="AX77" s="706"/>
      <c r="AY77" s="706"/>
      <c r="AZ77" s="706"/>
      <c r="BA77" s="706"/>
      <c r="BB77" s="706"/>
      <c r="BC77" s="706"/>
      <c r="BD77" s="706"/>
      <c r="BE77" s="706"/>
      <c r="BF77" s="706"/>
    </row>
    <row r="78" spans="1:58" ht="70" customHeight="1" x14ac:dyDescent="0.5">
      <c r="A78" s="5" t="s">
        <v>63</v>
      </c>
      <c r="B78" s="6" t="s">
        <v>24</v>
      </c>
      <c r="C78" s="395"/>
      <c r="D78" s="397"/>
      <c r="E78" s="397"/>
      <c r="F78" s="435"/>
      <c r="G78" s="18">
        <v>116.64835164835164</v>
      </c>
      <c r="H78" s="18">
        <v>110.74536511539917</v>
      </c>
      <c r="I78" s="18">
        <v>81.654026724449253</v>
      </c>
      <c r="J78" s="10">
        <v>42.29087729524921</v>
      </c>
      <c r="K78" s="17">
        <v>-34.948009130103983</v>
      </c>
      <c r="L78" s="18">
        <v>-5.0987432675044904</v>
      </c>
      <c r="M78" s="18">
        <v>-21.769383697813115</v>
      </c>
      <c r="N78" s="10">
        <v>-26.587464154035235</v>
      </c>
      <c r="O78" s="17">
        <v>-26.530214424951271</v>
      </c>
      <c r="P78" s="18">
        <v>-26.712069617858493</v>
      </c>
      <c r="Q78" s="18">
        <v>-20.228716645489197</v>
      </c>
      <c r="R78" s="10">
        <v>-0.30691964285713969</v>
      </c>
      <c r="S78" s="17">
        <v>-30.273282037675774</v>
      </c>
      <c r="T78" s="18">
        <v>-52.529685080020649</v>
      </c>
      <c r="U78" s="18">
        <v>-46.033768716151634</v>
      </c>
      <c r="V78" s="10">
        <v>-56.367198432689626</v>
      </c>
      <c r="W78" s="17">
        <v>-43.150684931506845</v>
      </c>
      <c r="X78" s="18">
        <v>-16.367591082109843</v>
      </c>
      <c r="Y78" s="18">
        <v>-10.743801652892559</v>
      </c>
      <c r="Z78" s="10">
        <v>-10.519563822963441</v>
      </c>
      <c r="AA78" s="17">
        <v>-10.776439089692103</v>
      </c>
      <c r="AB78" s="18">
        <v>-12.48374512353706</v>
      </c>
      <c r="AC78" s="18">
        <v>-3.9682539682539653</v>
      </c>
      <c r="AD78" s="10">
        <v>5.3763440860215006</v>
      </c>
      <c r="AE78" s="17">
        <v>12.078019504876213</v>
      </c>
      <c r="AF78" s="10">
        <v>4.2347696879643459</v>
      </c>
      <c r="AH78" s="706"/>
      <c r="AI78" s="706"/>
      <c r="AJ78" s="706"/>
      <c r="AK78" s="706"/>
      <c r="AL78" s="706"/>
      <c r="AM78" s="706"/>
      <c r="AN78" s="706"/>
      <c r="AO78" s="706"/>
      <c r="AP78" s="706"/>
      <c r="AQ78" s="706"/>
      <c r="AR78" s="706"/>
      <c r="AS78" s="706"/>
      <c r="AT78" s="706"/>
      <c r="AU78" s="706"/>
      <c r="AV78" s="706"/>
      <c r="AW78" s="706"/>
      <c r="AX78" s="706"/>
      <c r="AY78" s="706"/>
      <c r="AZ78" s="706"/>
      <c r="BA78" s="706"/>
      <c r="BB78" s="706"/>
      <c r="BC78" s="706"/>
      <c r="BD78" s="706"/>
      <c r="BE78" s="706"/>
      <c r="BF78" s="706"/>
    </row>
    <row r="79" spans="1:58" ht="70" customHeight="1" x14ac:dyDescent="0.5">
      <c r="A79" s="5" t="s">
        <v>64</v>
      </c>
      <c r="B79" s="6" t="s">
        <v>24</v>
      </c>
      <c r="C79" s="395"/>
      <c r="D79" s="397"/>
      <c r="E79" s="397"/>
      <c r="F79" s="435"/>
      <c r="G79" s="18">
        <v>-6.598586017282015</v>
      </c>
      <c r="H79" s="18">
        <v>166.12685560053978</v>
      </c>
      <c r="I79" s="18">
        <v>-8.3245521601685972</v>
      </c>
      <c r="J79" s="10">
        <v>-33.419689119170982</v>
      </c>
      <c r="K79" s="17">
        <v>-43.061396131202692</v>
      </c>
      <c r="L79" s="18">
        <v>-74.340770791075045</v>
      </c>
      <c r="M79" s="18">
        <v>-16.666666666666664</v>
      </c>
      <c r="N79" s="10">
        <v>13.813229571984431</v>
      </c>
      <c r="O79" s="17">
        <v>-13.293943870014768</v>
      </c>
      <c r="P79" s="18">
        <v>-1.1857707509881465</v>
      </c>
      <c r="Q79" s="18">
        <v>-0.41379310344827891</v>
      </c>
      <c r="R79" s="10">
        <v>22.564102564102573</v>
      </c>
      <c r="S79" s="17">
        <v>88.415672913117533</v>
      </c>
      <c r="T79" s="18">
        <v>170.6</v>
      </c>
      <c r="U79" s="18">
        <v>71.191135734072034</v>
      </c>
      <c r="V79" s="10">
        <v>41.701534170153408</v>
      </c>
      <c r="W79" s="17">
        <v>-9.6745027124773948</v>
      </c>
      <c r="X79" s="18">
        <v>-33.407243163340731</v>
      </c>
      <c r="Y79" s="18">
        <v>-27.831715210355988</v>
      </c>
      <c r="Z79" s="10">
        <v>-18.897637795275589</v>
      </c>
      <c r="AA79" s="17">
        <v>-11.911911911911909</v>
      </c>
      <c r="AB79" s="18">
        <v>2.6637069922308632</v>
      </c>
      <c r="AC79" s="18">
        <v>-0.22421524663677195</v>
      </c>
      <c r="AD79" s="10">
        <v>8.4951456310679685</v>
      </c>
      <c r="AE79" s="17">
        <v>11.931818181818187</v>
      </c>
      <c r="AF79" s="10">
        <v>-2.3783783783783763</v>
      </c>
      <c r="AH79" s="706"/>
      <c r="AI79" s="706"/>
      <c r="AJ79" s="706"/>
      <c r="AK79" s="706"/>
      <c r="AL79" s="706"/>
      <c r="AM79" s="706"/>
      <c r="AN79" s="706"/>
      <c r="AO79" s="706"/>
      <c r="AP79" s="706"/>
      <c r="AQ79" s="706"/>
      <c r="AR79" s="706"/>
      <c r="AS79" s="706"/>
      <c r="AT79" s="706"/>
      <c r="AU79" s="706"/>
      <c r="AV79" s="706"/>
      <c r="AW79" s="706"/>
      <c r="AX79" s="706"/>
      <c r="AY79" s="706"/>
      <c r="AZ79" s="706"/>
      <c r="BA79" s="706"/>
      <c r="BB79" s="706"/>
      <c r="BC79" s="706"/>
      <c r="BD79" s="706"/>
      <c r="BE79" s="706"/>
      <c r="BF79" s="706"/>
    </row>
    <row r="80" spans="1:58" ht="105" customHeight="1" x14ac:dyDescent="0.5">
      <c r="A80" s="5" t="s">
        <v>96</v>
      </c>
      <c r="B80" s="6" t="s">
        <v>24</v>
      </c>
      <c r="C80" s="395"/>
      <c r="D80" s="397"/>
      <c r="E80" s="397"/>
      <c r="F80" s="435"/>
      <c r="G80" s="18">
        <v>12.776299039463023</v>
      </c>
      <c r="H80" s="18">
        <v>15.47674418604652</v>
      </c>
      <c r="I80" s="18">
        <v>4.1541038525963137</v>
      </c>
      <c r="J80" s="10">
        <v>16.261630329120958</v>
      </c>
      <c r="K80" s="17">
        <v>-6.0133401744484338</v>
      </c>
      <c r="L80" s="18">
        <v>-26.744537307421201</v>
      </c>
      <c r="M80" s="18">
        <v>-13.755762839069362</v>
      </c>
      <c r="N80" s="10">
        <v>2.3650262780697595</v>
      </c>
      <c r="O80" s="17">
        <v>-22.622557047712633</v>
      </c>
      <c r="P80" s="18">
        <v>9.3058419243986279</v>
      </c>
      <c r="Q80" s="18">
        <v>6.1412232720039706</v>
      </c>
      <c r="R80" s="10">
        <v>-8.7164527421236926</v>
      </c>
      <c r="S80" s="17">
        <v>33.215747142655559</v>
      </c>
      <c r="T80" s="18">
        <v>35.852615694164982</v>
      </c>
      <c r="U80" s="18">
        <v>32.162098852190212</v>
      </c>
      <c r="V80" s="10">
        <v>31.52243384890707</v>
      </c>
      <c r="W80" s="17">
        <v>20.760512657557474</v>
      </c>
      <c r="X80" s="18">
        <v>-5.1004350643339862</v>
      </c>
      <c r="Y80" s="18">
        <v>-9.0659340659340675</v>
      </c>
      <c r="Z80" s="10">
        <v>-8.5236660511225573</v>
      </c>
      <c r="AA80" s="17">
        <v>-19.480747302868174</v>
      </c>
      <c r="AB80" s="18">
        <v>-10.563792430745222</v>
      </c>
      <c r="AC80" s="18">
        <v>-12.065100867361856</v>
      </c>
      <c r="AD80" s="10">
        <v>-3.4211644708882272</v>
      </c>
      <c r="AE80" s="17">
        <v>2.6797385620914937</v>
      </c>
      <c r="AF80" s="10">
        <v>-0.26175155414985829</v>
      </c>
      <c r="AH80" s="706"/>
      <c r="AI80" s="706"/>
      <c r="AJ80" s="706"/>
      <c r="AK80" s="706"/>
      <c r="AL80" s="706"/>
      <c r="AM80" s="706"/>
      <c r="AN80" s="706"/>
      <c r="AO80" s="706"/>
      <c r="AP80" s="706"/>
      <c r="AQ80" s="706"/>
      <c r="AR80" s="706"/>
      <c r="AS80" s="706"/>
      <c r="AT80" s="706"/>
      <c r="AU80" s="706"/>
      <c r="AV80" s="706"/>
      <c r="AW80" s="706"/>
      <c r="AX80" s="706"/>
      <c r="AY80" s="706"/>
      <c r="AZ80" s="706"/>
      <c r="BA80" s="706"/>
      <c r="BB80" s="706"/>
      <c r="BC80" s="706"/>
      <c r="BD80" s="706"/>
      <c r="BE80" s="706"/>
      <c r="BF80" s="706"/>
    </row>
    <row r="81" spans="1:58" ht="35.25" customHeight="1" x14ac:dyDescent="0.5">
      <c r="A81" s="5" t="s">
        <v>137</v>
      </c>
      <c r="B81" s="6" t="s">
        <v>24</v>
      </c>
      <c r="C81" s="395"/>
      <c r="D81" s="397"/>
      <c r="E81" s="397"/>
      <c r="F81" s="435"/>
      <c r="G81" s="18">
        <v>47.707454289732773</v>
      </c>
      <c r="H81" s="18">
        <v>68.197122742577292</v>
      </c>
      <c r="I81" s="18">
        <v>58.238063214525894</v>
      </c>
      <c r="J81" s="10">
        <v>26.600073991860906</v>
      </c>
      <c r="K81" s="17">
        <v>-36.678727861359739</v>
      </c>
      <c r="L81" s="18">
        <v>-20.382165605095537</v>
      </c>
      <c r="M81" s="18">
        <v>-27.008074798130043</v>
      </c>
      <c r="N81" s="10">
        <v>-11.221507890122739</v>
      </c>
      <c r="O81" s="17">
        <v>-18.195488721804509</v>
      </c>
      <c r="P81" s="18">
        <v>-42.537142857142861</v>
      </c>
      <c r="Q81" s="18">
        <v>-34.177583697234347</v>
      </c>
      <c r="R81" s="10">
        <v>-33.805134957208693</v>
      </c>
      <c r="S81" s="17">
        <v>-16.176470588235293</v>
      </c>
      <c r="T81" s="18">
        <v>33.333333333333329</v>
      </c>
      <c r="U81" s="18">
        <v>10.747456877487839</v>
      </c>
      <c r="V81" s="10">
        <v>23.570363003480853</v>
      </c>
      <c r="W81" s="17">
        <v>-0.96491228070175739</v>
      </c>
      <c r="X81" s="18">
        <v>-37.022673031026251</v>
      </c>
      <c r="Y81" s="18">
        <v>-11.541533546325876</v>
      </c>
      <c r="Z81" s="10">
        <v>-14.56740442655936</v>
      </c>
      <c r="AA81" s="17">
        <v>-7.4402125775022139</v>
      </c>
      <c r="AB81" s="18">
        <v>3.0791094268119323</v>
      </c>
      <c r="AC81" s="18">
        <v>-2.1670428893905247</v>
      </c>
      <c r="AD81" s="10">
        <v>1.3188883655204986</v>
      </c>
      <c r="AE81" s="17">
        <v>0.8612440191387627</v>
      </c>
      <c r="AF81" s="10">
        <v>10.569852941176471</v>
      </c>
      <c r="AH81" s="706"/>
      <c r="AI81" s="706"/>
      <c r="AJ81" s="706"/>
      <c r="AK81" s="706"/>
      <c r="AL81" s="706"/>
      <c r="AM81" s="706"/>
      <c r="AN81" s="706"/>
      <c r="AO81" s="706"/>
      <c r="AP81" s="706"/>
      <c r="AQ81" s="706"/>
      <c r="AR81" s="706"/>
      <c r="AS81" s="706"/>
      <c r="AT81" s="706"/>
      <c r="AU81" s="706"/>
      <c r="AV81" s="706"/>
      <c r="AW81" s="706"/>
      <c r="AX81" s="706"/>
      <c r="AY81" s="706"/>
      <c r="AZ81" s="706"/>
      <c r="BA81" s="706"/>
      <c r="BB81" s="706"/>
      <c r="BC81" s="706"/>
      <c r="BD81" s="706"/>
      <c r="BE81" s="706"/>
      <c r="BF81" s="706"/>
    </row>
    <row r="82" spans="1:58" ht="35.25" customHeight="1" x14ac:dyDescent="0.5">
      <c r="A82" s="194" t="s">
        <v>203</v>
      </c>
      <c r="B82" s="166"/>
      <c r="C82" s="395"/>
      <c r="D82" s="397"/>
      <c r="E82" s="397"/>
      <c r="F82" s="435"/>
      <c r="G82" s="168"/>
      <c r="H82" s="168"/>
      <c r="I82" s="168"/>
      <c r="J82" s="169"/>
      <c r="K82" s="167"/>
      <c r="L82" s="168"/>
      <c r="M82" s="168"/>
      <c r="N82" s="169"/>
      <c r="O82" s="167"/>
      <c r="P82" s="168"/>
      <c r="Q82" s="168"/>
      <c r="R82" s="169"/>
      <c r="S82" s="167"/>
      <c r="T82" s="168"/>
      <c r="U82" s="168"/>
      <c r="V82" s="169"/>
      <c r="W82" s="167"/>
      <c r="X82" s="168"/>
      <c r="Y82" s="168"/>
      <c r="Z82" s="169"/>
      <c r="AA82" s="167"/>
      <c r="AB82" s="168"/>
      <c r="AC82" s="168"/>
      <c r="AD82" s="169"/>
      <c r="AE82" s="167"/>
      <c r="AF82" s="169"/>
    </row>
    <row r="83" spans="1:58" ht="35.25" customHeight="1" x14ac:dyDescent="0.5">
      <c r="A83" s="24" t="s">
        <v>47</v>
      </c>
      <c r="B83" s="6" t="s">
        <v>24</v>
      </c>
      <c r="C83" s="395"/>
      <c r="D83" s="397"/>
      <c r="E83" s="397"/>
      <c r="F83" s="435"/>
      <c r="G83" s="18">
        <v>-7.6</v>
      </c>
      <c r="H83" s="18">
        <v>8.5</v>
      </c>
      <c r="I83" s="18">
        <v>5</v>
      </c>
      <c r="J83" s="10">
        <v>2.2999999999999998</v>
      </c>
      <c r="K83" s="17">
        <v>-8.6999999999999993</v>
      </c>
      <c r="L83" s="18">
        <v>-28.8</v>
      </c>
      <c r="M83" s="18">
        <v>-22.2</v>
      </c>
      <c r="N83" s="10">
        <v>-16.100000000000001</v>
      </c>
      <c r="O83" s="17">
        <v>-1.9</v>
      </c>
      <c r="P83" s="18">
        <v>9.1999999999999993</v>
      </c>
      <c r="Q83" s="18">
        <v>3.3</v>
      </c>
      <c r="R83" s="10">
        <v>5.9</v>
      </c>
      <c r="S83" s="17">
        <v>7.4</v>
      </c>
      <c r="T83" s="18">
        <v>15.2</v>
      </c>
      <c r="U83" s="18">
        <v>14.7</v>
      </c>
      <c r="V83" s="10">
        <v>13.3</v>
      </c>
      <c r="W83" s="17">
        <v>9.9</v>
      </c>
      <c r="X83" s="18">
        <v>-1</v>
      </c>
      <c r="Y83" s="18">
        <v>0.7</v>
      </c>
      <c r="Z83" s="10">
        <v>-1.1000000000000001</v>
      </c>
      <c r="AA83" s="17">
        <v>-3.1</v>
      </c>
      <c r="AB83" s="18">
        <v>-1.7</v>
      </c>
      <c r="AC83" s="18">
        <v>-2.2000000000000002</v>
      </c>
      <c r="AD83" s="10">
        <v>-1</v>
      </c>
      <c r="AE83" s="17">
        <v>-0.9</v>
      </c>
      <c r="AF83" s="10">
        <v>0</v>
      </c>
      <c r="AH83" s="706"/>
      <c r="AI83" s="706"/>
      <c r="AJ83" s="706"/>
      <c r="AK83" s="706"/>
      <c r="AL83" s="706"/>
      <c r="AM83" s="706"/>
      <c r="AN83" s="706"/>
      <c r="AO83" s="706"/>
      <c r="AP83" s="706"/>
      <c r="AQ83" s="706"/>
      <c r="AR83" s="706"/>
      <c r="AS83" s="706"/>
      <c r="AT83" s="706"/>
      <c r="AU83" s="706"/>
      <c r="AV83" s="706"/>
      <c r="AW83" s="706"/>
      <c r="AX83" s="706"/>
      <c r="AY83" s="706"/>
      <c r="AZ83" s="706"/>
      <c r="BA83" s="706"/>
      <c r="BB83" s="706"/>
      <c r="BC83" s="706"/>
      <c r="BD83" s="706"/>
      <c r="BE83" s="706"/>
      <c r="BF83" s="706"/>
    </row>
    <row r="84" spans="1:58" ht="35.25" customHeight="1" x14ac:dyDescent="0.5">
      <c r="A84" s="24" t="s">
        <v>48</v>
      </c>
      <c r="B84" s="6" t="s">
        <v>24</v>
      </c>
      <c r="C84" s="395"/>
      <c r="D84" s="397"/>
      <c r="E84" s="397"/>
      <c r="F84" s="435"/>
      <c r="G84" s="18">
        <v>5.3</v>
      </c>
      <c r="H84" s="18">
        <v>13.4</v>
      </c>
      <c r="I84" s="18">
        <v>4.5999999999999996</v>
      </c>
      <c r="J84" s="10">
        <v>0</v>
      </c>
      <c r="K84" s="17">
        <v>-24.9</v>
      </c>
      <c r="L84" s="18">
        <v>-24.2</v>
      </c>
      <c r="M84" s="18">
        <v>-7.8</v>
      </c>
      <c r="N84" s="10">
        <v>-9.4</v>
      </c>
      <c r="O84" s="17">
        <v>13.7</v>
      </c>
      <c r="P84" s="18">
        <v>5.8</v>
      </c>
      <c r="Q84" s="18">
        <v>-4.4000000000000004</v>
      </c>
      <c r="R84" s="10">
        <v>4.5999999999999996</v>
      </c>
      <c r="S84" s="17">
        <v>3.6</v>
      </c>
      <c r="T84" s="18">
        <v>7.3</v>
      </c>
      <c r="U84" s="18">
        <v>11.1</v>
      </c>
      <c r="V84" s="10">
        <v>3.1</v>
      </c>
      <c r="W84" s="17">
        <v>3.9</v>
      </c>
      <c r="X84" s="18">
        <v>0.1</v>
      </c>
      <c r="Y84" s="18">
        <v>-0.4</v>
      </c>
      <c r="Z84" s="10">
        <v>-0.3</v>
      </c>
      <c r="AA84" s="17">
        <v>1.2</v>
      </c>
      <c r="AB84" s="18">
        <v>1.5</v>
      </c>
      <c r="AC84" s="18">
        <v>1.5</v>
      </c>
      <c r="AD84" s="10">
        <v>2.7</v>
      </c>
      <c r="AE84" s="17">
        <v>1.6</v>
      </c>
      <c r="AF84" s="10">
        <v>2.5</v>
      </c>
      <c r="AH84" s="706"/>
      <c r="AI84" s="706"/>
      <c r="AJ84" s="706"/>
      <c r="AK84" s="706"/>
      <c r="AL84" s="706"/>
      <c r="AM84" s="706"/>
      <c r="AN84" s="706"/>
      <c r="AO84" s="706"/>
      <c r="AP84" s="706"/>
      <c r="AQ84" s="706"/>
      <c r="AR84" s="706"/>
      <c r="AS84" s="706"/>
      <c r="AT84" s="706"/>
      <c r="AU84" s="706"/>
      <c r="AV84" s="706"/>
      <c r="AW84" s="706"/>
      <c r="AX84" s="706"/>
      <c r="AY84" s="706"/>
      <c r="AZ84" s="706"/>
      <c r="BA84" s="706"/>
      <c r="BB84" s="706"/>
      <c r="BC84" s="706"/>
      <c r="BD84" s="706"/>
      <c r="BE84" s="706"/>
      <c r="BF84" s="706"/>
    </row>
    <row r="85" spans="1:58" ht="35.25" customHeight="1" x14ac:dyDescent="0.5">
      <c r="A85" s="33" t="s">
        <v>49</v>
      </c>
      <c r="B85" s="12" t="s">
        <v>24</v>
      </c>
      <c r="C85" s="396"/>
      <c r="D85" s="400"/>
      <c r="E85" s="400"/>
      <c r="F85" s="436"/>
      <c r="G85" s="21">
        <v>-8.9</v>
      </c>
      <c r="H85" s="21">
        <v>-2.8</v>
      </c>
      <c r="I85" s="21">
        <v>1.9</v>
      </c>
      <c r="J85" s="16">
        <v>-1.6</v>
      </c>
      <c r="K85" s="20">
        <v>-4.4000000000000004</v>
      </c>
      <c r="L85" s="21">
        <v>-7.3</v>
      </c>
      <c r="M85" s="21">
        <v>-7.6</v>
      </c>
      <c r="N85" s="16">
        <v>-9.8000000000000007</v>
      </c>
      <c r="O85" s="20">
        <v>2.2999999999999998</v>
      </c>
      <c r="P85" s="21">
        <v>-1.2</v>
      </c>
      <c r="Q85" s="21">
        <v>-5.8</v>
      </c>
      <c r="R85" s="16">
        <v>2.2999999999999998</v>
      </c>
      <c r="S85" s="20">
        <v>-0.5</v>
      </c>
      <c r="T85" s="21">
        <v>-1.2</v>
      </c>
      <c r="U85" s="21">
        <v>1.3</v>
      </c>
      <c r="V85" s="16">
        <v>-0.4</v>
      </c>
      <c r="W85" s="20">
        <v>-0.4</v>
      </c>
      <c r="X85" s="21">
        <v>-2.8</v>
      </c>
      <c r="Y85" s="21">
        <v>-0.6</v>
      </c>
      <c r="Z85" s="16">
        <v>-3.5</v>
      </c>
      <c r="AA85" s="20">
        <v>-1.4</v>
      </c>
      <c r="AB85" s="21">
        <v>2.2999999999999998</v>
      </c>
      <c r="AC85" s="21">
        <v>0.9</v>
      </c>
      <c r="AD85" s="16">
        <v>2.8</v>
      </c>
      <c r="AE85" s="20">
        <v>2.4</v>
      </c>
      <c r="AF85" s="16">
        <v>1.9</v>
      </c>
      <c r="AH85" s="706"/>
      <c r="AI85" s="706"/>
      <c r="AJ85" s="706"/>
      <c r="AK85" s="706"/>
      <c r="AL85" s="706"/>
      <c r="AM85" s="706"/>
      <c r="AN85" s="706"/>
      <c r="AO85" s="706"/>
      <c r="AP85" s="706"/>
      <c r="AQ85" s="706"/>
      <c r="AR85" s="706"/>
      <c r="AS85" s="706"/>
      <c r="AT85" s="706"/>
      <c r="AU85" s="706"/>
      <c r="AV85" s="706"/>
      <c r="AW85" s="706"/>
      <c r="AX85" s="706"/>
      <c r="AY85" s="706"/>
      <c r="AZ85" s="706"/>
      <c r="BA85" s="706"/>
      <c r="BB85" s="706"/>
      <c r="BC85" s="706"/>
      <c r="BD85" s="706"/>
      <c r="BE85" s="706"/>
      <c r="BF85" s="706"/>
    </row>
    <row r="86" spans="1:58" ht="35.25" customHeight="1" x14ac:dyDescent="0.5">
      <c r="A86" s="752" t="s">
        <v>393</v>
      </c>
      <c r="B86" s="752"/>
      <c r="C86" s="752"/>
      <c r="D86" s="752"/>
      <c r="E86" s="752"/>
      <c r="F86" s="752"/>
      <c r="G86" s="752"/>
      <c r="H86" s="752"/>
      <c r="I86" s="752"/>
      <c r="J86" s="752"/>
      <c r="K86" s="752"/>
      <c r="L86" s="752"/>
      <c r="M86" s="752"/>
      <c r="N86" s="752"/>
      <c r="O86" s="752"/>
      <c r="P86" s="752"/>
      <c r="Q86" s="752"/>
      <c r="R86" s="752"/>
    </row>
  </sheetData>
  <mergeCells count="32">
    <mergeCell ref="AE4:AF4"/>
    <mergeCell ref="AA4:AD4"/>
    <mergeCell ref="W4:Z4"/>
    <mergeCell ref="S4:V4"/>
    <mergeCell ref="A30:R30"/>
    <mergeCell ref="A4:A5"/>
    <mergeCell ref="B4:B5"/>
    <mergeCell ref="C4:F4"/>
    <mergeCell ref="G4:J4"/>
    <mergeCell ref="K4:N4"/>
    <mergeCell ref="O4:R4"/>
    <mergeCell ref="A32:A33"/>
    <mergeCell ref="B32:B33"/>
    <mergeCell ref="C32:F32"/>
    <mergeCell ref="G32:J32"/>
    <mergeCell ref="K32:N32"/>
    <mergeCell ref="O32:R32"/>
    <mergeCell ref="S32:V32"/>
    <mergeCell ref="W32:Z32"/>
    <mergeCell ref="AA32:AD32"/>
    <mergeCell ref="AE32:AF32"/>
    <mergeCell ref="AE60:AF60"/>
    <mergeCell ref="A60:A61"/>
    <mergeCell ref="B60:B61"/>
    <mergeCell ref="C60:F60"/>
    <mergeCell ref="G60:J60"/>
    <mergeCell ref="K60:N60"/>
    <mergeCell ref="A86:R86"/>
    <mergeCell ref="O60:R60"/>
    <mergeCell ref="S60:V60"/>
    <mergeCell ref="W60:Z60"/>
    <mergeCell ref="AA60:AD60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352D-E9DD-49B2-AB10-B90AD261E1D3}">
  <dimension ref="A1:AI86"/>
  <sheetViews>
    <sheetView showGridLines="0" zoomScale="50" zoomScaleNormal="50" workbookViewId="0">
      <pane xSplit="2" ySplit="5" topLeftCell="P79" activePane="bottomRight" state="frozen"/>
      <selection activeCell="AG6" sqref="AG6:AG33"/>
      <selection pane="topRight" activeCell="AG6" sqref="AG6:AG33"/>
      <selection pane="bottomLeft" activeCell="AG6" sqref="AG6:AG33"/>
      <selection pane="bottomRight" activeCell="U62" sqref="U62:AF85"/>
    </sheetView>
  </sheetViews>
  <sheetFormatPr defaultColWidth="9.08984375" defaultRowHeight="24" x14ac:dyDescent="0.5"/>
  <cols>
    <col min="1" max="1" width="45.6328125" style="19" customWidth="1"/>
    <col min="2" max="2" width="14.6328125" style="1" customWidth="1"/>
    <col min="3" max="5" width="15.6328125" style="1" customWidth="1"/>
    <col min="6" max="21" width="15.6328125" style="2" customWidth="1"/>
    <col min="22" max="23" width="15.36328125" style="2" customWidth="1"/>
    <col min="24" max="26" width="15.6328125" style="2" customWidth="1"/>
    <col min="27" max="29" width="15.6328125" style="342" customWidth="1"/>
    <col min="30" max="32" width="15.6328125" style="2" customWidth="1"/>
    <col min="33" max="16384" width="9.08984375" style="2"/>
  </cols>
  <sheetData>
    <row r="1" spans="1:32" s="52" customFormat="1" ht="35.15" customHeight="1" x14ac:dyDescent="0.35">
      <c r="A1" s="154" t="s">
        <v>392</v>
      </c>
      <c r="AA1" s="345"/>
      <c r="AB1" s="345"/>
      <c r="AC1" s="345"/>
    </row>
    <row r="2" spans="1:32" ht="20.149999999999999" customHeight="1" x14ac:dyDescent="0.5">
      <c r="A2" s="177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32" ht="35.15" customHeight="1" x14ac:dyDescent="0.5">
      <c r="A3" s="154" t="s">
        <v>132</v>
      </c>
      <c r="B3" s="36"/>
      <c r="C3" s="36"/>
      <c r="D3" s="36"/>
      <c r="E3" s="36"/>
      <c r="F3" s="4"/>
      <c r="G3" s="4"/>
      <c r="H3" s="4"/>
      <c r="I3" s="4"/>
      <c r="J3" s="4"/>
      <c r="K3" s="4"/>
      <c r="L3" s="4"/>
      <c r="M3" s="4"/>
      <c r="N3" s="4"/>
    </row>
    <row r="4" spans="1:32" ht="60" customHeight="1" x14ac:dyDescent="0.5">
      <c r="A4" s="755" t="s">
        <v>42</v>
      </c>
      <c r="B4" s="747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49">
        <v>2024</v>
      </c>
      <c r="AB4" s="750"/>
      <c r="AC4" s="750"/>
      <c r="AD4" s="751"/>
      <c r="AE4" s="753">
        <v>2025</v>
      </c>
      <c r="AF4" s="754"/>
    </row>
    <row r="5" spans="1:32" ht="39.9" customHeight="1" x14ac:dyDescent="0.5">
      <c r="A5" s="756"/>
      <c r="B5" s="748"/>
      <c r="C5" s="390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40</v>
      </c>
      <c r="M5" s="391" t="s">
        <v>39</v>
      </c>
      <c r="N5" s="392" t="s">
        <v>38</v>
      </c>
      <c r="O5" s="390" t="s">
        <v>37</v>
      </c>
      <c r="P5" s="391" t="s">
        <v>40</v>
      </c>
      <c r="Q5" s="391" t="s">
        <v>39</v>
      </c>
      <c r="R5" s="392" t="s">
        <v>38</v>
      </c>
      <c r="S5" s="390" t="s">
        <v>37</v>
      </c>
      <c r="T5" s="391" t="s">
        <v>40</v>
      </c>
      <c r="U5" s="391" t="s">
        <v>39</v>
      </c>
      <c r="V5" s="392" t="s">
        <v>352</v>
      </c>
      <c r="W5" s="390" t="s">
        <v>37</v>
      </c>
      <c r="X5" s="391" t="s">
        <v>40</v>
      </c>
      <c r="Y5" s="391" t="s">
        <v>39</v>
      </c>
      <c r="Z5" s="392" t="s">
        <v>38</v>
      </c>
      <c r="AA5" s="390" t="s">
        <v>37</v>
      </c>
      <c r="AB5" s="391" t="s">
        <v>40</v>
      </c>
      <c r="AC5" s="391" t="s">
        <v>39</v>
      </c>
      <c r="AD5" s="392" t="s">
        <v>38</v>
      </c>
      <c r="AE5" s="390" t="s">
        <v>37</v>
      </c>
      <c r="AF5" s="392" t="s">
        <v>40</v>
      </c>
    </row>
    <row r="6" spans="1:32" ht="60" customHeight="1" x14ac:dyDescent="0.5">
      <c r="A6" s="175" t="s">
        <v>45</v>
      </c>
      <c r="B6" s="161" t="s">
        <v>24</v>
      </c>
      <c r="C6" s="203">
        <v>28.67</v>
      </c>
      <c r="D6" s="204">
        <v>27.32</v>
      </c>
      <c r="E6" s="204">
        <v>21.48</v>
      </c>
      <c r="F6" s="205">
        <v>23.64</v>
      </c>
      <c r="G6" s="203">
        <v>23.47</v>
      </c>
      <c r="H6" s="204">
        <v>27.15</v>
      </c>
      <c r="I6" s="204">
        <v>28.1</v>
      </c>
      <c r="J6" s="205">
        <v>25.24</v>
      </c>
      <c r="K6" s="203">
        <v>21.87</v>
      </c>
      <c r="L6" s="206">
        <v>13.67</v>
      </c>
      <c r="M6" s="206">
        <v>21.03</v>
      </c>
      <c r="N6" s="207">
        <v>16.72</v>
      </c>
      <c r="O6" s="203">
        <v>17.38</v>
      </c>
      <c r="P6" s="206">
        <v>16.18</v>
      </c>
      <c r="Q6" s="206">
        <v>15.04</v>
      </c>
      <c r="R6" s="207">
        <v>20.89</v>
      </c>
      <c r="S6" s="203">
        <v>25.84</v>
      </c>
      <c r="T6" s="206">
        <v>29.4</v>
      </c>
      <c r="U6" s="206">
        <v>30.53</v>
      </c>
      <c r="V6" s="207">
        <v>30.89</v>
      </c>
      <c r="W6" s="203">
        <v>31.71</v>
      </c>
      <c r="X6" s="206">
        <v>31.7</v>
      </c>
      <c r="Y6" s="206">
        <v>31.99</v>
      </c>
      <c r="Z6" s="207">
        <v>31.06</v>
      </c>
      <c r="AA6" s="203">
        <v>32.14</v>
      </c>
      <c r="AB6" s="206">
        <v>31.86</v>
      </c>
      <c r="AC6" s="206">
        <v>31.79</v>
      </c>
      <c r="AD6" s="207">
        <v>31.456999999999997</v>
      </c>
      <c r="AE6" s="203">
        <v>33.22</v>
      </c>
      <c r="AF6" s="207">
        <v>31.9</v>
      </c>
    </row>
    <row r="7" spans="1:32" ht="39.9" customHeight="1" x14ac:dyDescent="0.5">
      <c r="A7" s="183" t="s">
        <v>383</v>
      </c>
      <c r="B7" s="166"/>
      <c r="C7" s="208"/>
      <c r="D7" s="209"/>
      <c r="E7" s="209"/>
      <c r="F7" s="210"/>
      <c r="G7" s="208"/>
      <c r="H7" s="209"/>
      <c r="I7" s="209"/>
      <c r="J7" s="210"/>
      <c r="K7" s="208"/>
      <c r="L7" s="209"/>
      <c r="M7" s="209"/>
      <c r="N7" s="210"/>
      <c r="O7" s="208"/>
      <c r="P7" s="209"/>
      <c r="Q7" s="209"/>
      <c r="R7" s="210"/>
      <c r="S7" s="208"/>
      <c r="T7" s="209"/>
      <c r="U7" s="209"/>
      <c r="V7" s="210"/>
      <c r="W7" s="208"/>
      <c r="X7" s="209"/>
      <c r="Y7" s="209"/>
      <c r="Z7" s="210"/>
      <c r="AA7" s="208"/>
      <c r="AB7" s="209"/>
      <c r="AC7" s="209"/>
      <c r="AD7" s="210"/>
      <c r="AE7" s="208"/>
      <c r="AF7" s="210"/>
    </row>
    <row r="8" spans="1:32" ht="35.15" customHeight="1" x14ac:dyDescent="0.5">
      <c r="A8" s="32" t="s">
        <v>50</v>
      </c>
      <c r="B8" s="25" t="s">
        <v>24</v>
      </c>
      <c r="C8" s="98">
        <v>2.48</v>
      </c>
      <c r="D8" s="96">
        <v>2.6</v>
      </c>
      <c r="E8" s="96">
        <v>1.54</v>
      </c>
      <c r="F8" s="97">
        <v>2.52</v>
      </c>
      <c r="G8" s="98">
        <v>2.16</v>
      </c>
      <c r="H8" s="96">
        <v>2.31</v>
      </c>
      <c r="I8" s="96">
        <v>3.22</v>
      </c>
      <c r="J8" s="97">
        <v>3.06</v>
      </c>
      <c r="K8" s="98">
        <v>1.1200000000000001</v>
      </c>
      <c r="L8" s="96">
        <v>0.4</v>
      </c>
      <c r="M8" s="96">
        <v>0.9</v>
      </c>
      <c r="N8" s="97">
        <v>0.73</v>
      </c>
      <c r="O8" s="98">
        <v>0.74</v>
      </c>
      <c r="P8" s="96">
        <v>0.7</v>
      </c>
      <c r="Q8" s="96">
        <v>0.74</v>
      </c>
      <c r="R8" s="97">
        <v>1.2</v>
      </c>
      <c r="S8" s="98">
        <v>1.51</v>
      </c>
      <c r="T8" s="96">
        <v>1.41</v>
      </c>
      <c r="U8" s="96">
        <v>1.39</v>
      </c>
      <c r="V8" s="97">
        <v>1.67</v>
      </c>
      <c r="W8" s="98">
        <v>1.67</v>
      </c>
      <c r="X8" s="96">
        <v>1.65</v>
      </c>
      <c r="Y8" s="96">
        <v>1.43</v>
      </c>
      <c r="Z8" s="97">
        <v>1.42</v>
      </c>
      <c r="AA8" s="98">
        <v>1.48</v>
      </c>
      <c r="AB8" s="96">
        <v>1.28</v>
      </c>
      <c r="AC8" s="96">
        <v>1.24</v>
      </c>
      <c r="AD8" s="97">
        <v>1.2069999999999999</v>
      </c>
      <c r="AE8" s="98">
        <v>1.3099999999999998</v>
      </c>
      <c r="AF8" s="97">
        <v>1.3</v>
      </c>
    </row>
    <row r="9" spans="1:32" ht="35.15" customHeight="1" x14ac:dyDescent="0.5">
      <c r="A9" s="38" t="s">
        <v>51</v>
      </c>
      <c r="B9" s="39" t="s">
        <v>24</v>
      </c>
      <c r="C9" s="101">
        <v>0.28999999999999998</v>
      </c>
      <c r="D9" s="99">
        <v>0.24</v>
      </c>
      <c r="E9" s="99">
        <v>0.14000000000000001</v>
      </c>
      <c r="F9" s="100">
        <v>0.13</v>
      </c>
      <c r="G9" s="101">
        <v>0.2</v>
      </c>
      <c r="H9" s="99">
        <v>0.18</v>
      </c>
      <c r="I9" s="99">
        <v>0.16</v>
      </c>
      <c r="J9" s="100">
        <v>0.11</v>
      </c>
      <c r="K9" s="101">
        <v>0.08</v>
      </c>
      <c r="L9" s="99">
        <v>0.04</v>
      </c>
      <c r="M9" s="99">
        <v>0.08</v>
      </c>
      <c r="N9" s="100">
        <v>0.09</v>
      </c>
      <c r="O9" s="101">
        <v>0.08</v>
      </c>
      <c r="P9" s="99">
        <v>0.09</v>
      </c>
      <c r="Q9" s="99">
        <v>7.0000000000000007E-2</v>
      </c>
      <c r="R9" s="100">
        <v>0.09</v>
      </c>
      <c r="S9" s="101">
        <v>0.1</v>
      </c>
      <c r="T9" s="99">
        <v>0.1</v>
      </c>
      <c r="U9" s="99">
        <v>0.11</v>
      </c>
      <c r="V9" s="100">
        <v>0.13</v>
      </c>
      <c r="W9" s="101">
        <v>0.13</v>
      </c>
      <c r="X9" s="99">
        <v>0.12</v>
      </c>
      <c r="Y9" s="99">
        <v>0.2</v>
      </c>
      <c r="Z9" s="100">
        <v>0.22</v>
      </c>
      <c r="AA9" s="101">
        <v>0.21</v>
      </c>
      <c r="AB9" s="99">
        <v>0.22</v>
      </c>
      <c r="AC9" s="99">
        <v>0.21</v>
      </c>
      <c r="AD9" s="100">
        <v>0.21499999999999997</v>
      </c>
      <c r="AE9" s="101">
        <v>0.23699999999999999</v>
      </c>
      <c r="AF9" s="100">
        <v>0.2</v>
      </c>
    </row>
    <row r="10" spans="1:32" ht="35.15" customHeight="1" x14ac:dyDescent="0.5">
      <c r="A10" s="38" t="s">
        <v>52</v>
      </c>
      <c r="B10" s="39" t="s">
        <v>24</v>
      </c>
      <c r="C10" s="101">
        <v>7.43</v>
      </c>
      <c r="D10" s="99">
        <v>5.71</v>
      </c>
      <c r="E10" s="99">
        <v>3.55</v>
      </c>
      <c r="F10" s="100">
        <v>3.56</v>
      </c>
      <c r="G10" s="101">
        <v>4.1100000000000003</v>
      </c>
      <c r="H10" s="99">
        <v>5.65</v>
      </c>
      <c r="I10" s="99">
        <v>5.95</v>
      </c>
      <c r="J10" s="100">
        <v>3.44</v>
      </c>
      <c r="K10" s="101">
        <v>4.25</v>
      </c>
      <c r="L10" s="99">
        <v>5.46</v>
      </c>
      <c r="M10" s="99">
        <v>9.02</v>
      </c>
      <c r="N10" s="100">
        <v>6.77</v>
      </c>
      <c r="O10" s="101">
        <v>7.37</v>
      </c>
      <c r="P10" s="99">
        <v>7.21</v>
      </c>
      <c r="Q10" s="99">
        <v>6.61</v>
      </c>
      <c r="R10" s="100">
        <v>8</v>
      </c>
      <c r="S10" s="101">
        <v>8.6</v>
      </c>
      <c r="T10" s="99">
        <v>9</v>
      </c>
      <c r="U10" s="99">
        <v>9.8000000000000007</v>
      </c>
      <c r="V10" s="100">
        <v>10.1</v>
      </c>
      <c r="W10" s="101">
        <v>10.54</v>
      </c>
      <c r="X10" s="99">
        <v>10.050000000000001</v>
      </c>
      <c r="Y10" s="99">
        <v>10.38</v>
      </c>
      <c r="Z10" s="100">
        <v>10.55</v>
      </c>
      <c r="AA10" s="101">
        <v>10.73</v>
      </c>
      <c r="AB10" s="99">
        <v>10.81</v>
      </c>
      <c r="AC10" s="99">
        <v>10.94</v>
      </c>
      <c r="AD10" s="100">
        <v>10.966999999999999</v>
      </c>
      <c r="AE10" s="101">
        <v>12.133000000000001</v>
      </c>
      <c r="AF10" s="100">
        <v>11.9</v>
      </c>
    </row>
    <row r="11" spans="1:32" ht="105" customHeight="1" x14ac:dyDescent="0.5">
      <c r="A11" s="5" t="s">
        <v>53</v>
      </c>
      <c r="B11" s="6" t="s">
        <v>24</v>
      </c>
      <c r="C11" s="104">
        <v>0.43</v>
      </c>
      <c r="D11" s="102">
        <v>0.3</v>
      </c>
      <c r="E11" s="102">
        <v>0.25</v>
      </c>
      <c r="F11" s="103">
        <v>0.24</v>
      </c>
      <c r="G11" s="104">
        <v>0.18</v>
      </c>
      <c r="H11" s="102">
        <v>0.44</v>
      </c>
      <c r="I11" s="102">
        <v>0.52</v>
      </c>
      <c r="J11" s="103">
        <v>0.24</v>
      </c>
      <c r="K11" s="104">
        <v>0.18</v>
      </c>
      <c r="L11" s="102">
        <v>0.41</v>
      </c>
      <c r="M11" s="102">
        <v>0.39</v>
      </c>
      <c r="N11" s="103">
        <v>0.22</v>
      </c>
      <c r="O11" s="104">
        <v>0.24</v>
      </c>
      <c r="P11" s="102">
        <v>0.2</v>
      </c>
      <c r="Q11" s="102">
        <v>0.2</v>
      </c>
      <c r="R11" s="103">
        <v>0.37</v>
      </c>
      <c r="S11" s="104">
        <v>0.49</v>
      </c>
      <c r="T11" s="102">
        <v>0.52</v>
      </c>
      <c r="U11" s="102">
        <v>0.57999999999999996</v>
      </c>
      <c r="V11" s="103">
        <v>0.65</v>
      </c>
      <c r="W11" s="104">
        <v>0.72</v>
      </c>
      <c r="X11" s="102">
        <v>0.67</v>
      </c>
      <c r="Y11" s="102">
        <v>0.76</v>
      </c>
      <c r="Z11" s="103">
        <v>0.67</v>
      </c>
      <c r="AA11" s="104">
        <v>0.74</v>
      </c>
      <c r="AB11" s="102">
        <v>0.63</v>
      </c>
      <c r="AC11" s="102">
        <v>0.66</v>
      </c>
      <c r="AD11" s="103">
        <v>0.63900000000000001</v>
      </c>
      <c r="AE11" s="104">
        <v>0.85600000000000009</v>
      </c>
      <c r="AF11" s="103">
        <v>1</v>
      </c>
    </row>
    <row r="12" spans="1:32" ht="69.900000000000006" customHeight="1" x14ac:dyDescent="0.5">
      <c r="A12" s="5" t="s">
        <v>92</v>
      </c>
      <c r="B12" s="6" t="s">
        <v>24</v>
      </c>
      <c r="C12" s="104">
        <v>0.22</v>
      </c>
      <c r="D12" s="102">
        <v>0.19</v>
      </c>
      <c r="E12" s="102">
        <v>7.0000000000000007E-2</v>
      </c>
      <c r="F12" s="103">
        <v>0.09</v>
      </c>
      <c r="G12" s="104">
        <v>0.14000000000000001</v>
      </c>
      <c r="H12" s="102">
        <v>0.27</v>
      </c>
      <c r="I12" s="102">
        <v>0.3</v>
      </c>
      <c r="J12" s="103">
        <v>0.1</v>
      </c>
      <c r="K12" s="104">
        <v>0.09</v>
      </c>
      <c r="L12" s="102">
        <v>0.01</v>
      </c>
      <c r="M12" s="102">
        <v>0.18</v>
      </c>
      <c r="N12" s="103">
        <v>0.24</v>
      </c>
      <c r="O12" s="104">
        <v>0.31</v>
      </c>
      <c r="P12" s="102">
        <v>0.33</v>
      </c>
      <c r="Q12" s="102">
        <v>0.33</v>
      </c>
      <c r="R12" s="103">
        <v>0.4</v>
      </c>
      <c r="S12" s="104">
        <v>0.43</v>
      </c>
      <c r="T12" s="102">
        <v>0.42</v>
      </c>
      <c r="U12" s="102">
        <v>0.43</v>
      </c>
      <c r="V12" s="103">
        <v>0.44</v>
      </c>
      <c r="W12" s="104">
        <v>0.44</v>
      </c>
      <c r="X12" s="102">
        <v>0.41</v>
      </c>
      <c r="Y12" s="102">
        <v>0.41</v>
      </c>
      <c r="Z12" s="103">
        <v>0.43</v>
      </c>
      <c r="AA12" s="104">
        <v>0.46</v>
      </c>
      <c r="AB12" s="102">
        <v>0.4</v>
      </c>
      <c r="AC12" s="102">
        <v>0.43</v>
      </c>
      <c r="AD12" s="103">
        <v>0.441</v>
      </c>
      <c r="AE12" s="104">
        <v>0.5</v>
      </c>
      <c r="AF12" s="103">
        <v>0.5</v>
      </c>
    </row>
    <row r="13" spans="1:32" ht="105" customHeight="1" x14ac:dyDescent="0.5">
      <c r="A13" s="5" t="s">
        <v>55</v>
      </c>
      <c r="B13" s="6" t="s">
        <v>24</v>
      </c>
      <c r="C13" s="104">
        <v>0.63</v>
      </c>
      <c r="D13" s="102">
        <v>0.59</v>
      </c>
      <c r="E13" s="102">
        <v>0.31</v>
      </c>
      <c r="F13" s="103">
        <v>0.34</v>
      </c>
      <c r="G13" s="104">
        <v>0.44</v>
      </c>
      <c r="H13" s="102">
        <v>0.55000000000000004</v>
      </c>
      <c r="I13" s="102">
        <v>0.51</v>
      </c>
      <c r="J13" s="103">
        <v>0.36</v>
      </c>
      <c r="K13" s="104">
        <v>0.32</v>
      </c>
      <c r="L13" s="102">
        <v>0.1</v>
      </c>
      <c r="M13" s="102">
        <v>0.47</v>
      </c>
      <c r="N13" s="103">
        <v>0.36</v>
      </c>
      <c r="O13" s="104">
        <v>0.43</v>
      </c>
      <c r="P13" s="102">
        <v>0.46</v>
      </c>
      <c r="Q13" s="102">
        <v>0.46</v>
      </c>
      <c r="R13" s="103">
        <v>0.66</v>
      </c>
      <c r="S13" s="104">
        <v>0.73</v>
      </c>
      <c r="T13" s="102">
        <v>0.77</v>
      </c>
      <c r="U13" s="102">
        <v>0.84</v>
      </c>
      <c r="V13" s="103">
        <v>0.89</v>
      </c>
      <c r="W13" s="104">
        <v>0.92</v>
      </c>
      <c r="X13" s="102">
        <v>0.85</v>
      </c>
      <c r="Y13" s="102">
        <v>0.9</v>
      </c>
      <c r="Z13" s="103">
        <v>0.75</v>
      </c>
      <c r="AA13" s="104">
        <v>0.74</v>
      </c>
      <c r="AB13" s="102">
        <v>0.75</v>
      </c>
      <c r="AC13" s="102">
        <v>0.87</v>
      </c>
      <c r="AD13" s="103">
        <v>1.01</v>
      </c>
      <c r="AE13" s="104">
        <v>0.90200000000000014</v>
      </c>
      <c r="AF13" s="103">
        <v>0.9</v>
      </c>
    </row>
    <row r="14" spans="1:32" ht="105" customHeight="1" x14ac:dyDescent="0.5">
      <c r="A14" s="5" t="s">
        <v>56</v>
      </c>
      <c r="B14" s="6" t="s">
        <v>24</v>
      </c>
      <c r="C14" s="104">
        <v>1.51</v>
      </c>
      <c r="D14" s="102">
        <v>1.0900000000000001</v>
      </c>
      <c r="E14" s="102">
        <v>0.79</v>
      </c>
      <c r="F14" s="103">
        <v>1.1000000000000001</v>
      </c>
      <c r="G14" s="104">
        <v>1.1599999999999999</v>
      </c>
      <c r="H14" s="102">
        <v>1.51</v>
      </c>
      <c r="I14" s="102">
        <v>1.47</v>
      </c>
      <c r="J14" s="103">
        <v>0.72</v>
      </c>
      <c r="K14" s="104">
        <v>1.44</v>
      </c>
      <c r="L14" s="102">
        <v>1.73</v>
      </c>
      <c r="M14" s="102">
        <v>3.81</v>
      </c>
      <c r="N14" s="103">
        <v>1.92</v>
      </c>
      <c r="O14" s="104">
        <v>2.0499999999999998</v>
      </c>
      <c r="P14" s="102">
        <v>2.11</v>
      </c>
      <c r="Q14" s="102">
        <v>1.79</v>
      </c>
      <c r="R14" s="103">
        <v>2.17</v>
      </c>
      <c r="S14" s="104">
        <v>2.2999999999999998</v>
      </c>
      <c r="T14" s="102">
        <v>2.33</v>
      </c>
      <c r="U14" s="102">
        <v>2.48</v>
      </c>
      <c r="V14" s="103">
        <v>2.6</v>
      </c>
      <c r="W14" s="104">
        <v>2.76</v>
      </c>
      <c r="X14" s="102">
        <v>2.5</v>
      </c>
      <c r="Y14" s="102">
        <v>2.67</v>
      </c>
      <c r="Z14" s="103">
        <v>2.72</v>
      </c>
      <c r="AA14" s="104">
        <v>2.74</v>
      </c>
      <c r="AB14" s="102">
        <v>2.74</v>
      </c>
      <c r="AC14" s="102">
        <v>2.9</v>
      </c>
      <c r="AD14" s="103">
        <v>2.8729999999999998</v>
      </c>
      <c r="AE14" s="104">
        <v>3.1480000000000006</v>
      </c>
      <c r="AF14" s="103">
        <v>3</v>
      </c>
    </row>
    <row r="15" spans="1:32" ht="140.15" customHeight="1" x14ac:dyDescent="0.5">
      <c r="A15" s="5" t="s">
        <v>93</v>
      </c>
      <c r="B15" s="6" t="s">
        <v>24</v>
      </c>
      <c r="C15" s="104">
        <v>0.56999999999999995</v>
      </c>
      <c r="D15" s="102">
        <v>0.37</v>
      </c>
      <c r="E15" s="102">
        <v>0.3</v>
      </c>
      <c r="F15" s="103">
        <v>0.28000000000000003</v>
      </c>
      <c r="G15" s="104">
        <v>0.28000000000000003</v>
      </c>
      <c r="H15" s="102">
        <v>0.53</v>
      </c>
      <c r="I15" s="102">
        <v>0.41</v>
      </c>
      <c r="J15" s="103">
        <v>0.26</v>
      </c>
      <c r="K15" s="104">
        <v>0.22</v>
      </c>
      <c r="L15" s="102">
        <v>0.28999999999999998</v>
      </c>
      <c r="M15" s="102">
        <v>0.65</v>
      </c>
      <c r="N15" s="103">
        <v>0.99</v>
      </c>
      <c r="O15" s="104">
        <v>0.71</v>
      </c>
      <c r="P15" s="102">
        <v>0.85</v>
      </c>
      <c r="Q15" s="102">
        <v>0.83</v>
      </c>
      <c r="R15" s="103">
        <v>0.98</v>
      </c>
      <c r="S15" s="104">
        <v>1.04</v>
      </c>
      <c r="T15" s="102">
        <v>1.06</v>
      </c>
      <c r="U15" s="102">
        <v>1.18</v>
      </c>
      <c r="V15" s="103">
        <v>1.22</v>
      </c>
      <c r="W15" s="104">
        <v>1.27</v>
      </c>
      <c r="X15" s="102">
        <v>1.1399999999999999</v>
      </c>
      <c r="Y15" s="102">
        <v>1.29</v>
      </c>
      <c r="Z15" s="103">
        <v>1.36</v>
      </c>
      <c r="AA15" s="104">
        <v>1.42</v>
      </c>
      <c r="AB15" s="102">
        <v>1.5</v>
      </c>
      <c r="AC15" s="102">
        <v>1.33</v>
      </c>
      <c r="AD15" s="103">
        <v>1.2710000000000001</v>
      </c>
      <c r="AE15" s="104">
        <v>1.5549999999999999</v>
      </c>
      <c r="AF15" s="103">
        <v>1.5</v>
      </c>
    </row>
    <row r="16" spans="1:32" ht="69.900000000000006" customHeight="1" x14ac:dyDescent="0.5">
      <c r="A16" s="5" t="s">
        <v>133</v>
      </c>
      <c r="B16" s="6" t="s">
        <v>24</v>
      </c>
      <c r="C16" s="104">
        <v>3.42</v>
      </c>
      <c r="D16" s="102">
        <v>2.88</v>
      </c>
      <c r="E16" s="102">
        <v>1.54</v>
      </c>
      <c r="F16" s="103">
        <v>1.19</v>
      </c>
      <c r="G16" s="104">
        <v>1.47</v>
      </c>
      <c r="H16" s="102">
        <v>1.77</v>
      </c>
      <c r="I16" s="102">
        <v>2.11</v>
      </c>
      <c r="J16" s="103">
        <v>1.29</v>
      </c>
      <c r="K16" s="104">
        <v>1.6</v>
      </c>
      <c r="L16" s="102">
        <v>2.61</v>
      </c>
      <c r="M16" s="102">
        <v>3.19</v>
      </c>
      <c r="N16" s="103">
        <v>2.52</v>
      </c>
      <c r="O16" s="104">
        <v>3.2</v>
      </c>
      <c r="P16" s="102">
        <v>2.84</v>
      </c>
      <c r="Q16" s="102">
        <v>2.57</v>
      </c>
      <c r="R16" s="103">
        <v>2.85</v>
      </c>
      <c r="S16" s="104">
        <v>2.97</v>
      </c>
      <c r="T16" s="102">
        <v>3.22</v>
      </c>
      <c r="U16" s="102">
        <v>3.52</v>
      </c>
      <c r="V16" s="103">
        <v>3.48</v>
      </c>
      <c r="W16" s="104">
        <v>3.49</v>
      </c>
      <c r="X16" s="102">
        <v>3.53</v>
      </c>
      <c r="Y16" s="102">
        <v>3.5</v>
      </c>
      <c r="Z16" s="103">
        <v>3.71</v>
      </c>
      <c r="AA16" s="104">
        <v>3.72</v>
      </c>
      <c r="AB16" s="102">
        <v>3.88</v>
      </c>
      <c r="AC16" s="102">
        <v>3.96</v>
      </c>
      <c r="AD16" s="103">
        <v>3.95</v>
      </c>
      <c r="AE16" s="104">
        <v>4.2360000000000007</v>
      </c>
      <c r="AF16" s="103">
        <v>4</v>
      </c>
    </row>
    <row r="17" spans="1:32" ht="105" customHeight="1" x14ac:dyDescent="0.5">
      <c r="A17" s="5" t="s">
        <v>95</v>
      </c>
      <c r="B17" s="6" t="s">
        <v>24</v>
      </c>
      <c r="C17" s="104">
        <v>0.65</v>
      </c>
      <c r="D17" s="102">
        <v>0.3</v>
      </c>
      <c r="E17" s="102">
        <v>0.28999999999999998</v>
      </c>
      <c r="F17" s="103">
        <v>0.33</v>
      </c>
      <c r="G17" s="104">
        <v>0.46</v>
      </c>
      <c r="H17" s="102">
        <v>0.59</v>
      </c>
      <c r="I17" s="102">
        <v>0.63</v>
      </c>
      <c r="J17" s="103">
        <v>0.49</v>
      </c>
      <c r="K17" s="104">
        <v>0.41</v>
      </c>
      <c r="L17" s="102">
        <v>0.32</v>
      </c>
      <c r="M17" s="102">
        <v>0.34</v>
      </c>
      <c r="N17" s="103">
        <v>0.52</v>
      </c>
      <c r="O17" s="104">
        <v>0.44</v>
      </c>
      <c r="P17" s="102">
        <v>0.42</v>
      </c>
      <c r="Q17" s="102">
        <v>0.43</v>
      </c>
      <c r="R17" s="103">
        <v>0.56999999999999995</v>
      </c>
      <c r="S17" s="104">
        <v>0.64</v>
      </c>
      <c r="T17" s="102">
        <v>0.68</v>
      </c>
      <c r="U17" s="102">
        <v>0.77</v>
      </c>
      <c r="V17" s="103">
        <v>0.81</v>
      </c>
      <c r="W17" s="104">
        <v>0.94</v>
      </c>
      <c r="X17" s="102">
        <v>0.95</v>
      </c>
      <c r="Y17" s="102">
        <v>0.85</v>
      </c>
      <c r="Z17" s="103">
        <v>0.91</v>
      </c>
      <c r="AA17" s="104">
        <v>0.9</v>
      </c>
      <c r="AB17" s="102">
        <v>0.91</v>
      </c>
      <c r="AC17" s="102">
        <v>0.78</v>
      </c>
      <c r="AD17" s="103">
        <v>0.78300000000000003</v>
      </c>
      <c r="AE17" s="104">
        <v>0.93600000000000005</v>
      </c>
      <c r="AF17" s="103">
        <v>1</v>
      </c>
    </row>
    <row r="18" spans="1:32" ht="35.15" customHeight="1" x14ac:dyDescent="0.5">
      <c r="A18" s="38" t="s">
        <v>60</v>
      </c>
      <c r="B18" s="39" t="s">
        <v>24</v>
      </c>
      <c r="C18" s="101">
        <v>4.6900000000000004</v>
      </c>
      <c r="D18" s="99">
        <v>5.09</v>
      </c>
      <c r="E18" s="99">
        <v>4.5199999999999996</v>
      </c>
      <c r="F18" s="100">
        <v>5.65</v>
      </c>
      <c r="G18" s="101">
        <v>4.75</v>
      </c>
      <c r="H18" s="99">
        <v>5.32</v>
      </c>
      <c r="I18" s="99">
        <v>5.23</v>
      </c>
      <c r="J18" s="100">
        <v>6.98</v>
      </c>
      <c r="K18" s="101">
        <v>4.97</v>
      </c>
      <c r="L18" s="99">
        <v>3.59</v>
      </c>
      <c r="M18" s="99">
        <v>2.86</v>
      </c>
      <c r="N18" s="100">
        <v>2.72</v>
      </c>
      <c r="O18" s="101">
        <v>2.82</v>
      </c>
      <c r="P18" s="99">
        <v>2.73</v>
      </c>
      <c r="Q18" s="99">
        <v>2.36</v>
      </c>
      <c r="R18" s="100">
        <v>2.84</v>
      </c>
      <c r="S18" s="101">
        <v>3.34</v>
      </c>
      <c r="T18" s="99">
        <v>3.45</v>
      </c>
      <c r="U18" s="99">
        <v>3.5</v>
      </c>
      <c r="V18" s="100">
        <v>3.08</v>
      </c>
      <c r="W18" s="101">
        <v>3.25</v>
      </c>
      <c r="X18" s="99">
        <v>3.62</v>
      </c>
      <c r="Y18" s="99">
        <v>4.0599999999999996</v>
      </c>
      <c r="Z18" s="100">
        <v>3.74</v>
      </c>
      <c r="AA18" s="101">
        <v>3.81</v>
      </c>
      <c r="AB18" s="99">
        <v>3.7</v>
      </c>
      <c r="AC18" s="99">
        <v>3.67</v>
      </c>
      <c r="AD18" s="100">
        <v>3.3730000000000002</v>
      </c>
      <c r="AE18" s="101">
        <v>3.577</v>
      </c>
      <c r="AF18" s="100">
        <v>3.5</v>
      </c>
    </row>
    <row r="19" spans="1:32" ht="35.15" customHeight="1" x14ac:dyDescent="0.5">
      <c r="A19" s="38" t="s">
        <v>61</v>
      </c>
      <c r="B19" s="39" t="s">
        <v>24</v>
      </c>
      <c r="C19" s="101">
        <v>13.8</v>
      </c>
      <c r="D19" s="99">
        <v>13.67</v>
      </c>
      <c r="E19" s="99">
        <v>11.73</v>
      </c>
      <c r="F19" s="100">
        <v>11.78</v>
      </c>
      <c r="G19" s="101">
        <v>12.25</v>
      </c>
      <c r="H19" s="99">
        <v>13.69</v>
      </c>
      <c r="I19" s="99">
        <v>13.53</v>
      </c>
      <c r="J19" s="100">
        <v>11.66</v>
      </c>
      <c r="K19" s="101">
        <v>11.46</v>
      </c>
      <c r="L19" s="99">
        <v>4.1900000000000004</v>
      </c>
      <c r="M19" s="99">
        <v>8.17</v>
      </c>
      <c r="N19" s="100">
        <v>6.41</v>
      </c>
      <c r="O19" s="101">
        <v>6.36</v>
      </c>
      <c r="P19" s="99">
        <v>5.44</v>
      </c>
      <c r="Q19" s="99">
        <v>5.25</v>
      </c>
      <c r="R19" s="100">
        <v>8.76</v>
      </c>
      <c r="S19" s="101">
        <v>12.29</v>
      </c>
      <c r="T19" s="99">
        <v>15.45</v>
      </c>
      <c r="U19" s="99">
        <v>15.73</v>
      </c>
      <c r="V19" s="100">
        <v>15.91</v>
      </c>
      <c r="W19" s="101">
        <v>16.12</v>
      </c>
      <c r="X19" s="99">
        <v>16.25</v>
      </c>
      <c r="Y19" s="99">
        <v>15.92</v>
      </c>
      <c r="Z19" s="100">
        <v>15.13</v>
      </c>
      <c r="AA19" s="101">
        <v>15.91</v>
      </c>
      <c r="AB19" s="99">
        <v>15.85</v>
      </c>
      <c r="AC19" s="99">
        <v>15.73</v>
      </c>
      <c r="AD19" s="100">
        <v>15.695</v>
      </c>
      <c r="AE19" s="101">
        <v>15.966000000000001</v>
      </c>
      <c r="AF19" s="100">
        <v>14.9</v>
      </c>
    </row>
    <row r="20" spans="1:32" ht="35.15" customHeight="1" x14ac:dyDescent="0.5">
      <c r="A20" s="5" t="s">
        <v>135</v>
      </c>
      <c r="B20" s="6" t="s">
        <v>24</v>
      </c>
      <c r="C20" s="104">
        <v>6.1</v>
      </c>
      <c r="D20" s="102">
        <v>7.51</v>
      </c>
      <c r="E20" s="102">
        <v>4.53</v>
      </c>
      <c r="F20" s="103">
        <v>4.9000000000000004</v>
      </c>
      <c r="G20" s="104">
        <v>3.88</v>
      </c>
      <c r="H20" s="102">
        <v>4.51</v>
      </c>
      <c r="I20" s="102">
        <v>3.77</v>
      </c>
      <c r="J20" s="103">
        <v>3.59</v>
      </c>
      <c r="K20" s="104">
        <v>3.61</v>
      </c>
      <c r="L20" s="102">
        <v>1.63</v>
      </c>
      <c r="M20" s="102">
        <v>2.88</v>
      </c>
      <c r="N20" s="103">
        <v>2.12</v>
      </c>
      <c r="O20" s="104">
        <v>2.2999999999999998</v>
      </c>
      <c r="P20" s="102">
        <v>1.78</v>
      </c>
      <c r="Q20" s="102">
        <v>1.82</v>
      </c>
      <c r="R20" s="103">
        <v>3.12</v>
      </c>
      <c r="S20" s="104">
        <v>4.7300000000000004</v>
      </c>
      <c r="T20" s="102">
        <v>6.66</v>
      </c>
      <c r="U20" s="102">
        <v>6.79</v>
      </c>
      <c r="V20" s="103">
        <v>8.39</v>
      </c>
      <c r="W20" s="104">
        <v>8.65</v>
      </c>
      <c r="X20" s="102">
        <v>8.82</v>
      </c>
      <c r="Y20" s="102">
        <v>8.5500000000000007</v>
      </c>
      <c r="Z20" s="103">
        <v>8.89</v>
      </c>
      <c r="AA20" s="104">
        <v>8.99</v>
      </c>
      <c r="AB20" s="102">
        <v>8.69</v>
      </c>
      <c r="AC20" s="102">
        <v>9.0399999999999991</v>
      </c>
      <c r="AD20" s="103">
        <v>9.1199999999999992</v>
      </c>
      <c r="AE20" s="104">
        <v>8.8239999999999998</v>
      </c>
      <c r="AF20" s="103">
        <v>8.8000000000000007</v>
      </c>
    </row>
    <row r="21" spans="1:32" ht="69.900000000000006" customHeight="1" x14ac:dyDescent="0.5">
      <c r="A21" s="5" t="s">
        <v>62</v>
      </c>
      <c r="B21" s="6" t="s">
        <v>24</v>
      </c>
      <c r="C21" s="104">
        <v>2.2200000000000002</v>
      </c>
      <c r="D21" s="102">
        <v>1.79</v>
      </c>
      <c r="E21" s="102">
        <v>2.0499999999999998</v>
      </c>
      <c r="F21" s="103">
        <v>1.92</v>
      </c>
      <c r="G21" s="104">
        <v>1.1399999999999999</v>
      </c>
      <c r="H21" s="102">
        <v>2.21</v>
      </c>
      <c r="I21" s="102">
        <v>1.72</v>
      </c>
      <c r="J21" s="103">
        <v>1.01</v>
      </c>
      <c r="K21" s="104">
        <v>0.48</v>
      </c>
      <c r="L21" s="102">
        <v>0.05</v>
      </c>
      <c r="M21" s="102">
        <v>0.4</v>
      </c>
      <c r="N21" s="103">
        <v>0.37</v>
      </c>
      <c r="O21" s="104">
        <v>0.08</v>
      </c>
      <c r="P21" s="102">
        <v>0.09</v>
      </c>
      <c r="Q21" s="102">
        <v>0.16</v>
      </c>
      <c r="R21" s="103">
        <v>0.73</v>
      </c>
      <c r="S21" s="104">
        <v>0.71</v>
      </c>
      <c r="T21" s="102">
        <v>0.52</v>
      </c>
      <c r="U21" s="102">
        <v>0.88</v>
      </c>
      <c r="V21" s="103">
        <v>1</v>
      </c>
      <c r="W21" s="104">
        <v>0.95</v>
      </c>
      <c r="X21" s="102">
        <v>1.19</v>
      </c>
      <c r="Y21" s="102">
        <v>1.1000000000000001</v>
      </c>
      <c r="Z21" s="103">
        <v>1.04</v>
      </c>
      <c r="AA21" s="104">
        <v>1.07</v>
      </c>
      <c r="AB21" s="102">
        <v>0.78</v>
      </c>
      <c r="AC21" s="102">
        <v>0.83</v>
      </c>
      <c r="AD21" s="103">
        <v>0.75</v>
      </c>
      <c r="AE21" s="104">
        <v>0.68199999999999994</v>
      </c>
      <c r="AF21" s="103">
        <v>0.6</v>
      </c>
    </row>
    <row r="22" spans="1:32" ht="69.900000000000006" customHeight="1" x14ac:dyDescent="0.5">
      <c r="A22" s="5" t="s">
        <v>63</v>
      </c>
      <c r="B22" s="6" t="s">
        <v>24</v>
      </c>
      <c r="C22" s="104">
        <v>0.82</v>
      </c>
      <c r="D22" s="102">
        <v>0.45</v>
      </c>
      <c r="E22" s="102">
        <v>0.77</v>
      </c>
      <c r="F22" s="103">
        <v>0.53</v>
      </c>
      <c r="G22" s="104">
        <v>1.61</v>
      </c>
      <c r="H22" s="102">
        <v>0.92</v>
      </c>
      <c r="I22" s="102">
        <v>1.25</v>
      </c>
      <c r="J22" s="103">
        <v>1.1299999999999999</v>
      </c>
      <c r="K22" s="104">
        <v>1.7</v>
      </c>
      <c r="L22" s="102">
        <v>0.51</v>
      </c>
      <c r="M22" s="102">
        <v>0.78</v>
      </c>
      <c r="N22" s="103">
        <v>0.45</v>
      </c>
      <c r="O22" s="104">
        <v>0.88</v>
      </c>
      <c r="P22" s="102">
        <v>0.79</v>
      </c>
      <c r="Q22" s="102">
        <v>0.44</v>
      </c>
      <c r="R22" s="103">
        <v>0.91</v>
      </c>
      <c r="S22" s="104">
        <v>1.94</v>
      </c>
      <c r="T22" s="102">
        <v>1.74</v>
      </c>
      <c r="U22" s="102">
        <v>2.0099999999999998</v>
      </c>
      <c r="V22" s="103">
        <v>1.26</v>
      </c>
      <c r="W22" s="104">
        <v>1.36</v>
      </c>
      <c r="X22" s="102">
        <v>1.51</v>
      </c>
      <c r="Y22" s="102">
        <v>1.4</v>
      </c>
      <c r="Z22" s="103">
        <v>1.18</v>
      </c>
      <c r="AA22" s="104">
        <v>1.26</v>
      </c>
      <c r="AB22" s="102">
        <v>1.52</v>
      </c>
      <c r="AC22" s="102">
        <v>1.46</v>
      </c>
      <c r="AD22" s="103">
        <v>1.5229999999999999</v>
      </c>
      <c r="AE22" s="104">
        <v>1.345</v>
      </c>
      <c r="AF22" s="103">
        <v>1.3</v>
      </c>
    </row>
    <row r="23" spans="1:32" ht="69.900000000000006" customHeight="1" x14ac:dyDescent="0.5">
      <c r="A23" s="5" t="s">
        <v>64</v>
      </c>
      <c r="B23" s="6" t="s">
        <v>24</v>
      </c>
      <c r="C23" s="104">
        <v>1.03</v>
      </c>
      <c r="D23" s="102">
        <v>1</v>
      </c>
      <c r="E23" s="102">
        <v>0.9</v>
      </c>
      <c r="F23" s="103">
        <v>1.1399999999999999</v>
      </c>
      <c r="G23" s="104">
        <v>0.56000000000000005</v>
      </c>
      <c r="H23" s="102">
        <v>0.59</v>
      </c>
      <c r="I23" s="102">
        <v>0.64</v>
      </c>
      <c r="J23" s="103">
        <v>0.56999999999999995</v>
      </c>
      <c r="K23" s="104">
        <v>0.81</v>
      </c>
      <c r="L23" s="102">
        <v>0.2</v>
      </c>
      <c r="M23" s="102">
        <v>0.56999999999999995</v>
      </c>
      <c r="N23" s="103">
        <v>0.79</v>
      </c>
      <c r="O23" s="104">
        <v>0.46</v>
      </c>
      <c r="P23" s="102">
        <v>0.48</v>
      </c>
      <c r="Q23" s="102">
        <v>0.73</v>
      </c>
      <c r="R23" s="103">
        <v>0.98</v>
      </c>
      <c r="S23" s="104">
        <v>1.19</v>
      </c>
      <c r="T23" s="102">
        <v>1.35</v>
      </c>
      <c r="U23" s="102">
        <v>1.35</v>
      </c>
      <c r="V23" s="103">
        <v>0.76</v>
      </c>
      <c r="W23" s="104">
        <v>0.81</v>
      </c>
      <c r="X23" s="102">
        <v>0.56999999999999995</v>
      </c>
      <c r="Y23" s="102">
        <v>0.57999999999999996</v>
      </c>
      <c r="Z23" s="103">
        <v>0.36</v>
      </c>
      <c r="AA23" s="104">
        <v>0.52</v>
      </c>
      <c r="AB23" s="102">
        <v>0.6</v>
      </c>
      <c r="AC23" s="102">
        <v>0.56999999999999995</v>
      </c>
      <c r="AD23" s="103">
        <v>0.63400000000000001</v>
      </c>
      <c r="AE23" s="104">
        <v>0.75600000000000001</v>
      </c>
      <c r="AF23" s="103">
        <v>0.6</v>
      </c>
    </row>
    <row r="24" spans="1:32" ht="105" customHeight="1" x14ac:dyDescent="0.5">
      <c r="A24" s="5" t="s">
        <v>96</v>
      </c>
      <c r="B24" s="6" t="s">
        <v>24</v>
      </c>
      <c r="C24" s="104">
        <v>1.95</v>
      </c>
      <c r="D24" s="102">
        <v>1.83</v>
      </c>
      <c r="E24" s="102">
        <v>2.08</v>
      </c>
      <c r="F24" s="103">
        <v>1.92</v>
      </c>
      <c r="G24" s="104">
        <v>2.94</v>
      </c>
      <c r="H24" s="102">
        <v>3.01</v>
      </c>
      <c r="I24" s="102">
        <v>3.5</v>
      </c>
      <c r="J24" s="103">
        <v>3.82</v>
      </c>
      <c r="K24" s="104">
        <v>3.15</v>
      </c>
      <c r="L24" s="102">
        <v>1.34</v>
      </c>
      <c r="M24" s="102">
        <v>2.77</v>
      </c>
      <c r="N24" s="103">
        <v>2.09</v>
      </c>
      <c r="O24" s="104">
        <v>2.12</v>
      </c>
      <c r="P24" s="102">
        <v>1.85</v>
      </c>
      <c r="Q24" s="102">
        <v>1.61</v>
      </c>
      <c r="R24" s="103">
        <v>2.04</v>
      </c>
      <c r="S24" s="104">
        <v>2.4300000000000002</v>
      </c>
      <c r="T24" s="102">
        <v>3.27</v>
      </c>
      <c r="U24" s="102">
        <v>2.85</v>
      </c>
      <c r="V24" s="103">
        <v>2.72</v>
      </c>
      <c r="W24" s="104">
        <v>2.85</v>
      </c>
      <c r="X24" s="102">
        <v>2.84</v>
      </c>
      <c r="Y24" s="102">
        <v>2.79</v>
      </c>
      <c r="Z24" s="103">
        <v>2.52</v>
      </c>
      <c r="AA24" s="104">
        <v>2.73</v>
      </c>
      <c r="AB24" s="102">
        <v>2.86</v>
      </c>
      <c r="AC24" s="102">
        <v>2.46</v>
      </c>
      <c r="AD24" s="103">
        <v>2.2810000000000001</v>
      </c>
      <c r="AE24" s="104">
        <v>2.7719999999999998</v>
      </c>
      <c r="AF24" s="103">
        <v>2.1</v>
      </c>
    </row>
    <row r="25" spans="1:32" ht="35.15" customHeight="1" x14ac:dyDescent="0.5">
      <c r="A25" s="5" t="s">
        <v>137</v>
      </c>
      <c r="B25" s="6" t="s">
        <v>24</v>
      </c>
      <c r="C25" s="104">
        <v>1.69</v>
      </c>
      <c r="D25" s="102">
        <v>1.0900000000000001</v>
      </c>
      <c r="E25" s="102">
        <v>1.4</v>
      </c>
      <c r="F25" s="103">
        <v>1.37</v>
      </c>
      <c r="G25" s="104">
        <v>2.12</v>
      </c>
      <c r="H25" s="102">
        <v>2.46</v>
      </c>
      <c r="I25" s="102">
        <v>2.65</v>
      </c>
      <c r="J25" s="103">
        <v>1.54</v>
      </c>
      <c r="K25" s="104">
        <v>1.71</v>
      </c>
      <c r="L25" s="102">
        <v>0.46</v>
      </c>
      <c r="M25" s="102">
        <v>0.77</v>
      </c>
      <c r="N25" s="103">
        <v>0.59</v>
      </c>
      <c r="O25" s="104">
        <v>0.53</v>
      </c>
      <c r="P25" s="102">
        <v>0.45</v>
      </c>
      <c r="Q25" s="102">
        <v>0.5</v>
      </c>
      <c r="R25" s="103">
        <v>0.98</v>
      </c>
      <c r="S25" s="104">
        <v>1.3</v>
      </c>
      <c r="T25" s="102">
        <v>1.91</v>
      </c>
      <c r="U25" s="102">
        <v>1.85</v>
      </c>
      <c r="V25" s="103">
        <v>1.79</v>
      </c>
      <c r="W25" s="104">
        <v>1.5</v>
      </c>
      <c r="X25" s="102">
        <v>1.33</v>
      </c>
      <c r="Y25" s="102">
        <v>1.5</v>
      </c>
      <c r="Z25" s="103">
        <v>1.1499999999999999</v>
      </c>
      <c r="AA25" s="104">
        <v>1.34</v>
      </c>
      <c r="AB25" s="102">
        <v>1.41</v>
      </c>
      <c r="AC25" s="102">
        <v>1.37</v>
      </c>
      <c r="AD25" s="103">
        <v>1.387</v>
      </c>
      <c r="AE25" s="104">
        <v>1.587</v>
      </c>
      <c r="AF25" s="103">
        <v>1.6</v>
      </c>
    </row>
    <row r="26" spans="1:32" ht="39.9" customHeight="1" x14ac:dyDescent="0.5">
      <c r="A26" s="194" t="s">
        <v>203</v>
      </c>
      <c r="B26" s="166"/>
      <c r="C26" s="208"/>
      <c r="D26" s="209"/>
      <c r="E26" s="209"/>
      <c r="F26" s="210"/>
      <c r="G26" s="208"/>
      <c r="H26" s="209"/>
      <c r="I26" s="209"/>
      <c r="J26" s="210"/>
      <c r="K26" s="208"/>
      <c r="L26" s="209"/>
      <c r="M26" s="209"/>
      <c r="N26" s="210"/>
      <c r="O26" s="208"/>
      <c r="P26" s="209"/>
      <c r="Q26" s="209"/>
      <c r="R26" s="210"/>
      <c r="S26" s="208"/>
      <c r="T26" s="209"/>
      <c r="U26" s="209"/>
      <c r="V26" s="210"/>
      <c r="W26" s="208"/>
      <c r="X26" s="209"/>
      <c r="Y26" s="209"/>
      <c r="Z26" s="210"/>
      <c r="AA26" s="208"/>
      <c r="AB26" s="209"/>
      <c r="AC26" s="209"/>
      <c r="AD26" s="210"/>
      <c r="AE26" s="208"/>
      <c r="AF26" s="210">
        <v>0</v>
      </c>
    </row>
    <row r="27" spans="1:32" ht="35.15" customHeight="1" x14ac:dyDescent="0.5">
      <c r="A27" s="24" t="s">
        <v>47</v>
      </c>
      <c r="B27" s="6" t="s">
        <v>24</v>
      </c>
      <c r="C27" s="107">
        <v>12.57</v>
      </c>
      <c r="D27" s="106">
        <v>12.78</v>
      </c>
      <c r="E27" s="106">
        <v>9.41</v>
      </c>
      <c r="F27" s="105">
        <v>10.68</v>
      </c>
      <c r="G27" s="107">
        <v>10.54</v>
      </c>
      <c r="H27" s="106">
        <v>12.15</v>
      </c>
      <c r="I27" s="106">
        <v>10.36</v>
      </c>
      <c r="J27" s="105">
        <v>11.69</v>
      </c>
      <c r="K27" s="107">
        <v>10.88</v>
      </c>
      <c r="L27" s="106">
        <v>3.62</v>
      </c>
      <c r="M27" s="106">
        <v>5.91</v>
      </c>
      <c r="N27" s="105">
        <v>4.93</v>
      </c>
      <c r="O27" s="107">
        <v>5.3</v>
      </c>
      <c r="P27" s="106">
        <v>4.99</v>
      </c>
      <c r="Q27" s="106">
        <v>4.5199999999999996</v>
      </c>
      <c r="R27" s="105">
        <v>5.97</v>
      </c>
      <c r="S27" s="107">
        <v>8.0399999999999991</v>
      </c>
      <c r="T27" s="106">
        <v>9.27</v>
      </c>
      <c r="U27" s="106">
        <v>8.51</v>
      </c>
      <c r="V27" s="105">
        <v>8.65</v>
      </c>
      <c r="W27" s="107">
        <v>8.6199999999999992</v>
      </c>
      <c r="X27" s="106">
        <v>9.17</v>
      </c>
      <c r="Y27" s="106">
        <v>9.23</v>
      </c>
      <c r="Z27" s="105">
        <v>8.59</v>
      </c>
      <c r="AA27" s="107">
        <v>8.85</v>
      </c>
      <c r="AB27" s="106">
        <v>8.5</v>
      </c>
      <c r="AC27" s="106">
        <v>8.39</v>
      </c>
      <c r="AD27" s="105">
        <v>8.4319999999999986</v>
      </c>
      <c r="AE27" s="107">
        <v>8.93</v>
      </c>
      <c r="AF27" s="105">
        <v>7.9</v>
      </c>
    </row>
    <row r="28" spans="1:32" ht="35.15" customHeight="1" x14ac:dyDescent="0.5">
      <c r="A28" s="24" t="s">
        <v>48</v>
      </c>
      <c r="B28" s="6" t="s">
        <v>24</v>
      </c>
      <c r="C28" s="104">
        <v>13.91</v>
      </c>
      <c r="D28" s="102">
        <v>13.25</v>
      </c>
      <c r="E28" s="102">
        <v>11.09</v>
      </c>
      <c r="F28" s="103">
        <v>11.63</v>
      </c>
      <c r="G28" s="104">
        <v>11.53</v>
      </c>
      <c r="H28" s="102">
        <v>13.17</v>
      </c>
      <c r="I28" s="102">
        <v>14.74</v>
      </c>
      <c r="J28" s="103">
        <v>11.67</v>
      </c>
      <c r="K28" s="104">
        <v>9.7100000000000009</v>
      </c>
      <c r="L28" s="102">
        <v>9.09</v>
      </c>
      <c r="M28" s="102">
        <v>13.07</v>
      </c>
      <c r="N28" s="103">
        <v>10.57</v>
      </c>
      <c r="O28" s="104">
        <v>10.41</v>
      </c>
      <c r="P28" s="102">
        <v>9.84</v>
      </c>
      <c r="Q28" s="102">
        <v>9.34</v>
      </c>
      <c r="R28" s="103">
        <v>13.45</v>
      </c>
      <c r="S28" s="104">
        <v>15.23</v>
      </c>
      <c r="T28" s="102">
        <v>17.559999999999999</v>
      </c>
      <c r="U28" s="102">
        <v>18.7</v>
      </c>
      <c r="V28" s="103">
        <v>19.5</v>
      </c>
      <c r="W28" s="104">
        <v>20.23</v>
      </c>
      <c r="X28" s="102">
        <v>19.600000000000001</v>
      </c>
      <c r="Y28" s="102">
        <v>19.45</v>
      </c>
      <c r="Z28" s="103">
        <v>19.34</v>
      </c>
      <c r="AA28" s="104">
        <v>19.899999999999999</v>
      </c>
      <c r="AB28" s="102">
        <v>20.02</v>
      </c>
      <c r="AC28" s="102">
        <v>20.13</v>
      </c>
      <c r="AD28" s="103">
        <v>19.698999999999998</v>
      </c>
      <c r="AE28" s="104">
        <v>20.777999999999999</v>
      </c>
      <c r="AF28" s="103">
        <v>20.6</v>
      </c>
    </row>
    <row r="29" spans="1:32" ht="35.15" customHeight="1" x14ac:dyDescent="0.5">
      <c r="A29" s="33" t="s">
        <v>49</v>
      </c>
      <c r="B29" s="12" t="s">
        <v>24</v>
      </c>
      <c r="C29" s="110">
        <v>2.2000000000000002</v>
      </c>
      <c r="D29" s="108">
        <v>1.29</v>
      </c>
      <c r="E29" s="108">
        <v>0.98</v>
      </c>
      <c r="F29" s="109">
        <v>1.34</v>
      </c>
      <c r="G29" s="110">
        <v>1.4</v>
      </c>
      <c r="H29" s="108">
        <v>1.83</v>
      </c>
      <c r="I29" s="108">
        <v>3</v>
      </c>
      <c r="J29" s="109">
        <v>1.88</v>
      </c>
      <c r="K29" s="110">
        <v>1.29</v>
      </c>
      <c r="L29" s="108">
        <v>0.97</v>
      </c>
      <c r="M29" s="108">
        <v>2.0499999999999998</v>
      </c>
      <c r="N29" s="109">
        <v>1.21</v>
      </c>
      <c r="O29" s="110">
        <v>1.67</v>
      </c>
      <c r="P29" s="108">
        <v>1.35</v>
      </c>
      <c r="Q29" s="108">
        <v>1.17</v>
      </c>
      <c r="R29" s="109">
        <v>1.47</v>
      </c>
      <c r="S29" s="110">
        <v>2.57</v>
      </c>
      <c r="T29" s="108">
        <v>2.58</v>
      </c>
      <c r="U29" s="108">
        <v>3.32</v>
      </c>
      <c r="V29" s="109">
        <v>2.74</v>
      </c>
      <c r="W29" s="110">
        <v>2.86</v>
      </c>
      <c r="X29" s="108">
        <v>2.94</v>
      </c>
      <c r="Y29" s="108">
        <v>3.31</v>
      </c>
      <c r="Z29" s="109">
        <v>3.13</v>
      </c>
      <c r="AA29" s="110">
        <v>3.38</v>
      </c>
      <c r="AB29" s="108">
        <v>3.33</v>
      </c>
      <c r="AC29" s="108">
        <v>3.27</v>
      </c>
      <c r="AD29" s="109">
        <v>3.3260000000000001</v>
      </c>
      <c r="AE29" s="110">
        <v>3.5149999999999997</v>
      </c>
      <c r="AF29" s="109">
        <v>3.4</v>
      </c>
    </row>
    <row r="30" spans="1:32" ht="20.25" customHeight="1" x14ac:dyDescent="0.5">
      <c r="A30" s="752"/>
      <c r="B30" s="752"/>
      <c r="C30" s="752"/>
      <c r="D30" s="752"/>
      <c r="E30" s="752"/>
      <c r="F30" s="752"/>
      <c r="G30" s="752"/>
      <c r="H30" s="752"/>
      <c r="I30" s="752"/>
      <c r="J30" s="752"/>
      <c r="K30" s="752"/>
      <c r="L30" s="752"/>
      <c r="M30" s="752"/>
      <c r="N30" s="752"/>
      <c r="O30" s="752"/>
      <c r="P30" s="752"/>
      <c r="Q30" s="752"/>
      <c r="R30" s="752"/>
      <c r="S30" s="153"/>
      <c r="T30" s="153"/>
      <c r="U30" s="153"/>
      <c r="V30" s="153"/>
      <c r="W30" s="153"/>
      <c r="AA30" s="153"/>
      <c r="AB30" s="2"/>
      <c r="AC30" s="2"/>
    </row>
    <row r="31" spans="1:32" ht="35.15" customHeight="1" x14ac:dyDescent="0.5">
      <c r="A31" s="154" t="s">
        <v>423</v>
      </c>
      <c r="B31" s="36"/>
      <c r="C31" s="36"/>
      <c r="D31" s="36"/>
      <c r="E31" s="36"/>
      <c r="F31" s="4"/>
      <c r="G31" s="4"/>
      <c r="H31" s="4"/>
      <c r="I31" s="4"/>
      <c r="J31" s="4"/>
      <c r="K31" s="4"/>
      <c r="L31" s="4"/>
      <c r="M31" s="4"/>
      <c r="N31" s="4"/>
    </row>
    <row r="32" spans="1:32" ht="60" customHeight="1" x14ac:dyDescent="0.5">
      <c r="A32" s="755" t="s">
        <v>42</v>
      </c>
      <c r="B32" s="747" t="s">
        <v>41</v>
      </c>
      <c r="C32" s="749">
        <v>2018</v>
      </c>
      <c r="D32" s="750"/>
      <c r="E32" s="750"/>
      <c r="F32" s="751"/>
      <c r="G32" s="749">
        <v>2019</v>
      </c>
      <c r="H32" s="750"/>
      <c r="I32" s="750"/>
      <c r="J32" s="751"/>
      <c r="K32" s="749">
        <v>2020</v>
      </c>
      <c r="L32" s="750"/>
      <c r="M32" s="750"/>
      <c r="N32" s="751"/>
      <c r="O32" s="749">
        <v>2021</v>
      </c>
      <c r="P32" s="750"/>
      <c r="Q32" s="750"/>
      <c r="R32" s="751"/>
      <c r="S32" s="749">
        <v>2022</v>
      </c>
      <c r="T32" s="750"/>
      <c r="U32" s="750"/>
      <c r="V32" s="751"/>
      <c r="W32" s="749">
        <v>2023</v>
      </c>
      <c r="X32" s="750"/>
      <c r="Y32" s="750"/>
      <c r="Z32" s="751"/>
      <c r="AA32" s="749">
        <v>2024</v>
      </c>
      <c r="AB32" s="750"/>
      <c r="AC32" s="750"/>
      <c r="AD32" s="751"/>
      <c r="AE32" s="753">
        <v>2025</v>
      </c>
      <c r="AF32" s="754"/>
    </row>
    <row r="33" spans="1:35" ht="39.9" customHeight="1" x14ac:dyDescent="0.5">
      <c r="A33" s="756"/>
      <c r="B33" s="748"/>
      <c r="C33" s="390" t="s">
        <v>37</v>
      </c>
      <c r="D33" s="391" t="s">
        <v>40</v>
      </c>
      <c r="E33" s="391" t="s">
        <v>39</v>
      </c>
      <c r="F33" s="392" t="s">
        <v>38</v>
      </c>
      <c r="G33" s="390" t="s">
        <v>37</v>
      </c>
      <c r="H33" s="391" t="s">
        <v>40</v>
      </c>
      <c r="I33" s="391" t="s">
        <v>39</v>
      </c>
      <c r="J33" s="392" t="s">
        <v>38</v>
      </c>
      <c r="K33" s="390" t="s">
        <v>37</v>
      </c>
      <c r="L33" s="391" t="s">
        <v>40</v>
      </c>
      <c r="M33" s="391" t="s">
        <v>39</v>
      </c>
      <c r="N33" s="392" t="s">
        <v>38</v>
      </c>
      <c r="O33" s="390" t="s">
        <v>37</v>
      </c>
      <c r="P33" s="391" t="s">
        <v>40</v>
      </c>
      <c r="Q33" s="391" t="s">
        <v>39</v>
      </c>
      <c r="R33" s="392" t="s">
        <v>38</v>
      </c>
      <c r="S33" s="390" t="s">
        <v>37</v>
      </c>
      <c r="T33" s="391" t="s">
        <v>40</v>
      </c>
      <c r="U33" s="391" t="s">
        <v>39</v>
      </c>
      <c r="V33" s="392" t="s">
        <v>352</v>
      </c>
      <c r="W33" s="390" t="s">
        <v>37</v>
      </c>
      <c r="X33" s="391" t="s">
        <v>40</v>
      </c>
      <c r="Y33" s="391" t="s">
        <v>39</v>
      </c>
      <c r="Z33" s="392" t="s">
        <v>38</v>
      </c>
      <c r="AA33" s="390" t="s">
        <v>37</v>
      </c>
      <c r="AB33" s="391" t="s">
        <v>40</v>
      </c>
      <c r="AC33" s="391" t="s">
        <v>39</v>
      </c>
      <c r="AD33" s="392" t="s">
        <v>38</v>
      </c>
      <c r="AE33" s="390" t="s">
        <v>37</v>
      </c>
      <c r="AF33" s="392" t="s">
        <v>40</v>
      </c>
    </row>
    <row r="34" spans="1:35" ht="60" customHeight="1" x14ac:dyDescent="0.5">
      <c r="A34" s="175" t="s">
        <v>45</v>
      </c>
      <c r="B34" s="161" t="s">
        <v>24</v>
      </c>
      <c r="C34" s="487"/>
      <c r="D34" s="204">
        <v>-4.7</v>
      </c>
      <c r="E34" s="204">
        <v>-21.4</v>
      </c>
      <c r="F34" s="205">
        <v>10.1</v>
      </c>
      <c r="G34" s="203">
        <v>-0.7</v>
      </c>
      <c r="H34" s="204">
        <v>15.7</v>
      </c>
      <c r="I34" s="204">
        <v>3.5</v>
      </c>
      <c r="J34" s="205">
        <v>-10.199999999999999</v>
      </c>
      <c r="K34" s="203">
        <v>-13.3</v>
      </c>
      <c r="L34" s="206">
        <v>-37.5</v>
      </c>
      <c r="M34" s="206">
        <v>53.8</v>
      </c>
      <c r="N34" s="207">
        <v>-20.5</v>
      </c>
      <c r="O34" s="203">
        <v>4</v>
      </c>
      <c r="P34" s="206">
        <v>-6.9</v>
      </c>
      <c r="Q34" s="206">
        <v>-7</v>
      </c>
      <c r="R34" s="207">
        <v>38.9</v>
      </c>
      <c r="S34" s="203">
        <v>23.7</v>
      </c>
      <c r="T34" s="206">
        <v>13.8</v>
      </c>
      <c r="U34" s="206">
        <v>3.8</v>
      </c>
      <c r="V34" s="207">
        <v>1.2</v>
      </c>
      <c r="W34" s="203">
        <v>2.7</v>
      </c>
      <c r="X34" s="206">
        <v>0</v>
      </c>
      <c r="Y34" s="206">
        <v>0.9</v>
      </c>
      <c r="Z34" s="207">
        <v>-2.9</v>
      </c>
      <c r="AA34" s="203">
        <v>3.5</v>
      </c>
      <c r="AB34" s="206">
        <v>-0.9</v>
      </c>
      <c r="AC34" s="206">
        <v>-0.2</v>
      </c>
      <c r="AD34" s="207">
        <v>-1</v>
      </c>
      <c r="AE34" s="203">
        <v>5.6</v>
      </c>
      <c r="AF34" s="207">
        <v>-3.9</v>
      </c>
      <c r="AG34" s="342"/>
      <c r="AH34" s="342"/>
      <c r="AI34" s="342"/>
    </row>
    <row r="35" spans="1:35" ht="39.9" customHeight="1" x14ac:dyDescent="0.5">
      <c r="A35" s="183" t="s">
        <v>383</v>
      </c>
      <c r="B35" s="166"/>
      <c r="C35" s="449"/>
      <c r="D35" s="209"/>
      <c r="E35" s="209"/>
      <c r="F35" s="210"/>
      <c r="G35" s="208"/>
      <c r="H35" s="209"/>
      <c r="I35" s="209"/>
      <c r="J35" s="210"/>
      <c r="K35" s="208"/>
      <c r="L35" s="209"/>
      <c r="M35" s="209"/>
      <c r="N35" s="210"/>
      <c r="O35" s="208"/>
      <c r="P35" s="209"/>
      <c r="Q35" s="209"/>
      <c r="R35" s="210"/>
      <c r="S35" s="208"/>
      <c r="T35" s="209"/>
      <c r="U35" s="209"/>
      <c r="V35" s="210"/>
      <c r="W35" s="208"/>
      <c r="X35" s="209"/>
      <c r="Y35" s="209"/>
      <c r="Z35" s="210"/>
      <c r="AA35" s="208"/>
      <c r="AB35" s="209"/>
      <c r="AC35" s="209"/>
      <c r="AD35" s="210"/>
      <c r="AE35" s="208"/>
      <c r="AF35" s="210"/>
      <c r="AG35" s="342"/>
      <c r="AH35" s="342"/>
      <c r="AI35" s="342"/>
    </row>
    <row r="36" spans="1:35" ht="35.15" customHeight="1" x14ac:dyDescent="0.5">
      <c r="A36" s="32" t="s">
        <v>50</v>
      </c>
      <c r="B36" s="25" t="s">
        <v>24</v>
      </c>
      <c r="C36" s="449"/>
      <c r="D36" s="96">
        <v>4.9000000000000004</v>
      </c>
      <c r="E36" s="96">
        <v>-40.700000000000003</v>
      </c>
      <c r="F36" s="97">
        <v>63.3</v>
      </c>
      <c r="G36" s="98">
        <v>-14.4</v>
      </c>
      <c r="H36" s="96">
        <v>7.1</v>
      </c>
      <c r="I36" s="96">
        <v>39.5</v>
      </c>
      <c r="J36" s="97">
        <v>-5.2</v>
      </c>
      <c r="K36" s="98">
        <v>-63.3</v>
      </c>
      <c r="L36" s="96">
        <v>-64.7</v>
      </c>
      <c r="M36" s="96">
        <v>127.8</v>
      </c>
      <c r="N36" s="97">
        <v>-19.3</v>
      </c>
      <c r="O36" s="98">
        <v>2.2999999999999998</v>
      </c>
      <c r="P36" s="96">
        <v>-5.9</v>
      </c>
      <c r="Q36" s="96">
        <v>6.4</v>
      </c>
      <c r="R36" s="97">
        <v>61.7</v>
      </c>
      <c r="S36" s="98">
        <v>25.4</v>
      </c>
      <c r="T36" s="96">
        <v>-6.5</v>
      </c>
      <c r="U36" s="96">
        <v>-1.5</v>
      </c>
      <c r="V36" s="97">
        <v>19.899999999999999</v>
      </c>
      <c r="W36" s="98">
        <v>0.4</v>
      </c>
      <c r="X36" s="96">
        <v>-1.3</v>
      </c>
      <c r="Y36" s="96">
        <v>-13.6</v>
      </c>
      <c r="Z36" s="97">
        <v>-0.2</v>
      </c>
      <c r="AA36" s="98">
        <v>3.9</v>
      </c>
      <c r="AB36" s="96">
        <v>-13.3</v>
      </c>
      <c r="AC36" s="96">
        <v>-3.3</v>
      </c>
      <c r="AD36" s="97">
        <v>-2.7</v>
      </c>
      <c r="AE36" s="98">
        <v>8.5</v>
      </c>
      <c r="AF36" s="97">
        <v>1.5</v>
      </c>
      <c r="AG36" s="342"/>
      <c r="AH36" s="342"/>
      <c r="AI36" s="342"/>
    </row>
    <row r="37" spans="1:35" ht="35.15" customHeight="1" x14ac:dyDescent="0.5">
      <c r="A37" s="38" t="s">
        <v>51</v>
      </c>
      <c r="B37" s="470" t="s">
        <v>24</v>
      </c>
      <c r="C37" s="456"/>
      <c r="D37" s="99">
        <v>-15</v>
      </c>
      <c r="E37" s="99">
        <v>-43.4</v>
      </c>
      <c r="F37" s="100">
        <v>-8</v>
      </c>
      <c r="G37" s="101">
        <v>54.3</v>
      </c>
      <c r="H37" s="99">
        <v>-10.199999999999999</v>
      </c>
      <c r="I37" s="99">
        <v>-7.4</v>
      </c>
      <c r="J37" s="100">
        <v>-35</v>
      </c>
      <c r="K37" s="101">
        <v>-28.3</v>
      </c>
      <c r="L37" s="99">
        <v>-50</v>
      </c>
      <c r="M37" s="99">
        <v>110.5</v>
      </c>
      <c r="N37" s="100">
        <v>8.6999999999999993</v>
      </c>
      <c r="O37" s="101">
        <v>-5.7</v>
      </c>
      <c r="P37" s="99">
        <v>14.6</v>
      </c>
      <c r="Q37" s="99">
        <v>-27.7</v>
      </c>
      <c r="R37" s="100">
        <v>25</v>
      </c>
      <c r="S37" s="101">
        <v>16.5</v>
      </c>
      <c r="T37" s="99">
        <v>3</v>
      </c>
      <c r="U37" s="99">
        <v>4.9000000000000004</v>
      </c>
      <c r="V37" s="100">
        <v>16.8</v>
      </c>
      <c r="W37" s="101">
        <v>5.6</v>
      </c>
      <c r="X37" s="99">
        <v>-6.8</v>
      </c>
      <c r="Y37" s="99">
        <v>61.8</v>
      </c>
      <c r="Z37" s="100">
        <v>11.1</v>
      </c>
      <c r="AA37" s="101">
        <v>-4.0999999999999996</v>
      </c>
      <c r="AB37" s="99">
        <v>4.7</v>
      </c>
      <c r="AC37" s="99">
        <v>-5.9</v>
      </c>
      <c r="AD37" s="100">
        <v>2.9</v>
      </c>
      <c r="AE37" s="101">
        <v>10.199999999999999</v>
      </c>
      <c r="AF37" s="100">
        <v>-5.9</v>
      </c>
      <c r="AG37" s="342"/>
      <c r="AH37" s="342"/>
      <c r="AI37" s="342"/>
    </row>
    <row r="38" spans="1:35" ht="35.15" customHeight="1" x14ac:dyDescent="0.5">
      <c r="A38" s="38" t="s">
        <v>52</v>
      </c>
      <c r="B38" s="470" t="s">
        <v>24</v>
      </c>
      <c r="C38" s="456"/>
      <c r="D38" s="99">
        <v>-23.1</v>
      </c>
      <c r="E38" s="99">
        <v>-37.799999999999997</v>
      </c>
      <c r="F38" s="100">
        <v>0.3</v>
      </c>
      <c r="G38" s="101">
        <v>15.5</v>
      </c>
      <c r="H38" s="99">
        <v>37.5</v>
      </c>
      <c r="I38" s="99">
        <v>5.3</v>
      </c>
      <c r="J38" s="100">
        <v>-42.2</v>
      </c>
      <c r="K38" s="101">
        <v>23.6</v>
      </c>
      <c r="L38" s="99">
        <v>28.4</v>
      </c>
      <c r="M38" s="99">
        <v>65.099999999999994</v>
      </c>
      <c r="N38" s="100">
        <v>-24.9</v>
      </c>
      <c r="O38" s="101">
        <v>8.9</v>
      </c>
      <c r="P38" s="99">
        <v>-2.2000000000000002</v>
      </c>
      <c r="Q38" s="99">
        <v>-8.3000000000000007</v>
      </c>
      <c r="R38" s="100">
        <v>21.1</v>
      </c>
      <c r="S38" s="101">
        <v>7.4</v>
      </c>
      <c r="T38" s="99">
        <v>4.5999999999999996</v>
      </c>
      <c r="U38" s="99">
        <v>8.9</v>
      </c>
      <c r="V38" s="100">
        <v>3.1</v>
      </c>
      <c r="W38" s="101">
        <v>4.3</v>
      </c>
      <c r="X38" s="99">
        <v>-4.5999999999999996</v>
      </c>
      <c r="Y38" s="99">
        <v>3.3</v>
      </c>
      <c r="Z38" s="100">
        <v>1.6</v>
      </c>
      <c r="AA38" s="101">
        <v>1.7</v>
      </c>
      <c r="AB38" s="99">
        <v>0.8</v>
      </c>
      <c r="AC38" s="99">
        <v>1.2</v>
      </c>
      <c r="AD38" s="100">
        <v>0.3</v>
      </c>
      <c r="AE38" s="101">
        <v>10.6</v>
      </c>
      <c r="AF38" s="100">
        <v>-1.5</v>
      </c>
      <c r="AG38" s="342"/>
      <c r="AH38" s="342"/>
      <c r="AI38" s="342"/>
    </row>
    <row r="39" spans="1:35" ht="105" customHeight="1" x14ac:dyDescent="0.5">
      <c r="A39" s="5" t="s">
        <v>53</v>
      </c>
      <c r="B39" s="287" t="s">
        <v>24</v>
      </c>
      <c r="C39" s="456"/>
      <c r="D39" s="102">
        <v>-30</v>
      </c>
      <c r="E39" s="102">
        <v>-18.3</v>
      </c>
      <c r="F39" s="103">
        <v>-2.8</v>
      </c>
      <c r="G39" s="104">
        <v>-26.4</v>
      </c>
      <c r="H39" s="102">
        <v>147.19999999999999</v>
      </c>
      <c r="I39" s="102">
        <v>20.2</v>
      </c>
      <c r="J39" s="103">
        <v>-55.1</v>
      </c>
      <c r="K39" s="104">
        <v>-24.3</v>
      </c>
      <c r="L39" s="102">
        <v>132</v>
      </c>
      <c r="M39" s="102">
        <v>-6.8</v>
      </c>
      <c r="N39" s="103">
        <v>-42.3</v>
      </c>
      <c r="O39" s="104">
        <v>7.7</v>
      </c>
      <c r="P39" s="102">
        <v>-16.3</v>
      </c>
      <c r="Q39" s="102">
        <v>-0.5</v>
      </c>
      <c r="R39" s="103">
        <v>86.4</v>
      </c>
      <c r="S39" s="104">
        <v>30.7</v>
      </c>
      <c r="T39" s="102">
        <v>7</v>
      </c>
      <c r="U39" s="102">
        <v>12.1</v>
      </c>
      <c r="V39" s="103">
        <v>11.7</v>
      </c>
      <c r="W39" s="104">
        <v>10.6</v>
      </c>
      <c r="X39" s="102">
        <v>-7.5</v>
      </c>
      <c r="Y39" s="102">
        <v>14.3</v>
      </c>
      <c r="Z39" s="103">
        <v>-12</v>
      </c>
      <c r="AA39" s="104">
        <v>11.1</v>
      </c>
      <c r="AB39" s="102">
        <v>-15.2</v>
      </c>
      <c r="AC39" s="102">
        <v>4.0999999999999996</v>
      </c>
      <c r="AD39" s="103">
        <v>-2.6</v>
      </c>
      <c r="AE39" s="104">
        <v>34</v>
      </c>
      <c r="AF39" s="103">
        <v>19.899999999999999</v>
      </c>
      <c r="AG39" s="342"/>
      <c r="AH39" s="342"/>
      <c r="AI39" s="342"/>
    </row>
    <row r="40" spans="1:35" ht="69.900000000000006" customHeight="1" x14ac:dyDescent="0.5">
      <c r="A40" s="5" t="s">
        <v>92</v>
      </c>
      <c r="B40" s="6" t="s">
        <v>24</v>
      </c>
      <c r="C40" s="449"/>
      <c r="D40" s="102">
        <v>-13.4</v>
      </c>
      <c r="E40" s="102">
        <v>-61.5</v>
      </c>
      <c r="F40" s="103">
        <v>22.2</v>
      </c>
      <c r="G40" s="104">
        <v>54.5</v>
      </c>
      <c r="H40" s="102">
        <v>99.3</v>
      </c>
      <c r="I40" s="102">
        <v>8.9</v>
      </c>
      <c r="J40" s="103">
        <v>-65.400000000000006</v>
      </c>
      <c r="K40" s="104">
        <v>-10.8</v>
      </c>
      <c r="L40" s="102">
        <v>-94.5</v>
      </c>
      <c r="M40" s="102">
        <v>3420</v>
      </c>
      <c r="N40" s="103">
        <v>38.6</v>
      </c>
      <c r="O40" s="104">
        <v>27.5</v>
      </c>
      <c r="P40" s="102">
        <v>5.8</v>
      </c>
      <c r="Q40" s="102">
        <v>0.6</v>
      </c>
      <c r="R40" s="103">
        <v>20.8</v>
      </c>
      <c r="S40" s="104">
        <v>8</v>
      </c>
      <c r="T40" s="102">
        <v>-3</v>
      </c>
      <c r="U40" s="102">
        <v>3.1</v>
      </c>
      <c r="V40" s="103">
        <v>2.1</v>
      </c>
      <c r="W40" s="104">
        <v>-0.2</v>
      </c>
      <c r="X40" s="102">
        <v>-7</v>
      </c>
      <c r="Y40" s="102">
        <v>0.2</v>
      </c>
      <c r="Z40" s="103">
        <v>5.6</v>
      </c>
      <c r="AA40" s="104">
        <v>6.9</v>
      </c>
      <c r="AB40" s="102">
        <v>-13.2</v>
      </c>
      <c r="AC40" s="102">
        <v>7.7</v>
      </c>
      <c r="AD40" s="103">
        <v>1.8</v>
      </c>
      <c r="AE40" s="104">
        <v>13.4</v>
      </c>
      <c r="AF40" s="103">
        <v>-7.8</v>
      </c>
      <c r="AG40" s="342"/>
      <c r="AH40" s="342"/>
      <c r="AI40" s="342"/>
    </row>
    <row r="41" spans="1:35" ht="105" customHeight="1" x14ac:dyDescent="0.5">
      <c r="A41" s="5" t="s">
        <v>55</v>
      </c>
      <c r="B41" s="6" t="s">
        <v>24</v>
      </c>
      <c r="C41" s="449"/>
      <c r="D41" s="102">
        <v>-6.8</v>
      </c>
      <c r="E41" s="102">
        <v>-47.5</v>
      </c>
      <c r="F41" s="103">
        <v>9</v>
      </c>
      <c r="G41" s="104">
        <v>29.9</v>
      </c>
      <c r="H41" s="102">
        <v>25.1</v>
      </c>
      <c r="I41" s="102">
        <v>-6.4</v>
      </c>
      <c r="J41" s="103">
        <v>-30.7</v>
      </c>
      <c r="K41" s="104">
        <v>-11.5</v>
      </c>
      <c r="L41" s="102">
        <v>-67.900000000000006</v>
      </c>
      <c r="M41" s="102">
        <v>366.3</v>
      </c>
      <c r="N41" s="103">
        <v>-23.4</v>
      </c>
      <c r="O41" s="104">
        <v>17.7</v>
      </c>
      <c r="P41" s="102">
        <v>7.8</v>
      </c>
      <c r="Q41" s="102">
        <v>0.4</v>
      </c>
      <c r="R41" s="103">
        <v>43.7</v>
      </c>
      <c r="S41" s="104">
        <v>11</v>
      </c>
      <c r="T41" s="102">
        <v>4.8</v>
      </c>
      <c r="U41" s="102">
        <v>9.1</v>
      </c>
      <c r="V41" s="103">
        <v>6.2</v>
      </c>
      <c r="W41" s="104">
        <v>3.1</v>
      </c>
      <c r="X41" s="102">
        <v>-7.8</v>
      </c>
      <c r="Y41" s="102">
        <v>6.1</v>
      </c>
      <c r="Z41" s="103">
        <v>-16.100000000000001</v>
      </c>
      <c r="AA41" s="104">
        <v>-1.3</v>
      </c>
      <c r="AB41" s="102">
        <v>0.8</v>
      </c>
      <c r="AC41" s="102">
        <v>16.3</v>
      </c>
      <c r="AD41" s="103">
        <v>15.8</v>
      </c>
      <c r="AE41" s="104">
        <v>-10.7</v>
      </c>
      <c r="AF41" s="103">
        <v>4.7</v>
      </c>
      <c r="AG41" s="342"/>
      <c r="AH41" s="342"/>
      <c r="AI41" s="342"/>
    </row>
    <row r="42" spans="1:35" ht="105" customHeight="1" x14ac:dyDescent="0.5">
      <c r="A42" s="5" t="s">
        <v>56</v>
      </c>
      <c r="B42" s="6" t="s">
        <v>24</v>
      </c>
      <c r="C42" s="449"/>
      <c r="D42" s="102">
        <v>-27.6</v>
      </c>
      <c r="E42" s="102">
        <v>-27.7</v>
      </c>
      <c r="F42" s="103">
        <v>39.4</v>
      </c>
      <c r="G42" s="104">
        <v>5.2</v>
      </c>
      <c r="H42" s="102">
        <v>30.7</v>
      </c>
      <c r="I42" s="102">
        <v>-2.9</v>
      </c>
      <c r="J42" s="103">
        <v>-51.2</v>
      </c>
      <c r="K42" s="104">
        <v>101</v>
      </c>
      <c r="L42" s="102">
        <v>20.399999999999999</v>
      </c>
      <c r="M42" s="102">
        <v>119.9</v>
      </c>
      <c r="N42" s="103">
        <v>-49.7</v>
      </c>
      <c r="O42" s="104">
        <v>6.9</v>
      </c>
      <c r="P42" s="102">
        <v>2.7</v>
      </c>
      <c r="Q42" s="102">
        <v>-14.8</v>
      </c>
      <c r="R42" s="103">
        <v>21</v>
      </c>
      <c r="S42" s="104">
        <v>5.7</v>
      </c>
      <c r="T42" s="102">
        <v>1.7</v>
      </c>
      <c r="U42" s="102">
        <v>6.1</v>
      </c>
      <c r="V42" s="103">
        <v>5</v>
      </c>
      <c r="W42" s="104">
        <v>6</v>
      </c>
      <c r="X42" s="102">
        <v>-9.1</v>
      </c>
      <c r="Y42" s="102">
        <v>6.8</v>
      </c>
      <c r="Z42" s="103">
        <v>1.6</v>
      </c>
      <c r="AA42" s="104">
        <v>0.8</v>
      </c>
      <c r="AB42" s="102">
        <v>0.1</v>
      </c>
      <c r="AC42" s="102">
        <v>5.8</v>
      </c>
      <c r="AD42" s="103">
        <v>-1</v>
      </c>
      <c r="AE42" s="104">
        <v>9.6</v>
      </c>
      <c r="AF42" s="103">
        <v>-5.2</v>
      </c>
      <c r="AG42" s="342"/>
      <c r="AH42" s="342"/>
      <c r="AI42" s="342"/>
    </row>
    <row r="43" spans="1:35" ht="140.15" customHeight="1" x14ac:dyDescent="0.5">
      <c r="A43" s="5" t="s">
        <v>93</v>
      </c>
      <c r="B43" s="6" t="s">
        <v>24</v>
      </c>
      <c r="C43" s="449"/>
      <c r="D43" s="102">
        <v>-35.700000000000003</v>
      </c>
      <c r="E43" s="102">
        <v>-16.899999999999999</v>
      </c>
      <c r="F43" s="103">
        <v>-8.9</v>
      </c>
      <c r="G43" s="104">
        <v>-0.7</v>
      </c>
      <c r="H43" s="102">
        <v>93.1</v>
      </c>
      <c r="I43" s="102">
        <v>-22</v>
      </c>
      <c r="J43" s="103">
        <v>-38.4</v>
      </c>
      <c r="K43" s="104">
        <v>-12.5</v>
      </c>
      <c r="L43" s="102">
        <v>27.8</v>
      </c>
      <c r="M43" s="102">
        <v>129.1</v>
      </c>
      <c r="N43" s="103">
        <v>51.3</v>
      </c>
      <c r="O43" s="104">
        <v>-28.2</v>
      </c>
      <c r="P43" s="102">
        <v>19.899999999999999</v>
      </c>
      <c r="Q43" s="102">
        <v>-2.1</v>
      </c>
      <c r="R43" s="103">
        <v>18.100000000000001</v>
      </c>
      <c r="S43" s="104">
        <v>6.2</v>
      </c>
      <c r="T43" s="102">
        <v>1.5</v>
      </c>
      <c r="U43" s="102">
        <v>11.5</v>
      </c>
      <c r="V43" s="103">
        <v>3.5</v>
      </c>
      <c r="W43" s="104">
        <v>3.8</v>
      </c>
      <c r="X43" s="102">
        <v>-10</v>
      </c>
      <c r="Y43" s="102">
        <v>13.2</v>
      </c>
      <c r="Z43" s="103">
        <v>4.9000000000000004</v>
      </c>
      <c r="AA43" s="104">
        <v>4.5999999999999996</v>
      </c>
      <c r="AB43" s="102">
        <v>5.3</v>
      </c>
      <c r="AC43" s="102">
        <v>-11.2</v>
      </c>
      <c r="AD43" s="103">
        <v>-4.3</v>
      </c>
      <c r="AE43" s="104">
        <v>22.3</v>
      </c>
      <c r="AF43" s="103">
        <v>-4.8</v>
      </c>
      <c r="AG43" s="342"/>
      <c r="AH43" s="342"/>
      <c r="AI43" s="342"/>
    </row>
    <row r="44" spans="1:35" ht="69.900000000000006" customHeight="1" x14ac:dyDescent="0.5">
      <c r="A44" s="5" t="s">
        <v>133</v>
      </c>
      <c r="B44" s="6" t="s">
        <v>24</v>
      </c>
      <c r="C44" s="449"/>
      <c r="D44" s="102">
        <v>-15.8</v>
      </c>
      <c r="E44" s="102">
        <v>-46.5</v>
      </c>
      <c r="F44" s="103">
        <v>-22.9</v>
      </c>
      <c r="G44" s="104">
        <v>23.8</v>
      </c>
      <c r="H44" s="102">
        <v>20.2</v>
      </c>
      <c r="I44" s="102">
        <v>19.3</v>
      </c>
      <c r="J44" s="103">
        <v>-38.700000000000003</v>
      </c>
      <c r="K44" s="104">
        <v>24.2</v>
      </c>
      <c r="L44" s="102">
        <v>62.6</v>
      </c>
      <c r="M44" s="102">
        <v>22.2</v>
      </c>
      <c r="N44" s="103">
        <v>-21</v>
      </c>
      <c r="O44" s="104">
        <v>27.1</v>
      </c>
      <c r="P44" s="102">
        <v>-11.1</v>
      </c>
      <c r="Q44" s="102">
        <v>-9.6999999999999993</v>
      </c>
      <c r="R44" s="103">
        <v>11</v>
      </c>
      <c r="S44" s="104">
        <v>4.0999999999999996</v>
      </c>
      <c r="T44" s="102">
        <v>8.4</v>
      </c>
      <c r="U44" s="102">
        <v>9.4</v>
      </c>
      <c r="V44" s="103">
        <v>-1.1000000000000001</v>
      </c>
      <c r="W44" s="104">
        <v>0.3</v>
      </c>
      <c r="X44" s="102">
        <v>1.1000000000000001</v>
      </c>
      <c r="Y44" s="102">
        <v>-0.9</v>
      </c>
      <c r="Z44" s="103">
        <v>5.9</v>
      </c>
      <c r="AA44" s="104">
        <v>0.4</v>
      </c>
      <c r="AB44" s="102">
        <v>4.2</v>
      </c>
      <c r="AC44" s="102">
        <v>2.2000000000000002</v>
      </c>
      <c r="AD44" s="103">
        <v>-0.3</v>
      </c>
      <c r="AE44" s="104">
        <v>7.2</v>
      </c>
      <c r="AF44" s="103">
        <v>-4.9000000000000004</v>
      </c>
      <c r="AG44" s="342"/>
      <c r="AH44" s="342"/>
      <c r="AI44" s="342"/>
    </row>
    <row r="45" spans="1:35" ht="105" customHeight="1" x14ac:dyDescent="0.5">
      <c r="A45" s="5" t="s">
        <v>95</v>
      </c>
      <c r="B45" s="287" t="s">
        <v>24</v>
      </c>
      <c r="C45" s="456"/>
      <c r="D45" s="102">
        <v>-53.8</v>
      </c>
      <c r="E45" s="102">
        <v>-3.6</v>
      </c>
      <c r="F45" s="103">
        <v>14.1</v>
      </c>
      <c r="G45" s="104">
        <v>38.6</v>
      </c>
      <c r="H45" s="102">
        <v>28</v>
      </c>
      <c r="I45" s="102">
        <v>7.6</v>
      </c>
      <c r="J45" s="103">
        <v>-23.3</v>
      </c>
      <c r="K45" s="104">
        <v>-16.7</v>
      </c>
      <c r="L45" s="102">
        <v>-21</v>
      </c>
      <c r="M45" s="102">
        <v>5.3</v>
      </c>
      <c r="N45" s="103">
        <v>55.2</v>
      </c>
      <c r="O45" s="104">
        <v>-15.7</v>
      </c>
      <c r="P45" s="102">
        <v>-4.0999999999999996</v>
      </c>
      <c r="Q45" s="102">
        <v>0.5</v>
      </c>
      <c r="R45" s="103">
        <v>33.200000000000003</v>
      </c>
      <c r="S45" s="104">
        <v>13.1</v>
      </c>
      <c r="T45" s="102">
        <v>5.8</v>
      </c>
      <c r="U45" s="102">
        <v>13.1</v>
      </c>
      <c r="V45" s="103">
        <v>6.3</v>
      </c>
      <c r="W45" s="104">
        <v>15.7</v>
      </c>
      <c r="X45" s="102">
        <v>1.3</v>
      </c>
      <c r="Y45" s="102">
        <v>-11</v>
      </c>
      <c r="Z45" s="103">
        <v>7.5</v>
      </c>
      <c r="AA45" s="104">
        <v>-1.6</v>
      </c>
      <c r="AB45" s="102">
        <v>1.6</v>
      </c>
      <c r="AC45" s="102">
        <v>-14.4</v>
      </c>
      <c r="AD45" s="103">
        <v>0.3</v>
      </c>
      <c r="AE45" s="104">
        <v>19.5</v>
      </c>
      <c r="AF45" s="103">
        <v>9.3000000000000007</v>
      </c>
      <c r="AG45" s="342"/>
      <c r="AH45" s="342"/>
      <c r="AI45" s="342"/>
    </row>
    <row r="46" spans="1:35" ht="35.15" customHeight="1" x14ac:dyDescent="0.5">
      <c r="A46" s="38" t="s">
        <v>60</v>
      </c>
      <c r="B46" s="470" t="s">
        <v>24</v>
      </c>
      <c r="C46" s="456"/>
      <c r="D46" s="99">
        <v>8.5</v>
      </c>
      <c r="E46" s="99">
        <v>-11.2</v>
      </c>
      <c r="F46" s="100">
        <v>25.2</v>
      </c>
      <c r="G46" s="101">
        <v>-16</v>
      </c>
      <c r="H46" s="99">
        <v>12.1</v>
      </c>
      <c r="I46" s="99">
        <v>-1.7</v>
      </c>
      <c r="J46" s="100">
        <v>33.299999999999997</v>
      </c>
      <c r="K46" s="101">
        <v>-28.8</v>
      </c>
      <c r="L46" s="99">
        <v>-27.7</v>
      </c>
      <c r="M46" s="99">
        <v>-20.3</v>
      </c>
      <c r="N46" s="100">
        <v>-4.9000000000000004</v>
      </c>
      <c r="O46" s="101">
        <v>3.7</v>
      </c>
      <c r="P46" s="99">
        <v>-3.1</v>
      </c>
      <c r="Q46" s="99">
        <v>-13.6</v>
      </c>
      <c r="R46" s="100">
        <v>20.100000000000001</v>
      </c>
      <c r="S46" s="101">
        <v>17.8</v>
      </c>
      <c r="T46" s="99">
        <v>3.2</v>
      </c>
      <c r="U46" s="99">
        <v>1.4</v>
      </c>
      <c r="V46" s="100">
        <v>-11.8</v>
      </c>
      <c r="W46" s="101">
        <v>5.5</v>
      </c>
      <c r="X46" s="99">
        <v>11.4</v>
      </c>
      <c r="Y46" s="99">
        <v>12.1</v>
      </c>
      <c r="Z46" s="100">
        <v>-8.1</v>
      </c>
      <c r="AA46" s="101">
        <v>2</v>
      </c>
      <c r="AB46" s="99">
        <v>-3</v>
      </c>
      <c r="AC46" s="99">
        <v>-0.7</v>
      </c>
      <c r="AD46" s="100">
        <v>-8.1</v>
      </c>
      <c r="AE46" s="101">
        <v>6</v>
      </c>
      <c r="AF46" s="100">
        <v>-2.2000000000000002</v>
      </c>
      <c r="AG46" s="342"/>
      <c r="AH46" s="342"/>
      <c r="AI46" s="342"/>
    </row>
    <row r="47" spans="1:35" ht="35.15" customHeight="1" x14ac:dyDescent="0.5">
      <c r="A47" s="38" t="s">
        <v>61</v>
      </c>
      <c r="B47" s="470" t="s">
        <v>24</v>
      </c>
      <c r="C47" s="456"/>
      <c r="D47" s="99">
        <v>-0.9</v>
      </c>
      <c r="E47" s="99">
        <v>-14.2</v>
      </c>
      <c r="F47" s="100">
        <v>0.4</v>
      </c>
      <c r="G47" s="101">
        <v>4</v>
      </c>
      <c r="H47" s="99">
        <v>11.7</v>
      </c>
      <c r="I47" s="99">
        <v>-1.2</v>
      </c>
      <c r="J47" s="100">
        <v>-13.8</v>
      </c>
      <c r="K47" s="101">
        <v>-1.8</v>
      </c>
      <c r="L47" s="99">
        <v>-63.5</v>
      </c>
      <c r="M47" s="99">
        <v>95.2</v>
      </c>
      <c r="N47" s="100">
        <v>-21.6</v>
      </c>
      <c r="O47" s="101">
        <v>-0.7</v>
      </c>
      <c r="P47" s="99">
        <v>-14.5</v>
      </c>
      <c r="Q47" s="99">
        <v>-3.5</v>
      </c>
      <c r="R47" s="100">
        <v>66.7</v>
      </c>
      <c r="S47" s="101">
        <v>40.299999999999997</v>
      </c>
      <c r="T47" s="99">
        <v>25.7</v>
      </c>
      <c r="U47" s="99">
        <v>1.9</v>
      </c>
      <c r="V47" s="100">
        <v>1.1000000000000001</v>
      </c>
      <c r="W47" s="101">
        <v>1.3</v>
      </c>
      <c r="X47" s="99">
        <v>0.8</v>
      </c>
      <c r="Y47" s="99">
        <v>-2</v>
      </c>
      <c r="Z47" s="100">
        <v>-5</v>
      </c>
      <c r="AA47" s="101">
        <v>5.0999999999999996</v>
      </c>
      <c r="AB47" s="99">
        <v>-0.4</v>
      </c>
      <c r="AC47" s="99">
        <v>-0.7</v>
      </c>
      <c r="AD47" s="100">
        <v>-0.2</v>
      </c>
      <c r="AE47" s="101">
        <v>1.7</v>
      </c>
      <c r="AF47" s="100">
        <v>-6.6</v>
      </c>
      <c r="AG47" s="342"/>
      <c r="AH47" s="342"/>
      <c r="AI47" s="342"/>
    </row>
    <row r="48" spans="1:35" ht="35.15" customHeight="1" x14ac:dyDescent="0.5">
      <c r="A48" s="5" t="s">
        <v>135</v>
      </c>
      <c r="B48" s="287" t="s">
        <v>24</v>
      </c>
      <c r="C48" s="456"/>
      <c r="D48" s="102">
        <v>23.1</v>
      </c>
      <c r="E48" s="102">
        <v>-39.6</v>
      </c>
      <c r="F48" s="103">
        <v>8.1999999999999993</v>
      </c>
      <c r="G48" s="104">
        <v>-20.8</v>
      </c>
      <c r="H48" s="102">
        <v>16.2</v>
      </c>
      <c r="I48" s="102">
        <v>-16.3</v>
      </c>
      <c r="J48" s="103">
        <v>-4.8</v>
      </c>
      <c r="K48" s="104">
        <v>0.6</v>
      </c>
      <c r="L48" s="102">
        <v>-54.9</v>
      </c>
      <c r="M48" s="102">
        <v>76.599999999999994</v>
      </c>
      <c r="N48" s="103">
        <v>-26.3</v>
      </c>
      <c r="O48" s="104">
        <v>8.3000000000000007</v>
      </c>
      <c r="P48" s="102">
        <v>-22.3</v>
      </c>
      <c r="Q48" s="102">
        <v>2.2999999999999998</v>
      </c>
      <c r="R48" s="103">
        <v>71.099999999999994</v>
      </c>
      <c r="S48" s="104">
        <v>51.5</v>
      </c>
      <c r="T48" s="102">
        <v>40.799999999999997</v>
      </c>
      <c r="U48" s="102">
        <v>2</v>
      </c>
      <c r="V48" s="103">
        <v>23.4</v>
      </c>
      <c r="W48" s="104">
        <v>3.2</v>
      </c>
      <c r="X48" s="102">
        <v>2</v>
      </c>
      <c r="Y48" s="102">
        <v>-3.1</v>
      </c>
      <c r="Z48" s="103">
        <v>3.9</v>
      </c>
      <c r="AA48" s="104">
        <v>1.2</v>
      </c>
      <c r="AB48" s="102">
        <v>-3.3</v>
      </c>
      <c r="AC48" s="102">
        <v>4.0999999999999996</v>
      </c>
      <c r="AD48" s="103">
        <v>0.9</v>
      </c>
      <c r="AE48" s="104">
        <v>-3.2</v>
      </c>
      <c r="AF48" s="103">
        <v>-0.6</v>
      </c>
      <c r="AG48" s="342"/>
      <c r="AH48" s="342"/>
      <c r="AI48" s="342"/>
    </row>
    <row r="49" spans="1:35" ht="69.900000000000006" customHeight="1" x14ac:dyDescent="0.5">
      <c r="A49" s="5" t="s">
        <v>62</v>
      </c>
      <c r="B49" s="6" t="s">
        <v>24</v>
      </c>
      <c r="C49" s="449"/>
      <c r="D49" s="102">
        <v>-19.3</v>
      </c>
      <c r="E49" s="102">
        <v>14.6</v>
      </c>
      <c r="F49" s="103">
        <v>-6.5</v>
      </c>
      <c r="G49" s="104">
        <v>-40.4</v>
      </c>
      <c r="H49" s="102">
        <v>93.1</v>
      </c>
      <c r="I49" s="102">
        <v>-22.1</v>
      </c>
      <c r="J49" s="103">
        <v>-41</v>
      </c>
      <c r="K49" s="104">
        <v>-52.8</v>
      </c>
      <c r="L49" s="102">
        <v>-88.9</v>
      </c>
      <c r="M49" s="102">
        <v>656.6</v>
      </c>
      <c r="N49" s="103">
        <v>-7.7</v>
      </c>
      <c r="O49" s="104">
        <v>-78.400000000000006</v>
      </c>
      <c r="P49" s="102">
        <v>16.3</v>
      </c>
      <c r="Q49" s="102">
        <v>73.099999999999994</v>
      </c>
      <c r="R49" s="103">
        <v>354.7</v>
      </c>
      <c r="S49" s="104">
        <v>-3.6</v>
      </c>
      <c r="T49" s="102">
        <v>-26.8</v>
      </c>
      <c r="U49" s="102">
        <v>70.2</v>
      </c>
      <c r="V49" s="103">
        <v>13.6</v>
      </c>
      <c r="W49" s="104">
        <v>-4.9000000000000004</v>
      </c>
      <c r="X49" s="102">
        <v>25.1</v>
      </c>
      <c r="Y49" s="102">
        <v>-7.7</v>
      </c>
      <c r="Z49" s="103">
        <v>-5.6</v>
      </c>
      <c r="AA49" s="104">
        <v>2.9</v>
      </c>
      <c r="AB49" s="102">
        <v>-27</v>
      </c>
      <c r="AC49" s="102">
        <v>6.9</v>
      </c>
      <c r="AD49" s="103">
        <v>-10</v>
      </c>
      <c r="AE49" s="104">
        <v>-9.1</v>
      </c>
      <c r="AF49" s="103">
        <v>-10.1</v>
      </c>
      <c r="AG49" s="342"/>
      <c r="AH49" s="342"/>
      <c r="AI49" s="342"/>
    </row>
    <row r="50" spans="1:35" ht="69.900000000000006" customHeight="1" x14ac:dyDescent="0.5">
      <c r="A50" s="5" t="s">
        <v>63</v>
      </c>
      <c r="B50" s="6" t="s">
        <v>24</v>
      </c>
      <c r="C50" s="449"/>
      <c r="D50" s="102">
        <v>-44.7</v>
      </c>
      <c r="E50" s="102">
        <v>71</v>
      </c>
      <c r="F50" s="103">
        <v>-31.4</v>
      </c>
      <c r="G50" s="104">
        <v>204.2</v>
      </c>
      <c r="H50" s="102">
        <v>-43.2</v>
      </c>
      <c r="I50" s="102">
        <v>36.6</v>
      </c>
      <c r="J50" s="103">
        <v>-9.5</v>
      </c>
      <c r="K50" s="104">
        <v>50</v>
      </c>
      <c r="L50" s="102">
        <v>-70</v>
      </c>
      <c r="M50" s="102">
        <v>53.3</v>
      </c>
      <c r="N50" s="103">
        <v>-42.4</v>
      </c>
      <c r="O50" s="104">
        <v>96.4</v>
      </c>
      <c r="P50" s="102">
        <v>-10.5</v>
      </c>
      <c r="Q50" s="102">
        <v>-44.4</v>
      </c>
      <c r="R50" s="103">
        <v>106.2</v>
      </c>
      <c r="S50" s="104">
        <v>114.1</v>
      </c>
      <c r="T50" s="102">
        <v>-10</v>
      </c>
      <c r="U50" s="102">
        <v>15.1</v>
      </c>
      <c r="V50" s="103">
        <v>-37.200000000000003</v>
      </c>
      <c r="W50" s="104">
        <v>7.5</v>
      </c>
      <c r="X50" s="102">
        <v>11.1</v>
      </c>
      <c r="Y50" s="102">
        <v>-7.3</v>
      </c>
      <c r="Z50" s="103">
        <v>-15.3</v>
      </c>
      <c r="AA50" s="104">
        <v>6.6</v>
      </c>
      <c r="AB50" s="102">
        <v>20.100000000000001</v>
      </c>
      <c r="AC50" s="102">
        <v>-3.4</v>
      </c>
      <c r="AD50" s="103">
        <v>4</v>
      </c>
      <c r="AE50" s="104">
        <v>-11.7</v>
      </c>
      <c r="AF50" s="103">
        <v>-3.6</v>
      </c>
      <c r="AG50" s="342"/>
      <c r="AH50" s="342"/>
      <c r="AI50" s="342"/>
    </row>
    <row r="51" spans="1:35" ht="69.900000000000006" customHeight="1" x14ac:dyDescent="0.5">
      <c r="A51" s="5" t="s">
        <v>64</v>
      </c>
      <c r="B51" s="6" t="s">
        <v>24</v>
      </c>
      <c r="C51" s="449"/>
      <c r="D51" s="102">
        <v>-2.2000000000000002</v>
      </c>
      <c r="E51" s="102">
        <v>-10.3</v>
      </c>
      <c r="F51" s="103">
        <v>27.1</v>
      </c>
      <c r="G51" s="104">
        <v>-50.8</v>
      </c>
      <c r="H51" s="102">
        <v>4.0999999999999996</v>
      </c>
      <c r="I51" s="102">
        <v>8.9</v>
      </c>
      <c r="J51" s="103">
        <v>-11.1</v>
      </c>
      <c r="K51" s="104">
        <v>42.5</v>
      </c>
      <c r="L51" s="102">
        <v>-75.599999999999994</v>
      </c>
      <c r="M51" s="102">
        <v>189.3</v>
      </c>
      <c r="N51" s="103">
        <v>38.4</v>
      </c>
      <c r="O51" s="104">
        <v>-42.3</v>
      </c>
      <c r="P51" s="102">
        <v>4.8</v>
      </c>
      <c r="Q51" s="102">
        <v>52.2</v>
      </c>
      <c r="R51" s="103">
        <v>34.799999999999997</v>
      </c>
      <c r="S51" s="104">
        <v>21.6</v>
      </c>
      <c r="T51" s="102">
        <v>13</v>
      </c>
      <c r="U51" s="102">
        <v>0.4</v>
      </c>
      <c r="V51" s="103">
        <v>-44</v>
      </c>
      <c r="W51" s="104">
        <v>7.1</v>
      </c>
      <c r="X51" s="102">
        <v>-30.1</v>
      </c>
      <c r="Y51" s="102">
        <v>2.8</v>
      </c>
      <c r="Z51" s="103">
        <v>-38.4</v>
      </c>
      <c r="AA51" s="104">
        <v>46</v>
      </c>
      <c r="AB51" s="102">
        <v>13.5</v>
      </c>
      <c r="AC51" s="102">
        <v>-4.7</v>
      </c>
      <c r="AD51" s="103">
        <v>11.8</v>
      </c>
      <c r="AE51" s="104">
        <v>19.2</v>
      </c>
      <c r="AF51" s="103">
        <v>-24.5</v>
      </c>
      <c r="AG51" s="342"/>
      <c r="AH51" s="342"/>
      <c r="AI51" s="342"/>
    </row>
    <row r="52" spans="1:35" ht="105" customHeight="1" x14ac:dyDescent="0.5">
      <c r="A52" s="5" t="s">
        <v>96</v>
      </c>
      <c r="B52" s="6" t="s">
        <v>24</v>
      </c>
      <c r="C52" s="449"/>
      <c r="D52" s="102">
        <v>-6</v>
      </c>
      <c r="E52" s="102">
        <v>13.4</v>
      </c>
      <c r="F52" s="103">
        <v>-7.5</v>
      </c>
      <c r="G52" s="104">
        <v>52.9</v>
      </c>
      <c r="H52" s="102">
        <v>2.6</v>
      </c>
      <c r="I52" s="102">
        <v>16.2</v>
      </c>
      <c r="J52" s="103">
        <v>9.1</v>
      </c>
      <c r="K52" s="104">
        <v>-17.5</v>
      </c>
      <c r="L52" s="102">
        <v>-57.5</v>
      </c>
      <c r="M52" s="102">
        <v>107.1</v>
      </c>
      <c r="N52" s="103">
        <v>-24.6</v>
      </c>
      <c r="O52" s="104">
        <v>1.3</v>
      </c>
      <c r="P52" s="102">
        <v>-12.6</v>
      </c>
      <c r="Q52" s="102">
        <v>-13.1</v>
      </c>
      <c r="R52" s="103">
        <v>27</v>
      </c>
      <c r="S52" s="104">
        <v>19.2</v>
      </c>
      <c r="T52" s="102">
        <v>34.4</v>
      </c>
      <c r="U52" s="102">
        <v>-13</v>
      </c>
      <c r="V52" s="103">
        <v>-4.5999999999999996</v>
      </c>
      <c r="W52" s="104">
        <v>4.7</v>
      </c>
      <c r="X52" s="102">
        <v>-0.3</v>
      </c>
      <c r="Y52" s="102">
        <v>-1.6</v>
      </c>
      <c r="Z52" s="103">
        <v>-9.8000000000000007</v>
      </c>
      <c r="AA52" s="104">
        <v>8.5</v>
      </c>
      <c r="AB52" s="102">
        <v>4.5999999999999996</v>
      </c>
      <c r="AC52" s="102">
        <v>-14.1</v>
      </c>
      <c r="AD52" s="103">
        <v>-7.1</v>
      </c>
      <c r="AE52" s="104">
        <v>21.5</v>
      </c>
      <c r="AF52" s="103">
        <v>-24.8</v>
      </c>
      <c r="AG52" s="342"/>
      <c r="AH52" s="342"/>
      <c r="AI52" s="342"/>
    </row>
    <row r="53" spans="1:35" ht="35.15" customHeight="1" x14ac:dyDescent="0.5">
      <c r="A53" s="5" t="s">
        <v>137</v>
      </c>
      <c r="B53" s="6" t="s">
        <v>24</v>
      </c>
      <c r="C53" s="449"/>
      <c r="D53" s="102">
        <v>-35.200000000000003</v>
      </c>
      <c r="E53" s="102">
        <v>28</v>
      </c>
      <c r="F53" s="103">
        <v>-2.2999999999999998</v>
      </c>
      <c r="G53" s="104">
        <v>55</v>
      </c>
      <c r="H53" s="102">
        <v>16</v>
      </c>
      <c r="I53" s="102">
        <v>7.7</v>
      </c>
      <c r="J53" s="103">
        <v>-41.8</v>
      </c>
      <c r="K53" s="104">
        <v>10.9</v>
      </c>
      <c r="L53" s="102">
        <v>-73.2</v>
      </c>
      <c r="M53" s="102">
        <v>68</v>
      </c>
      <c r="N53" s="103">
        <v>-23.3</v>
      </c>
      <c r="O53" s="104">
        <v>-9.6</v>
      </c>
      <c r="P53" s="102">
        <v>-15.7</v>
      </c>
      <c r="Q53" s="102">
        <v>10.4</v>
      </c>
      <c r="R53" s="103">
        <v>98</v>
      </c>
      <c r="S53" s="104">
        <v>31.6</v>
      </c>
      <c r="T53" s="102">
        <v>47.7</v>
      </c>
      <c r="U53" s="102">
        <v>-3.1</v>
      </c>
      <c r="V53" s="103">
        <v>-3.5</v>
      </c>
      <c r="W53" s="104">
        <v>-16.100000000000001</v>
      </c>
      <c r="X53" s="102">
        <v>-11.6</v>
      </c>
      <c r="Y53" s="102">
        <v>12.9</v>
      </c>
      <c r="Z53" s="103">
        <v>-23.3</v>
      </c>
      <c r="AA53" s="104">
        <v>16.399999999999999</v>
      </c>
      <c r="AB53" s="102">
        <v>5.5</v>
      </c>
      <c r="AC53" s="102">
        <v>-2.8</v>
      </c>
      <c r="AD53" s="103">
        <v>1.1000000000000001</v>
      </c>
      <c r="AE53" s="104">
        <v>14.4</v>
      </c>
      <c r="AF53" s="103">
        <v>-0.6</v>
      </c>
      <c r="AG53" s="342"/>
      <c r="AH53" s="342"/>
      <c r="AI53" s="342"/>
    </row>
    <row r="54" spans="1:35" ht="39.9" customHeight="1" x14ac:dyDescent="0.5">
      <c r="A54" s="194" t="s">
        <v>203</v>
      </c>
      <c r="B54" s="166"/>
      <c r="C54" s="449"/>
      <c r="D54" s="209"/>
      <c r="E54" s="209"/>
      <c r="F54" s="210"/>
      <c r="G54" s="208"/>
      <c r="H54" s="209"/>
      <c r="I54" s="209"/>
      <c r="J54" s="210"/>
      <c r="K54" s="208"/>
      <c r="L54" s="209"/>
      <c r="M54" s="209"/>
      <c r="N54" s="210"/>
      <c r="O54" s="208"/>
      <c r="P54" s="209"/>
      <c r="Q54" s="209"/>
      <c r="R54" s="210"/>
      <c r="S54" s="208"/>
      <c r="T54" s="209"/>
      <c r="U54" s="209"/>
      <c r="V54" s="210"/>
      <c r="W54" s="208"/>
      <c r="X54" s="209"/>
      <c r="Y54" s="209"/>
      <c r="Z54" s="210"/>
      <c r="AA54" s="208"/>
      <c r="AB54" s="209"/>
      <c r="AC54" s="209"/>
      <c r="AD54" s="210"/>
      <c r="AE54" s="208"/>
      <c r="AF54" s="210"/>
      <c r="AG54" s="342"/>
      <c r="AH54" s="342"/>
      <c r="AI54" s="342"/>
    </row>
    <row r="55" spans="1:35" ht="35.15" customHeight="1" x14ac:dyDescent="0.5">
      <c r="A55" s="24" t="s">
        <v>47</v>
      </c>
      <c r="B55" s="6" t="s">
        <v>24</v>
      </c>
      <c r="C55" s="488"/>
      <c r="D55" s="106">
        <v>1.7</v>
      </c>
      <c r="E55" s="106">
        <v>-26.3</v>
      </c>
      <c r="F55" s="105">
        <v>13.5</v>
      </c>
      <c r="G55" s="107">
        <v>-1.3</v>
      </c>
      <c r="H55" s="106">
        <v>15.2</v>
      </c>
      <c r="I55" s="106">
        <v>-14.7</v>
      </c>
      <c r="J55" s="105">
        <v>12.9</v>
      </c>
      <c r="K55" s="107">
        <v>-6.9</v>
      </c>
      <c r="L55" s="106">
        <v>-66.8</v>
      </c>
      <c r="M55" s="106">
        <v>63.3</v>
      </c>
      <c r="N55" s="105">
        <v>-16.5</v>
      </c>
      <c r="O55" s="107">
        <v>7.6</v>
      </c>
      <c r="P55" s="106">
        <v>-5.9</v>
      </c>
      <c r="Q55" s="106">
        <v>-9.3000000000000007</v>
      </c>
      <c r="R55" s="105">
        <v>32</v>
      </c>
      <c r="S55" s="107">
        <v>34.6</v>
      </c>
      <c r="T55" s="106">
        <v>15.3</v>
      </c>
      <c r="U55" s="106">
        <v>-8.1999999999999993</v>
      </c>
      <c r="V55" s="105">
        <v>1.7</v>
      </c>
      <c r="W55" s="107">
        <v>-0.4</v>
      </c>
      <c r="X55" s="106">
        <v>6.4</v>
      </c>
      <c r="Y55" s="106">
        <v>0.7</v>
      </c>
      <c r="Z55" s="105">
        <v>-6.9</v>
      </c>
      <c r="AA55" s="107">
        <v>3</v>
      </c>
      <c r="AB55" s="106">
        <v>-4</v>
      </c>
      <c r="AC55" s="106">
        <v>-1.3</v>
      </c>
      <c r="AD55" s="105">
        <v>0.5</v>
      </c>
      <c r="AE55" s="107">
        <v>5.9</v>
      </c>
      <c r="AF55" s="105">
        <v>-11.2</v>
      </c>
      <c r="AG55" s="342"/>
      <c r="AH55" s="342"/>
      <c r="AI55" s="342"/>
    </row>
    <row r="56" spans="1:35" ht="35.15" customHeight="1" x14ac:dyDescent="0.5">
      <c r="A56" s="24" t="s">
        <v>48</v>
      </c>
      <c r="B56" s="6" t="s">
        <v>24</v>
      </c>
      <c r="C56" s="449"/>
      <c r="D56" s="102">
        <v>-4.7</v>
      </c>
      <c r="E56" s="102">
        <v>-16.399999999999999</v>
      </c>
      <c r="F56" s="103">
        <v>4.9000000000000004</v>
      </c>
      <c r="G56" s="104">
        <v>-0.8</v>
      </c>
      <c r="H56" s="102">
        <v>14.3</v>
      </c>
      <c r="I56" s="102">
        <v>11.9</v>
      </c>
      <c r="J56" s="103">
        <v>-20.8</v>
      </c>
      <c r="K56" s="104">
        <v>-16.8</v>
      </c>
      <c r="L56" s="102">
        <v>-6.4</v>
      </c>
      <c r="M56" s="102">
        <v>43.8</v>
      </c>
      <c r="N56" s="103">
        <v>-19.100000000000001</v>
      </c>
      <c r="O56" s="104">
        <v>-1.6</v>
      </c>
      <c r="P56" s="102">
        <v>-5.5</v>
      </c>
      <c r="Q56" s="102">
        <v>-5</v>
      </c>
      <c r="R56" s="103">
        <v>43.9</v>
      </c>
      <c r="S56" s="104">
        <v>13.2</v>
      </c>
      <c r="T56" s="102">
        <v>15.3</v>
      </c>
      <c r="U56" s="102">
        <v>6.5</v>
      </c>
      <c r="V56" s="103">
        <v>4.3</v>
      </c>
      <c r="W56" s="104">
        <v>3.8</v>
      </c>
      <c r="X56" s="102">
        <v>-3.1</v>
      </c>
      <c r="Y56" s="102">
        <v>-0.8</v>
      </c>
      <c r="Z56" s="103">
        <v>-0.6</v>
      </c>
      <c r="AA56" s="104">
        <v>2.9</v>
      </c>
      <c r="AB56" s="102">
        <v>0.6</v>
      </c>
      <c r="AC56" s="102">
        <v>0.6</v>
      </c>
      <c r="AD56" s="103">
        <v>-2.2000000000000002</v>
      </c>
      <c r="AE56" s="104">
        <v>5.5</v>
      </c>
      <c r="AF56" s="103">
        <v>-0.8</v>
      </c>
      <c r="AG56" s="342"/>
      <c r="AH56" s="342"/>
      <c r="AI56" s="342"/>
    </row>
    <row r="57" spans="1:35" ht="35.15" customHeight="1" x14ac:dyDescent="0.5">
      <c r="A57" s="33" t="s">
        <v>49</v>
      </c>
      <c r="B57" s="12" t="s">
        <v>24</v>
      </c>
      <c r="C57" s="489"/>
      <c r="D57" s="108">
        <v>-41.5</v>
      </c>
      <c r="E57" s="108">
        <v>-23.9</v>
      </c>
      <c r="F57" s="109">
        <v>36.299999999999997</v>
      </c>
      <c r="G57" s="110">
        <v>4.7</v>
      </c>
      <c r="H57" s="108">
        <v>31</v>
      </c>
      <c r="I57" s="108">
        <v>63.9</v>
      </c>
      <c r="J57" s="109">
        <v>-37.4</v>
      </c>
      <c r="K57" s="110">
        <v>-31.6</v>
      </c>
      <c r="L57" s="108">
        <v>-24.7</v>
      </c>
      <c r="M57" s="108">
        <v>111.9</v>
      </c>
      <c r="N57" s="109">
        <v>-40.9</v>
      </c>
      <c r="O57" s="110">
        <v>37.9</v>
      </c>
      <c r="P57" s="108">
        <v>-19.399999999999999</v>
      </c>
      <c r="Q57" s="108">
        <v>-13.3</v>
      </c>
      <c r="R57" s="109">
        <v>25.7</v>
      </c>
      <c r="S57" s="110">
        <v>74.8</v>
      </c>
      <c r="T57" s="108">
        <v>0.2</v>
      </c>
      <c r="U57" s="108">
        <v>28.8</v>
      </c>
      <c r="V57" s="109">
        <v>-17.600000000000001</v>
      </c>
      <c r="W57" s="110">
        <v>4.7</v>
      </c>
      <c r="X57" s="108">
        <v>2.7</v>
      </c>
      <c r="Y57" s="108">
        <v>12.6</v>
      </c>
      <c r="Z57" s="109">
        <v>-5.6</v>
      </c>
      <c r="AA57" s="110">
        <v>8.1</v>
      </c>
      <c r="AB57" s="108">
        <v>-1.4</v>
      </c>
      <c r="AC57" s="108">
        <v>-2</v>
      </c>
      <c r="AD57" s="109">
        <v>1.9</v>
      </c>
      <c r="AE57" s="110">
        <v>5.7</v>
      </c>
      <c r="AF57" s="109">
        <v>-4.3</v>
      </c>
      <c r="AG57" s="342"/>
      <c r="AH57" s="342"/>
      <c r="AI57" s="342"/>
    </row>
    <row r="58" spans="1:35" ht="35.15" customHeight="1" x14ac:dyDescent="0.5">
      <c r="A58" s="752"/>
      <c r="B58" s="752"/>
      <c r="C58" s="752"/>
      <c r="D58" s="752"/>
      <c r="E58" s="752"/>
      <c r="F58" s="752"/>
      <c r="G58" s="752"/>
      <c r="H58" s="752"/>
      <c r="I58" s="752"/>
      <c r="J58" s="752"/>
      <c r="K58" s="752"/>
      <c r="L58" s="752"/>
      <c r="M58" s="752"/>
      <c r="N58" s="752"/>
      <c r="O58" s="752"/>
      <c r="P58" s="752"/>
      <c r="Q58" s="752"/>
      <c r="R58" s="752"/>
      <c r="S58" s="153"/>
      <c r="T58" s="153"/>
      <c r="U58" s="153"/>
      <c r="V58" s="153"/>
      <c r="W58" s="153"/>
      <c r="AA58" s="153"/>
      <c r="AB58" s="2"/>
      <c r="AC58" s="2"/>
    </row>
    <row r="59" spans="1:35" ht="35.25" customHeight="1" x14ac:dyDescent="0.5">
      <c r="A59" s="154" t="s">
        <v>424</v>
      </c>
      <c r="B59" s="36"/>
      <c r="C59" s="36"/>
      <c r="D59" s="36"/>
      <c r="E59" s="36"/>
      <c r="F59" s="4"/>
      <c r="G59" s="4"/>
      <c r="H59" s="4"/>
      <c r="I59" s="4"/>
      <c r="J59" s="4"/>
      <c r="K59" s="4"/>
      <c r="L59" s="4"/>
      <c r="M59" s="4"/>
      <c r="N59" s="4"/>
    </row>
    <row r="60" spans="1:35" ht="60" customHeight="1" x14ac:dyDescent="0.5">
      <c r="A60" s="755" t="s">
        <v>42</v>
      </c>
      <c r="B60" s="747" t="s">
        <v>41</v>
      </c>
      <c r="C60" s="749">
        <v>2018</v>
      </c>
      <c r="D60" s="750"/>
      <c r="E60" s="750"/>
      <c r="F60" s="751"/>
      <c r="G60" s="749">
        <v>2019</v>
      </c>
      <c r="H60" s="750"/>
      <c r="I60" s="750"/>
      <c r="J60" s="751"/>
      <c r="K60" s="749">
        <v>2020</v>
      </c>
      <c r="L60" s="750"/>
      <c r="M60" s="750"/>
      <c r="N60" s="751"/>
      <c r="O60" s="749">
        <v>2021</v>
      </c>
      <c r="P60" s="750"/>
      <c r="Q60" s="750"/>
      <c r="R60" s="751"/>
      <c r="S60" s="749">
        <v>2022</v>
      </c>
      <c r="T60" s="750"/>
      <c r="U60" s="750"/>
      <c r="V60" s="751"/>
      <c r="W60" s="749">
        <v>2023</v>
      </c>
      <c r="X60" s="750"/>
      <c r="Y60" s="750"/>
      <c r="Z60" s="751"/>
      <c r="AA60" s="749">
        <v>2024</v>
      </c>
      <c r="AB60" s="750"/>
      <c r="AC60" s="750"/>
      <c r="AD60" s="751"/>
      <c r="AE60" s="753">
        <v>2025</v>
      </c>
      <c r="AF60" s="754"/>
    </row>
    <row r="61" spans="1:35" ht="39.9" customHeight="1" x14ac:dyDescent="0.5">
      <c r="A61" s="756"/>
      <c r="B61" s="748"/>
      <c r="C61" s="390" t="s">
        <v>37</v>
      </c>
      <c r="D61" s="391" t="s">
        <v>40</v>
      </c>
      <c r="E61" s="391" t="s">
        <v>39</v>
      </c>
      <c r="F61" s="392" t="s">
        <v>38</v>
      </c>
      <c r="G61" s="390" t="s">
        <v>37</v>
      </c>
      <c r="H61" s="391" t="s">
        <v>40</v>
      </c>
      <c r="I61" s="391" t="s">
        <v>39</v>
      </c>
      <c r="J61" s="392" t="s">
        <v>38</v>
      </c>
      <c r="K61" s="390" t="s">
        <v>37</v>
      </c>
      <c r="L61" s="391" t="s">
        <v>40</v>
      </c>
      <c r="M61" s="391" t="s">
        <v>39</v>
      </c>
      <c r="N61" s="392" t="s">
        <v>38</v>
      </c>
      <c r="O61" s="390" t="s">
        <v>37</v>
      </c>
      <c r="P61" s="391" t="s">
        <v>40</v>
      </c>
      <c r="Q61" s="391" t="s">
        <v>39</v>
      </c>
      <c r="R61" s="392" t="s">
        <v>38</v>
      </c>
      <c r="S61" s="390" t="s">
        <v>37</v>
      </c>
      <c r="T61" s="391" t="s">
        <v>40</v>
      </c>
      <c r="U61" s="391" t="s">
        <v>39</v>
      </c>
      <c r="V61" s="392" t="s">
        <v>352</v>
      </c>
      <c r="W61" s="390" t="s">
        <v>37</v>
      </c>
      <c r="X61" s="391" t="s">
        <v>40</v>
      </c>
      <c r="Y61" s="391" t="s">
        <v>39</v>
      </c>
      <c r="Z61" s="392" t="s">
        <v>38</v>
      </c>
      <c r="AA61" s="390" t="s">
        <v>37</v>
      </c>
      <c r="AB61" s="391" t="s">
        <v>40</v>
      </c>
      <c r="AC61" s="391" t="s">
        <v>39</v>
      </c>
      <c r="AD61" s="392" t="s">
        <v>38</v>
      </c>
      <c r="AE61" s="390" t="s">
        <v>37</v>
      </c>
      <c r="AF61" s="392" t="s">
        <v>40</v>
      </c>
    </row>
    <row r="62" spans="1:35" ht="60" customHeight="1" x14ac:dyDescent="0.5">
      <c r="A62" s="175" t="s">
        <v>45</v>
      </c>
      <c r="B62" s="161" t="s">
        <v>24</v>
      </c>
      <c r="C62" s="203"/>
      <c r="D62" s="204"/>
      <c r="E62" s="204"/>
      <c r="F62" s="492"/>
      <c r="G62" s="163">
        <v>-18.2</v>
      </c>
      <c r="H62" s="163">
        <v>-0.6</v>
      </c>
      <c r="I62" s="163">
        <v>30.8</v>
      </c>
      <c r="J62" s="164">
        <v>6.7</v>
      </c>
      <c r="K62" s="162">
        <v>-6.8</v>
      </c>
      <c r="L62" s="480">
        <v>-49.6</v>
      </c>
      <c r="M62" s="480">
        <v>-25.2</v>
      </c>
      <c r="N62" s="481">
        <v>-33.799999999999997</v>
      </c>
      <c r="O62" s="162">
        <v>-20.5</v>
      </c>
      <c r="P62" s="480">
        <v>18.3</v>
      </c>
      <c r="Q62" s="480">
        <v>-28.5</v>
      </c>
      <c r="R62" s="481">
        <v>25</v>
      </c>
      <c r="S62" s="162">
        <v>48.6</v>
      </c>
      <c r="T62" s="480">
        <v>81.8</v>
      </c>
      <c r="U62" s="480">
        <v>103</v>
      </c>
      <c r="V62" s="481">
        <v>47.9</v>
      </c>
      <c r="W62" s="162">
        <v>22.7</v>
      </c>
      <c r="X62" s="480">
        <v>7.8</v>
      </c>
      <c r="Y62" s="480">
        <v>4.8</v>
      </c>
      <c r="Z62" s="481">
        <v>0.6</v>
      </c>
      <c r="AA62" s="162">
        <v>1.3</v>
      </c>
      <c r="AB62" s="480">
        <v>0.5</v>
      </c>
      <c r="AC62" s="480">
        <v>-0.6</v>
      </c>
      <c r="AD62" s="481">
        <v>1.3</v>
      </c>
      <c r="AE62" s="162">
        <v>3.4</v>
      </c>
      <c r="AF62" s="481">
        <v>0.2</v>
      </c>
    </row>
    <row r="63" spans="1:35" ht="39.9" customHeight="1" x14ac:dyDescent="0.5">
      <c r="A63" s="183" t="s">
        <v>383</v>
      </c>
      <c r="B63" s="166"/>
      <c r="C63" s="445"/>
      <c r="D63" s="456"/>
      <c r="E63" s="456"/>
      <c r="F63" s="493"/>
      <c r="G63" s="168"/>
      <c r="H63" s="168"/>
      <c r="I63" s="168"/>
      <c r="J63" s="169"/>
      <c r="K63" s="167"/>
      <c r="L63" s="168"/>
      <c r="M63" s="168"/>
      <c r="N63" s="169"/>
      <c r="O63" s="167"/>
      <c r="P63" s="168"/>
      <c r="Q63" s="168"/>
      <c r="R63" s="169"/>
      <c r="S63" s="167"/>
      <c r="T63" s="168"/>
      <c r="U63" s="168"/>
      <c r="V63" s="169"/>
      <c r="W63" s="167"/>
      <c r="X63" s="168"/>
      <c r="Y63" s="168"/>
      <c r="Z63" s="169"/>
      <c r="AA63" s="167"/>
      <c r="AB63" s="168"/>
      <c r="AC63" s="168"/>
      <c r="AD63" s="169"/>
      <c r="AE63" s="167"/>
      <c r="AF63" s="169"/>
    </row>
    <row r="64" spans="1:35" ht="35.25" customHeight="1" x14ac:dyDescent="0.5">
      <c r="A64" s="32" t="s">
        <v>50</v>
      </c>
      <c r="B64" s="25" t="s">
        <v>24</v>
      </c>
      <c r="C64" s="445"/>
      <c r="D64" s="456"/>
      <c r="E64" s="456"/>
      <c r="F64" s="456"/>
      <c r="G64" s="31">
        <v>-13</v>
      </c>
      <c r="H64" s="31">
        <v>-11.2</v>
      </c>
      <c r="I64" s="31">
        <v>108.8</v>
      </c>
      <c r="J64" s="29">
        <v>21.2</v>
      </c>
      <c r="K64" s="30">
        <v>-48.1</v>
      </c>
      <c r="L64" s="31">
        <v>-82.9</v>
      </c>
      <c r="M64" s="31">
        <v>-72.099999999999994</v>
      </c>
      <c r="N64" s="29">
        <v>-76.2</v>
      </c>
      <c r="O64" s="30">
        <v>-33.700000000000003</v>
      </c>
      <c r="P64" s="31">
        <v>77</v>
      </c>
      <c r="Q64" s="31">
        <v>-17.3</v>
      </c>
      <c r="R64" s="29">
        <v>65.7</v>
      </c>
      <c r="S64" s="30">
        <v>103</v>
      </c>
      <c r="T64" s="31">
        <v>101.7</v>
      </c>
      <c r="U64" s="31">
        <v>86.7</v>
      </c>
      <c r="V64" s="29">
        <v>38.4</v>
      </c>
      <c r="W64" s="30">
        <v>10.9</v>
      </c>
      <c r="X64" s="31">
        <v>17.100000000000001</v>
      </c>
      <c r="Y64" s="31">
        <v>2.7</v>
      </c>
      <c r="Z64" s="29">
        <v>-14.5</v>
      </c>
      <c r="AA64" s="30">
        <v>-11.5</v>
      </c>
      <c r="AB64" s="31">
        <v>-22.3</v>
      </c>
      <c r="AC64" s="31">
        <v>-13</v>
      </c>
      <c r="AD64" s="29">
        <v>-15.2</v>
      </c>
      <c r="AE64" s="30">
        <v>-11.4</v>
      </c>
      <c r="AF64" s="29">
        <v>3.6</v>
      </c>
    </row>
    <row r="65" spans="1:32" ht="35.25" customHeight="1" x14ac:dyDescent="0.5">
      <c r="A65" s="38" t="s">
        <v>51</v>
      </c>
      <c r="B65" s="470" t="s">
        <v>24</v>
      </c>
      <c r="C65" s="456"/>
      <c r="D65" s="456"/>
      <c r="E65" s="456"/>
      <c r="F65" s="456"/>
      <c r="G65" s="50">
        <v>-31.7</v>
      </c>
      <c r="H65" s="50">
        <v>-27.9</v>
      </c>
      <c r="I65" s="50">
        <v>18.100000000000001</v>
      </c>
      <c r="J65" s="51">
        <v>-16.5</v>
      </c>
      <c r="K65" s="49">
        <v>-61.2</v>
      </c>
      <c r="L65" s="50">
        <v>-78.400000000000006</v>
      </c>
      <c r="M65" s="50">
        <v>-50.9</v>
      </c>
      <c r="N65" s="51">
        <v>-17.899999999999999</v>
      </c>
      <c r="O65" s="49">
        <v>7.9</v>
      </c>
      <c r="P65" s="50">
        <v>147.4</v>
      </c>
      <c r="Q65" s="50">
        <v>-15</v>
      </c>
      <c r="R65" s="51">
        <v>-2.2999999999999998</v>
      </c>
      <c r="S65" s="49">
        <v>20.7</v>
      </c>
      <c r="T65" s="50">
        <v>8.5</v>
      </c>
      <c r="U65" s="50">
        <v>57.4</v>
      </c>
      <c r="V65" s="51">
        <v>47.1</v>
      </c>
      <c r="W65" s="49">
        <v>33.299999999999997</v>
      </c>
      <c r="X65" s="50">
        <v>20.6</v>
      </c>
      <c r="Y65" s="50">
        <v>86</v>
      </c>
      <c r="Z65" s="51">
        <v>76.8</v>
      </c>
      <c r="AA65" s="49">
        <v>60.6</v>
      </c>
      <c r="AB65" s="50">
        <v>80.5</v>
      </c>
      <c r="AC65" s="50">
        <v>5</v>
      </c>
      <c r="AD65" s="51">
        <v>-2.7</v>
      </c>
      <c r="AE65" s="49">
        <v>11.8</v>
      </c>
      <c r="AF65" s="51">
        <v>0.5</v>
      </c>
    </row>
    <row r="66" spans="1:32" ht="35.25" customHeight="1" x14ac:dyDescent="0.5">
      <c r="A66" s="38" t="s">
        <v>52</v>
      </c>
      <c r="B66" s="470" t="s">
        <v>24</v>
      </c>
      <c r="C66" s="456"/>
      <c r="D66" s="456"/>
      <c r="E66" s="456"/>
      <c r="F66" s="456"/>
      <c r="G66" s="50">
        <v>-44.6</v>
      </c>
      <c r="H66" s="50">
        <v>-1.1000000000000001</v>
      </c>
      <c r="I66" s="50">
        <v>67.7</v>
      </c>
      <c r="J66" s="51">
        <v>-3.4</v>
      </c>
      <c r="K66" s="49">
        <v>3.5</v>
      </c>
      <c r="L66" s="50">
        <v>-3.4</v>
      </c>
      <c r="M66" s="50">
        <v>51.4</v>
      </c>
      <c r="N66" s="51">
        <v>96.8</v>
      </c>
      <c r="O66" s="49">
        <v>73.3</v>
      </c>
      <c r="P66" s="50">
        <v>32</v>
      </c>
      <c r="Q66" s="50">
        <v>-26.7</v>
      </c>
      <c r="R66" s="51">
        <v>18.2</v>
      </c>
      <c r="S66" s="49">
        <v>16.600000000000001</v>
      </c>
      <c r="T66" s="50">
        <v>24.8</v>
      </c>
      <c r="U66" s="50">
        <v>48.3</v>
      </c>
      <c r="V66" s="51">
        <v>26.2</v>
      </c>
      <c r="W66" s="49">
        <v>22.5</v>
      </c>
      <c r="X66" s="50">
        <v>11.7</v>
      </c>
      <c r="Y66" s="50">
        <v>6</v>
      </c>
      <c r="Z66" s="51">
        <v>4.5</v>
      </c>
      <c r="AA66" s="49">
        <v>1.8</v>
      </c>
      <c r="AB66" s="50">
        <v>7.5</v>
      </c>
      <c r="AC66" s="50">
        <v>5.3</v>
      </c>
      <c r="AD66" s="51">
        <v>4</v>
      </c>
      <c r="AE66" s="49">
        <v>13.1</v>
      </c>
      <c r="AF66" s="51">
        <v>10.5</v>
      </c>
    </row>
    <row r="67" spans="1:32" ht="105" customHeight="1" x14ac:dyDescent="0.5">
      <c r="A67" s="5" t="s">
        <v>53</v>
      </c>
      <c r="B67" s="6" t="s">
        <v>24</v>
      </c>
      <c r="C67" s="445"/>
      <c r="D67" s="456"/>
      <c r="E67" s="456"/>
      <c r="F67" s="456"/>
      <c r="G67" s="18">
        <v>-59.1</v>
      </c>
      <c r="H67" s="18">
        <v>44.5</v>
      </c>
      <c r="I67" s="18">
        <v>112.6</v>
      </c>
      <c r="J67" s="10">
        <v>-1.7</v>
      </c>
      <c r="K67" s="17">
        <v>1.1000000000000001</v>
      </c>
      <c r="L67" s="18">
        <v>-5.0999999999999996</v>
      </c>
      <c r="M67" s="18">
        <v>-26.4</v>
      </c>
      <c r="N67" s="10">
        <v>-5.5</v>
      </c>
      <c r="O67" s="17">
        <v>34.299999999999997</v>
      </c>
      <c r="P67" s="18">
        <v>-51.6</v>
      </c>
      <c r="Q67" s="18">
        <v>-48.3</v>
      </c>
      <c r="R67" s="10">
        <v>67.099999999999994</v>
      </c>
      <c r="S67" s="17">
        <v>102.9</v>
      </c>
      <c r="T67" s="18">
        <v>159.5</v>
      </c>
      <c r="U67" s="18">
        <v>192.5</v>
      </c>
      <c r="V67" s="10">
        <v>75.2</v>
      </c>
      <c r="W67" s="17">
        <v>48.2</v>
      </c>
      <c r="X67" s="18">
        <v>28.1</v>
      </c>
      <c r="Y67" s="18">
        <v>30.6</v>
      </c>
      <c r="Z67" s="10">
        <v>2.9</v>
      </c>
      <c r="AA67" s="17">
        <v>3.3</v>
      </c>
      <c r="AB67" s="18">
        <v>-5.3</v>
      </c>
      <c r="AC67" s="18">
        <v>-13.7</v>
      </c>
      <c r="AD67" s="10">
        <v>-4.5</v>
      </c>
      <c r="AE67" s="17">
        <v>15.2</v>
      </c>
      <c r="AF67" s="10">
        <v>62.9</v>
      </c>
    </row>
    <row r="68" spans="1:32" ht="70" customHeight="1" x14ac:dyDescent="0.5">
      <c r="A68" s="5" t="s">
        <v>92</v>
      </c>
      <c r="B68" s="6" t="s">
        <v>24</v>
      </c>
      <c r="C68" s="445"/>
      <c r="D68" s="456"/>
      <c r="E68" s="456"/>
      <c r="F68" s="493"/>
      <c r="G68" s="18">
        <v>-37</v>
      </c>
      <c r="H68" s="18">
        <v>44.9</v>
      </c>
      <c r="I68" s="18">
        <v>309.7</v>
      </c>
      <c r="J68" s="10">
        <v>15.9</v>
      </c>
      <c r="K68" s="17">
        <v>-33.1</v>
      </c>
      <c r="L68" s="18">
        <v>-98.2</v>
      </c>
      <c r="M68" s="18">
        <v>-40.299999999999997</v>
      </c>
      <c r="N68" s="10">
        <v>139.19999999999999</v>
      </c>
      <c r="O68" s="17">
        <v>241.8</v>
      </c>
      <c r="P68" s="18">
        <v>6480</v>
      </c>
      <c r="Q68" s="18">
        <v>88.1</v>
      </c>
      <c r="R68" s="10">
        <v>63.9</v>
      </c>
      <c r="S68" s="17">
        <v>38.9</v>
      </c>
      <c r="T68" s="18">
        <v>27.4</v>
      </c>
      <c r="U68" s="18">
        <v>30.5</v>
      </c>
      <c r="V68" s="10">
        <v>10.3</v>
      </c>
      <c r="W68" s="17">
        <v>1.9</v>
      </c>
      <c r="X68" s="18">
        <v>-2.4</v>
      </c>
      <c r="Y68" s="18">
        <v>-5.0999999999999996</v>
      </c>
      <c r="Z68" s="10">
        <v>-1.8</v>
      </c>
      <c r="AA68" s="17">
        <v>5.2</v>
      </c>
      <c r="AB68" s="18">
        <v>-1.7</v>
      </c>
      <c r="AC68" s="18">
        <v>5.6</v>
      </c>
      <c r="AD68" s="10">
        <v>1.8</v>
      </c>
      <c r="AE68" s="17">
        <v>8</v>
      </c>
      <c r="AF68" s="10">
        <v>14.7</v>
      </c>
    </row>
    <row r="69" spans="1:32" ht="105" customHeight="1" x14ac:dyDescent="0.5">
      <c r="A69" s="5" t="s">
        <v>55</v>
      </c>
      <c r="B69" s="6" t="s">
        <v>24</v>
      </c>
      <c r="C69" s="445"/>
      <c r="D69" s="456"/>
      <c r="E69" s="456"/>
      <c r="F69" s="493"/>
      <c r="G69" s="18">
        <v>-30.6</v>
      </c>
      <c r="H69" s="18">
        <v>-6.9</v>
      </c>
      <c r="I69" s="18">
        <v>65.8</v>
      </c>
      <c r="J69" s="10">
        <v>5.3</v>
      </c>
      <c r="K69" s="17">
        <v>-28.2</v>
      </c>
      <c r="L69" s="18">
        <v>-81.599999999999994</v>
      </c>
      <c r="M69" s="18">
        <v>-8.4</v>
      </c>
      <c r="N69" s="10">
        <v>1.4</v>
      </c>
      <c r="O69" s="17">
        <v>34.9</v>
      </c>
      <c r="P69" s="18">
        <v>353.5</v>
      </c>
      <c r="Q69" s="18">
        <v>-2.2999999999999998</v>
      </c>
      <c r="R69" s="10">
        <v>83.1</v>
      </c>
      <c r="S69" s="17">
        <v>72.7</v>
      </c>
      <c r="T69" s="18">
        <v>67.900000000000006</v>
      </c>
      <c r="U69" s="18">
        <v>82.4</v>
      </c>
      <c r="V69" s="10">
        <v>34.799999999999997</v>
      </c>
      <c r="W69" s="17">
        <v>25.2</v>
      </c>
      <c r="X69" s="18">
        <v>10.1</v>
      </c>
      <c r="Y69" s="18">
        <v>7.2</v>
      </c>
      <c r="Z69" s="10">
        <v>-15.4</v>
      </c>
      <c r="AA69" s="17">
        <v>-19</v>
      </c>
      <c r="AB69" s="18">
        <v>-11.5</v>
      </c>
      <c r="AC69" s="18">
        <v>-3</v>
      </c>
      <c r="AD69" s="10">
        <v>34</v>
      </c>
      <c r="AE69" s="17">
        <v>21.2</v>
      </c>
      <c r="AF69" s="10">
        <v>25.9</v>
      </c>
    </row>
    <row r="70" spans="1:32" ht="105" customHeight="1" x14ac:dyDescent="0.5">
      <c r="A70" s="5" t="s">
        <v>56</v>
      </c>
      <c r="B70" s="6" t="s">
        <v>24</v>
      </c>
      <c r="C70" s="445"/>
      <c r="D70" s="456"/>
      <c r="E70" s="456"/>
      <c r="F70" s="493"/>
      <c r="G70" s="18">
        <v>-23.2</v>
      </c>
      <c r="H70" s="18">
        <v>38.6</v>
      </c>
      <c r="I70" s="18">
        <v>86.1</v>
      </c>
      <c r="J70" s="10">
        <v>-34.9</v>
      </c>
      <c r="K70" s="17">
        <v>24.4</v>
      </c>
      <c r="L70" s="18">
        <v>14.6</v>
      </c>
      <c r="M70" s="18">
        <v>159.5</v>
      </c>
      <c r="N70" s="10">
        <v>167.7</v>
      </c>
      <c r="O70" s="17">
        <v>42.4</v>
      </c>
      <c r="P70" s="18">
        <v>21.5</v>
      </c>
      <c r="Q70" s="18">
        <v>-52.9</v>
      </c>
      <c r="R70" s="10">
        <v>13.2</v>
      </c>
      <c r="S70" s="17">
        <v>12</v>
      </c>
      <c r="T70" s="18">
        <v>10.9</v>
      </c>
      <c r="U70" s="18">
        <v>38</v>
      </c>
      <c r="V70" s="10">
        <v>19.7</v>
      </c>
      <c r="W70" s="17">
        <v>20</v>
      </c>
      <c r="X70" s="18">
        <v>7.2</v>
      </c>
      <c r="Y70" s="18">
        <v>7.9</v>
      </c>
      <c r="Z70" s="10">
        <v>4.5</v>
      </c>
      <c r="AA70" s="17">
        <v>-0.6</v>
      </c>
      <c r="AB70" s="18">
        <v>9.5</v>
      </c>
      <c r="AC70" s="18">
        <v>8.6</v>
      </c>
      <c r="AD70" s="10">
        <v>5.8</v>
      </c>
      <c r="AE70" s="17">
        <v>15</v>
      </c>
      <c r="AF70" s="10">
        <v>8.8000000000000007</v>
      </c>
    </row>
    <row r="71" spans="1:32" ht="105" customHeight="1" x14ac:dyDescent="0.5">
      <c r="A71" s="5" t="s">
        <v>93</v>
      </c>
      <c r="B71" s="6" t="s">
        <v>24</v>
      </c>
      <c r="C71" s="445"/>
      <c r="D71" s="456"/>
      <c r="E71" s="456"/>
      <c r="F71" s="493"/>
      <c r="G71" s="18">
        <v>-51.7</v>
      </c>
      <c r="H71" s="18">
        <v>45.1</v>
      </c>
      <c r="I71" s="18">
        <v>36.200000000000003</v>
      </c>
      <c r="J71" s="10">
        <v>-7.9</v>
      </c>
      <c r="K71" s="17">
        <v>-18.899999999999999</v>
      </c>
      <c r="L71" s="18">
        <v>-46.3</v>
      </c>
      <c r="M71" s="18">
        <v>57.7</v>
      </c>
      <c r="N71" s="10">
        <v>287.5</v>
      </c>
      <c r="O71" s="17">
        <v>217.9</v>
      </c>
      <c r="P71" s="18">
        <v>198.2</v>
      </c>
      <c r="Q71" s="18">
        <v>27.4</v>
      </c>
      <c r="R71" s="10">
        <v>-0.5</v>
      </c>
      <c r="S71" s="17">
        <v>47.2</v>
      </c>
      <c r="T71" s="18">
        <v>24.7</v>
      </c>
      <c r="U71" s="18">
        <v>42.1</v>
      </c>
      <c r="V71" s="10">
        <v>24.4</v>
      </c>
      <c r="W71" s="17">
        <v>21.6</v>
      </c>
      <c r="X71" s="18">
        <v>7.8</v>
      </c>
      <c r="Y71" s="18">
        <v>9.5</v>
      </c>
      <c r="Z71" s="10">
        <v>11</v>
      </c>
      <c r="AA71" s="17">
        <v>11.8</v>
      </c>
      <c r="AB71" s="18">
        <v>30.8</v>
      </c>
      <c r="AC71" s="18">
        <v>2.6</v>
      </c>
      <c r="AD71" s="10">
        <v>-6.4</v>
      </c>
      <c r="AE71" s="17">
        <v>9.5</v>
      </c>
      <c r="AF71" s="10">
        <v>-1</v>
      </c>
    </row>
    <row r="72" spans="1:32" ht="70" customHeight="1" x14ac:dyDescent="0.5">
      <c r="A72" s="5" t="s">
        <v>133</v>
      </c>
      <c r="B72" s="6" t="s">
        <v>24</v>
      </c>
      <c r="C72" s="445"/>
      <c r="D72" s="456"/>
      <c r="E72" s="456"/>
      <c r="F72" s="493"/>
      <c r="G72" s="18">
        <v>-57</v>
      </c>
      <c r="H72" s="18">
        <v>-38.6</v>
      </c>
      <c r="I72" s="18">
        <v>36.799999999999997</v>
      </c>
      <c r="J72" s="10">
        <v>8.8000000000000007</v>
      </c>
      <c r="K72" s="17">
        <v>9.1</v>
      </c>
      <c r="L72" s="18">
        <v>47.6</v>
      </c>
      <c r="M72" s="18">
        <v>51.2</v>
      </c>
      <c r="N72" s="10">
        <v>94.9</v>
      </c>
      <c r="O72" s="17">
        <v>99.6</v>
      </c>
      <c r="P72" s="18">
        <v>9.1</v>
      </c>
      <c r="Q72" s="18">
        <v>-19.399999999999999</v>
      </c>
      <c r="R72" s="10">
        <v>13.3</v>
      </c>
      <c r="S72" s="17">
        <v>-7.2</v>
      </c>
      <c r="T72" s="18">
        <v>13.1</v>
      </c>
      <c r="U72" s="18">
        <v>37.1</v>
      </c>
      <c r="V72" s="10">
        <v>22.1</v>
      </c>
      <c r="W72" s="17">
        <v>17.600000000000001</v>
      </c>
      <c r="X72" s="18">
        <v>9.6999999999999993</v>
      </c>
      <c r="Y72" s="18">
        <v>-0.7</v>
      </c>
      <c r="Z72" s="10">
        <v>6.5</v>
      </c>
      <c r="AA72" s="17">
        <v>6.6</v>
      </c>
      <c r="AB72" s="18">
        <v>9.8000000000000007</v>
      </c>
      <c r="AC72" s="18">
        <v>13.3</v>
      </c>
      <c r="AD72" s="10">
        <v>6.6</v>
      </c>
      <c r="AE72" s="17">
        <v>13.9</v>
      </c>
      <c r="AF72" s="10">
        <v>3.9</v>
      </c>
    </row>
    <row r="73" spans="1:32" ht="105" customHeight="1" x14ac:dyDescent="0.5">
      <c r="A73" s="5" t="s">
        <v>95</v>
      </c>
      <c r="B73" s="287" t="s">
        <v>24</v>
      </c>
      <c r="C73" s="456"/>
      <c r="D73" s="456"/>
      <c r="E73" s="456"/>
      <c r="F73" s="456"/>
      <c r="G73" s="18">
        <v>-29.7</v>
      </c>
      <c r="H73" s="18">
        <v>95</v>
      </c>
      <c r="I73" s="18">
        <v>117.9</v>
      </c>
      <c r="J73" s="10">
        <v>46.4</v>
      </c>
      <c r="K73" s="17">
        <v>-12</v>
      </c>
      <c r="L73" s="18">
        <v>-45.7</v>
      </c>
      <c r="M73" s="18">
        <v>-46.8</v>
      </c>
      <c r="N73" s="10">
        <v>7.6</v>
      </c>
      <c r="O73" s="17">
        <v>8.9</v>
      </c>
      <c r="P73" s="18">
        <v>32.200000000000003</v>
      </c>
      <c r="Q73" s="18">
        <v>26.1</v>
      </c>
      <c r="R73" s="10">
        <v>8.1999999999999993</v>
      </c>
      <c r="S73" s="17">
        <v>45.1</v>
      </c>
      <c r="T73" s="18">
        <v>60</v>
      </c>
      <c r="U73" s="18">
        <v>80.2</v>
      </c>
      <c r="V73" s="10">
        <v>43.8</v>
      </c>
      <c r="W73" s="17">
        <v>47.2</v>
      </c>
      <c r="X73" s="18">
        <v>40.9</v>
      </c>
      <c r="Y73" s="18">
        <v>10.8</v>
      </c>
      <c r="Z73" s="10">
        <v>12.2</v>
      </c>
      <c r="AA73" s="17">
        <v>-4.7</v>
      </c>
      <c r="AB73" s="18">
        <v>-4.4000000000000004</v>
      </c>
      <c r="AC73" s="18">
        <v>-8</v>
      </c>
      <c r="AD73" s="10">
        <v>-14.2</v>
      </c>
      <c r="AE73" s="17">
        <v>4.2</v>
      </c>
      <c r="AF73" s="10">
        <v>12.2</v>
      </c>
    </row>
    <row r="74" spans="1:32" ht="35.25" customHeight="1" x14ac:dyDescent="0.5">
      <c r="A74" s="38" t="s">
        <v>60</v>
      </c>
      <c r="B74" s="470" t="s">
        <v>24</v>
      </c>
      <c r="C74" s="456"/>
      <c r="D74" s="456"/>
      <c r="E74" s="456"/>
      <c r="F74" s="456"/>
      <c r="G74" s="50">
        <v>1.3</v>
      </c>
      <c r="H74" s="50">
        <v>4.7</v>
      </c>
      <c r="I74" s="50">
        <v>15.9</v>
      </c>
      <c r="J74" s="51">
        <v>23.4</v>
      </c>
      <c r="K74" s="49">
        <v>4.5999999999999996</v>
      </c>
      <c r="L74" s="50">
        <v>-32.5</v>
      </c>
      <c r="M74" s="50">
        <v>-45.3</v>
      </c>
      <c r="N74" s="51">
        <v>-61</v>
      </c>
      <c r="O74" s="49">
        <v>-43.2</v>
      </c>
      <c r="P74" s="50">
        <v>-23.9</v>
      </c>
      <c r="Q74" s="50">
        <v>-17.399999999999999</v>
      </c>
      <c r="R74" s="51">
        <v>4.3</v>
      </c>
      <c r="S74" s="49">
        <v>18.399999999999999</v>
      </c>
      <c r="T74" s="50">
        <v>26.2</v>
      </c>
      <c r="U74" s="50">
        <v>48</v>
      </c>
      <c r="V74" s="51">
        <v>8.6999999999999993</v>
      </c>
      <c r="W74" s="49">
        <v>-2.6</v>
      </c>
      <c r="X74" s="50">
        <v>5.0999999999999996</v>
      </c>
      <c r="Y74" s="50">
        <v>16.2</v>
      </c>
      <c r="Z74" s="51">
        <v>21.1</v>
      </c>
      <c r="AA74" s="49">
        <v>17.100000000000001</v>
      </c>
      <c r="AB74" s="50">
        <v>2</v>
      </c>
      <c r="AC74" s="50">
        <v>-9.6999999999999993</v>
      </c>
      <c r="AD74" s="51">
        <v>-9.6999999999999993</v>
      </c>
      <c r="AE74" s="49">
        <v>-6.1</v>
      </c>
      <c r="AF74" s="51">
        <v>-5.3</v>
      </c>
    </row>
    <row r="75" spans="1:32" ht="35.25" customHeight="1" x14ac:dyDescent="0.5">
      <c r="A75" s="38" t="s">
        <v>61</v>
      </c>
      <c r="B75" s="470" t="s">
        <v>24</v>
      </c>
      <c r="C75" s="456"/>
      <c r="D75" s="456"/>
      <c r="E75" s="456"/>
      <c r="F75" s="456"/>
      <c r="G75" s="50">
        <v>-11.2</v>
      </c>
      <c r="H75" s="50">
        <v>0.1</v>
      </c>
      <c r="I75" s="50">
        <v>15.3</v>
      </c>
      <c r="J75" s="51">
        <v>-1</v>
      </c>
      <c r="K75" s="49">
        <v>-6.5</v>
      </c>
      <c r="L75" s="50">
        <v>-69.400000000000006</v>
      </c>
      <c r="M75" s="50">
        <v>-39.6</v>
      </c>
      <c r="N75" s="51">
        <v>-45</v>
      </c>
      <c r="O75" s="49">
        <v>-44.4</v>
      </c>
      <c r="P75" s="50">
        <v>30</v>
      </c>
      <c r="Q75" s="50">
        <v>-35.700000000000003</v>
      </c>
      <c r="R75" s="51">
        <v>36.700000000000003</v>
      </c>
      <c r="S75" s="49">
        <v>93.1</v>
      </c>
      <c r="T75" s="50">
        <v>183.9</v>
      </c>
      <c r="U75" s="50">
        <v>199.5</v>
      </c>
      <c r="V75" s="51">
        <v>81.599999999999994</v>
      </c>
      <c r="W75" s="49">
        <v>31.2</v>
      </c>
      <c r="X75" s="50">
        <v>5.2</v>
      </c>
      <c r="Y75" s="50">
        <v>1.2</v>
      </c>
      <c r="Z75" s="51">
        <v>-4.9000000000000004</v>
      </c>
      <c r="AA75" s="49">
        <v>-1.3</v>
      </c>
      <c r="AB75" s="50">
        <v>-2.5</v>
      </c>
      <c r="AC75" s="50">
        <v>-1.2</v>
      </c>
      <c r="AD75" s="51">
        <v>3.7</v>
      </c>
      <c r="AE75" s="49">
        <v>0.3</v>
      </c>
      <c r="AF75" s="51">
        <v>-5.9</v>
      </c>
    </row>
    <row r="76" spans="1:32" ht="35.25" customHeight="1" x14ac:dyDescent="0.5">
      <c r="A76" s="5" t="s">
        <v>135</v>
      </c>
      <c r="B76" s="287" t="s">
        <v>24</v>
      </c>
      <c r="C76" s="456"/>
      <c r="D76" s="456"/>
      <c r="E76" s="456"/>
      <c r="F76" s="456"/>
      <c r="G76" s="18">
        <v>-36.4</v>
      </c>
      <c r="H76" s="18">
        <v>-39.9</v>
      </c>
      <c r="I76" s="18">
        <v>-16.8</v>
      </c>
      <c r="J76" s="10">
        <v>-26.7</v>
      </c>
      <c r="K76" s="17">
        <v>-6.9</v>
      </c>
      <c r="L76" s="18">
        <v>-63.8</v>
      </c>
      <c r="M76" s="18">
        <v>-23.7</v>
      </c>
      <c r="N76" s="10">
        <v>-40.9</v>
      </c>
      <c r="O76" s="17">
        <v>-36.4</v>
      </c>
      <c r="P76" s="18">
        <v>9.4</v>
      </c>
      <c r="Q76" s="18">
        <v>-36.6</v>
      </c>
      <c r="R76" s="10">
        <v>47.1</v>
      </c>
      <c r="S76" s="17">
        <v>105.9</v>
      </c>
      <c r="T76" s="18">
        <v>273.39999999999998</v>
      </c>
      <c r="U76" s="18">
        <v>272.5</v>
      </c>
      <c r="V76" s="10">
        <v>168.8</v>
      </c>
      <c r="W76" s="17">
        <v>83</v>
      </c>
      <c r="X76" s="18">
        <v>32.5</v>
      </c>
      <c r="Y76" s="18">
        <v>25.9</v>
      </c>
      <c r="Z76" s="10">
        <v>5.9</v>
      </c>
      <c r="AA76" s="17">
        <v>3.9</v>
      </c>
      <c r="AB76" s="18">
        <v>-1.5</v>
      </c>
      <c r="AC76" s="18">
        <v>5.7</v>
      </c>
      <c r="AD76" s="10">
        <v>2.6</v>
      </c>
      <c r="AE76" s="17">
        <v>-1.8</v>
      </c>
      <c r="AF76" s="10">
        <v>1</v>
      </c>
    </row>
    <row r="77" spans="1:32" ht="70" customHeight="1" x14ac:dyDescent="0.5">
      <c r="A77" s="5" t="s">
        <v>62</v>
      </c>
      <c r="B77" s="6" t="s">
        <v>24</v>
      </c>
      <c r="C77" s="445"/>
      <c r="D77" s="456"/>
      <c r="E77" s="456"/>
      <c r="F77" s="493"/>
      <c r="G77" s="18">
        <v>-48.5</v>
      </c>
      <c r="H77" s="18">
        <v>23.3</v>
      </c>
      <c r="I77" s="18">
        <v>-16.2</v>
      </c>
      <c r="J77" s="10">
        <v>-47.2</v>
      </c>
      <c r="K77" s="17">
        <v>-58.1</v>
      </c>
      <c r="L77" s="18">
        <v>-97.6</v>
      </c>
      <c r="M77" s="18">
        <v>-76.7</v>
      </c>
      <c r="N77" s="10">
        <v>-63.5</v>
      </c>
      <c r="O77" s="17">
        <v>-83.3</v>
      </c>
      <c r="P77" s="18">
        <v>75.5</v>
      </c>
      <c r="Q77" s="18">
        <v>-59.9</v>
      </c>
      <c r="R77" s="10">
        <v>97.8</v>
      </c>
      <c r="S77" s="17">
        <v>782.5</v>
      </c>
      <c r="T77" s="18">
        <v>455.9</v>
      </c>
      <c r="U77" s="18">
        <v>446.6</v>
      </c>
      <c r="V77" s="10">
        <v>36.6</v>
      </c>
      <c r="W77" s="17">
        <v>34.700000000000003</v>
      </c>
      <c r="X77" s="18">
        <v>130.19999999999999</v>
      </c>
      <c r="Y77" s="18">
        <v>24.8</v>
      </c>
      <c r="Z77" s="10">
        <v>3.7</v>
      </c>
      <c r="AA77" s="17">
        <v>12.2</v>
      </c>
      <c r="AB77" s="18">
        <v>-34.5</v>
      </c>
      <c r="AC77" s="18">
        <v>-24.1</v>
      </c>
      <c r="AD77" s="10">
        <v>-27.7</v>
      </c>
      <c r="AE77" s="17">
        <v>-36.1</v>
      </c>
      <c r="AF77" s="10">
        <v>-21.3</v>
      </c>
    </row>
    <row r="78" spans="1:32" ht="70" customHeight="1" x14ac:dyDescent="0.5">
      <c r="A78" s="5" t="s">
        <v>63</v>
      </c>
      <c r="B78" s="6" t="s">
        <v>24</v>
      </c>
      <c r="C78" s="445"/>
      <c r="D78" s="456"/>
      <c r="E78" s="456"/>
      <c r="F78" s="493"/>
      <c r="G78" s="18">
        <v>97.1</v>
      </c>
      <c r="H78" s="18">
        <v>102.4</v>
      </c>
      <c r="I78" s="18">
        <v>61.7</v>
      </c>
      <c r="J78" s="10">
        <v>113.4</v>
      </c>
      <c r="K78" s="17">
        <v>5.2</v>
      </c>
      <c r="L78" s="18">
        <v>-44.5</v>
      </c>
      <c r="M78" s="18">
        <v>-37.700000000000003</v>
      </c>
      <c r="N78" s="10">
        <v>-60.3</v>
      </c>
      <c r="O78" s="17">
        <v>-48</v>
      </c>
      <c r="P78" s="18">
        <v>55.3</v>
      </c>
      <c r="Q78" s="18">
        <v>-43.6</v>
      </c>
      <c r="R78" s="10">
        <v>101.6</v>
      </c>
      <c r="S78" s="17">
        <v>119.7</v>
      </c>
      <c r="T78" s="18">
        <v>121</v>
      </c>
      <c r="U78" s="18">
        <v>357.4</v>
      </c>
      <c r="V78" s="10">
        <v>39.4</v>
      </c>
      <c r="W78" s="17">
        <v>-30</v>
      </c>
      <c r="X78" s="18">
        <v>-13.5</v>
      </c>
      <c r="Y78" s="18">
        <v>-30.4</v>
      </c>
      <c r="Z78" s="10">
        <v>-6.2</v>
      </c>
      <c r="AA78" s="17">
        <v>-7</v>
      </c>
      <c r="AB78" s="18">
        <v>0.5</v>
      </c>
      <c r="AC78" s="18">
        <v>4.7</v>
      </c>
      <c r="AD78" s="10">
        <v>28.6</v>
      </c>
      <c r="AE78" s="17">
        <v>6.6</v>
      </c>
      <c r="AF78" s="10">
        <v>-14.4</v>
      </c>
    </row>
    <row r="79" spans="1:32" ht="70" customHeight="1" x14ac:dyDescent="0.5">
      <c r="A79" s="5" t="s">
        <v>64</v>
      </c>
      <c r="B79" s="6" t="s">
        <v>24</v>
      </c>
      <c r="C79" s="445"/>
      <c r="D79" s="456"/>
      <c r="E79" s="456"/>
      <c r="F79" s="493"/>
      <c r="G79" s="18">
        <v>-45.1</v>
      </c>
      <c r="H79" s="18">
        <v>-41.6</v>
      </c>
      <c r="I79" s="18">
        <v>-29.1</v>
      </c>
      <c r="J79" s="10">
        <v>-50.4</v>
      </c>
      <c r="K79" s="17">
        <v>43.5</v>
      </c>
      <c r="L79" s="18">
        <v>-66.400000000000006</v>
      </c>
      <c r="M79" s="18">
        <v>-10.7</v>
      </c>
      <c r="N79" s="10">
        <v>39.200000000000003</v>
      </c>
      <c r="O79" s="17">
        <v>-43.7</v>
      </c>
      <c r="P79" s="18">
        <v>142.1</v>
      </c>
      <c r="Q79" s="18">
        <v>27.4</v>
      </c>
      <c r="R79" s="10">
        <v>24.1</v>
      </c>
      <c r="S79" s="17">
        <v>161.5</v>
      </c>
      <c r="T79" s="18">
        <v>182</v>
      </c>
      <c r="U79" s="18">
        <v>86.1</v>
      </c>
      <c r="V79" s="10">
        <v>-22.7</v>
      </c>
      <c r="W79" s="17">
        <v>-31.8</v>
      </c>
      <c r="X79" s="18">
        <v>-57.8</v>
      </c>
      <c r="Y79" s="18">
        <v>-56.8</v>
      </c>
      <c r="Z79" s="10">
        <v>-52.6</v>
      </c>
      <c r="AA79" s="17">
        <v>-35.4</v>
      </c>
      <c r="AB79" s="18">
        <v>4.9000000000000004</v>
      </c>
      <c r="AC79" s="18">
        <v>-2.7</v>
      </c>
      <c r="AD79" s="10">
        <v>76.599999999999994</v>
      </c>
      <c r="AE79" s="17">
        <v>44.3</v>
      </c>
      <c r="AF79" s="10">
        <v>-4</v>
      </c>
    </row>
    <row r="80" spans="1:32" ht="105" customHeight="1" x14ac:dyDescent="0.5">
      <c r="A80" s="5" t="s">
        <v>96</v>
      </c>
      <c r="B80" s="6" t="s">
        <v>24</v>
      </c>
      <c r="C80" s="445"/>
      <c r="D80" s="456"/>
      <c r="E80" s="456"/>
      <c r="F80" s="493"/>
      <c r="G80" s="18">
        <v>50.9</v>
      </c>
      <c r="H80" s="18">
        <v>64.599999999999994</v>
      </c>
      <c r="I80" s="18">
        <v>68.599999999999994</v>
      </c>
      <c r="J80" s="10">
        <v>98.8</v>
      </c>
      <c r="K80" s="17">
        <v>7.3</v>
      </c>
      <c r="L80" s="18">
        <v>-55.6</v>
      </c>
      <c r="M80" s="18">
        <v>-20.8</v>
      </c>
      <c r="N80" s="10">
        <v>-45.3</v>
      </c>
      <c r="O80" s="17">
        <v>-32.799999999999997</v>
      </c>
      <c r="P80" s="18">
        <v>38.299999999999997</v>
      </c>
      <c r="Q80" s="18">
        <v>-42</v>
      </c>
      <c r="R80" s="10">
        <v>-2.2999999999999998</v>
      </c>
      <c r="S80" s="17">
        <v>14.9</v>
      </c>
      <c r="T80" s="18">
        <v>76.8</v>
      </c>
      <c r="U80" s="18">
        <v>77.2</v>
      </c>
      <c r="V80" s="10">
        <v>33.1</v>
      </c>
      <c r="W80" s="17">
        <v>17</v>
      </c>
      <c r="X80" s="18">
        <v>-13.3</v>
      </c>
      <c r="Y80" s="18">
        <v>-1.9</v>
      </c>
      <c r="Z80" s="10">
        <v>-7.3</v>
      </c>
      <c r="AA80" s="17">
        <v>-4</v>
      </c>
      <c r="AB80" s="18">
        <v>0.8</v>
      </c>
      <c r="AC80" s="18">
        <v>-12.1</v>
      </c>
      <c r="AD80" s="10">
        <v>-9.4</v>
      </c>
      <c r="AE80" s="17">
        <v>1.5</v>
      </c>
      <c r="AF80" s="10">
        <v>-27.1</v>
      </c>
    </row>
    <row r="81" spans="1:32" ht="35.25" customHeight="1" x14ac:dyDescent="0.5">
      <c r="A81" s="5" t="s">
        <v>137</v>
      </c>
      <c r="B81" s="6" t="s">
        <v>24</v>
      </c>
      <c r="C81" s="445"/>
      <c r="D81" s="456"/>
      <c r="E81" s="456"/>
      <c r="F81" s="493"/>
      <c r="G81" s="18">
        <v>25.5</v>
      </c>
      <c r="H81" s="18">
        <v>124.8</v>
      </c>
      <c r="I81" s="18">
        <v>89.1</v>
      </c>
      <c r="J81" s="10">
        <v>12.7</v>
      </c>
      <c r="K81" s="17">
        <v>-19.3</v>
      </c>
      <c r="L81" s="18">
        <v>-81.3</v>
      </c>
      <c r="M81" s="18">
        <v>-70.900000000000006</v>
      </c>
      <c r="N81" s="10">
        <v>-61.7</v>
      </c>
      <c r="O81" s="17">
        <v>-68.8</v>
      </c>
      <c r="P81" s="18">
        <v>-2</v>
      </c>
      <c r="Q81" s="18">
        <v>-35.5</v>
      </c>
      <c r="R81" s="10">
        <v>66.5</v>
      </c>
      <c r="S81" s="17">
        <v>142.5</v>
      </c>
      <c r="T81" s="18">
        <v>325.10000000000002</v>
      </c>
      <c r="U81" s="18">
        <v>273</v>
      </c>
      <c r="V81" s="10">
        <v>81.900000000000006</v>
      </c>
      <c r="W81" s="17">
        <v>16</v>
      </c>
      <c r="X81" s="18">
        <v>-30.6</v>
      </c>
      <c r="Y81" s="18">
        <v>-19.100000000000001</v>
      </c>
      <c r="Z81" s="10">
        <v>-35.799999999999997</v>
      </c>
      <c r="AA81" s="17">
        <v>-10.9</v>
      </c>
      <c r="AB81" s="18">
        <v>6.3</v>
      </c>
      <c r="AC81" s="18">
        <v>-8.5</v>
      </c>
      <c r="AD81" s="10">
        <v>20.7</v>
      </c>
      <c r="AE81" s="17">
        <v>18.600000000000001</v>
      </c>
      <c r="AF81" s="10">
        <v>11.8</v>
      </c>
    </row>
    <row r="82" spans="1:32" ht="35.25" customHeight="1" x14ac:dyDescent="0.5">
      <c r="A82" s="194" t="s">
        <v>203</v>
      </c>
      <c r="B82" s="166"/>
      <c r="C82" s="445"/>
      <c r="D82" s="456"/>
      <c r="E82" s="456"/>
      <c r="F82" s="493"/>
      <c r="G82" s="168"/>
      <c r="H82" s="168"/>
      <c r="I82" s="168"/>
      <c r="J82" s="169"/>
      <c r="K82" s="167"/>
      <c r="L82" s="168"/>
      <c r="M82" s="168"/>
      <c r="N82" s="169"/>
      <c r="O82" s="167"/>
      <c r="P82" s="168"/>
      <c r="Q82" s="168"/>
      <c r="R82" s="169"/>
      <c r="S82" s="167"/>
      <c r="T82" s="168"/>
      <c r="U82" s="168"/>
      <c r="V82" s="169"/>
      <c r="W82" s="167"/>
      <c r="X82" s="168"/>
      <c r="Y82" s="168"/>
      <c r="Z82" s="169"/>
      <c r="AA82" s="167"/>
      <c r="AB82" s="168"/>
      <c r="AC82" s="168"/>
      <c r="AD82" s="169"/>
      <c r="AE82" s="167"/>
      <c r="AF82" s="169"/>
    </row>
    <row r="83" spans="1:32" ht="35.25" customHeight="1" x14ac:dyDescent="0.5">
      <c r="A83" s="24" t="s">
        <v>47</v>
      </c>
      <c r="B83" s="6" t="s">
        <v>24</v>
      </c>
      <c r="C83" s="485"/>
      <c r="D83" s="490"/>
      <c r="E83" s="490"/>
      <c r="F83" s="494"/>
      <c r="G83" s="483">
        <v>-16.100000000000001</v>
      </c>
      <c r="H83" s="483">
        <v>-5</v>
      </c>
      <c r="I83" s="483">
        <v>10</v>
      </c>
      <c r="J83" s="484">
        <v>9.4</v>
      </c>
      <c r="K83" s="482">
        <v>3.3</v>
      </c>
      <c r="L83" s="483">
        <v>-70.2</v>
      </c>
      <c r="M83" s="483">
        <v>-43</v>
      </c>
      <c r="N83" s="484">
        <v>-57.8</v>
      </c>
      <c r="O83" s="482">
        <v>-51.3</v>
      </c>
      <c r="P83" s="483">
        <v>37.9</v>
      </c>
      <c r="Q83" s="483">
        <v>-23.4</v>
      </c>
      <c r="R83" s="484">
        <v>21.1</v>
      </c>
      <c r="S83" s="482">
        <v>51.5</v>
      </c>
      <c r="T83" s="483">
        <v>85.8</v>
      </c>
      <c r="U83" s="483">
        <v>88.1</v>
      </c>
      <c r="V83" s="484">
        <v>44.9</v>
      </c>
      <c r="W83" s="482">
        <v>7.2</v>
      </c>
      <c r="X83" s="483">
        <v>-1.1000000000000001</v>
      </c>
      <c r="Y83" s="483">
        <v>8.5</v>
      </c>
      <c r="Z83" s="484">
        <v>-0.7</v>
      </c>
      <c r="AA83" s="482">
        <v>2.8</v>
      </c>
      <c r="AB83" s="483">
        <v>-7.3</v>
      </c>
      <c r="AC83" s="483">
        <v>-9.1</v>
      </c>
      <c r="AD83" s="484">
        <v>-1.9</v>
      </c>
      <c r="AE83" s="482">
        <v>0.9</v>
      </c>
      <c r="AF83" s="484">
        <v>-6.7</v>
      </c>
    </row>
    <row r="84" spans="1:32" ht="35.25" customHeight="1" x14ac:dyDescent="0.5">
      <c r="A84" s="24" t="s">
        <v>48</v>
      </c>
      <c r="B84" s="6" t="s">
        <v>24</v>
      </c>
      <c r="C84" s="445"/>
      <c r="D84" s="456"/>
      <c r="E84" s="456"/>
      <c r="F84" s="493"/>
      <c r="G84" s="18">
        <v>-17.100000000000001</v>
      </c>
      <c r="H84" s="18">
        <v>-0.6</v>
      </c>
      <c r="I84" s="18">
        <v>33</v>
      </c>
      <c r="J84" s="10">
        <v>0.4</v>
      </c>
      <c r="K84" s="17">
        <v>-15.8</v>
      </c>
      <c r="L84" s="18">
        <v>-31</v>
      </c>
      <c r="M84" s="18">
        <v>-11.3</v>
      </c>
      <c r="N84" s="10">
        <v>-9.4</v>
      </c>
      <c r="O84" s="17">
        <v>7.2</v>
      </c>
      <c r="P84" s="18">
        <v>8.3000000000000007</v>
      </c>
      <c r="Q84" s="18">
        <v>-28.5</v>
      </c>
      <c r="R84" s="10">
        <v>27.2</v>
      </c>
      <c r="S84" s="17">
        <v>46.3</v>
      </c>
      <c r="T84" s="18">
        <v>78.5</v>
      </c>
      <c r="U84" s="18">
        <v>100.1</v>
      </c>
      <c r="V84" s="10">
        <v>45</v>
      </c>
      <c r="W84" s="17">
        <v>32.9</v>
      </c>
      <c r="X84" s="18">
        <v>11.6</v>
      </c>
      <c r="Y84" s="18">
        <v>4</v>
      </c>
      <c r="Z84" s="10">
        <v>-0.8</v>
      </c>
      <c r="AA84" s="17">
        <v>-1.6</v>
      </c>
      <c r="AB84" s="18">
        <v>2.2000000000000002</v>
      </c>
      <c r="AC84" s="18">
        <v>3.5</v>
      </c>
      <c r="AD84" s="10">
        <v>1.9</v>
      </c>
      <c r="AE84" s="17">
        <v>4.4000000000000004</v>
      </c>
      <c r="AF84" s="10">
        <v>3</v>
      </c>
    </row>
    <row r="85" spans="1:32" ht="35.25" customHeight="1" x14ac:dyDescent="0.5">
      <c r="A85" s="33" t="s">
        <v>49</v>
      </c>
      <c r="B85" s="12" t="s">
        <v>24</v>
      </c>
      <c r="C85" s="486"/>
      <c r="D85" s="491"/>
      <c r="E85" s="491"/>
      <c r="F85" s="495"/>
      <c r="G85" s="21">
        <v>-36.4</v>
      </c>
      <c r="H85" s="21">
        <v>42.2</v>
      </c>
      <c r="I85" s="21">
        <v>206.3</v>
      </c>
      <c r="J85" s="16">
        <v>40.6</v>
      </c>
      <c r="K85" s="20">
        <v>-8.1</v>
      </c>
      <c r="L85" s="21">
        <v>-47.2</v>
      </c>
      <c r="M85" s="21">
        <v>-31.7</v>
      </c>
      <c r="N85" s="16">
        <v>-35.4</v>
      </c>
      <c r="O85" s="20">
        <v>30.2</v>
      </c>
      <c r="P85" s="21">
        <v>39.4</v>
      </c>
      <c r="Q85" s="21">
        <v>-43</v>
      </c>
      <c r="R85" s="16">
        <v>21.3</v>
      </c>
      <c r="S85" s="20">
        <v>53.7</v>
      </c>
      <c r="T85" s="21">
        <v>91</v>
      </c>
      <c r="U85" s="21">
        <v>183.8</v>
      </c>
      <c r="V85" s="16">
        <v>85.9</v>
      </c>
      <c r="W85" s="20">
        <v>11.4</v>
      </c>
      <c r="X85" s="21">
        <v>14.1</v>
      </c>
      <c r="Y85" s="21">
        <v>-0.2</v>
      </c>
      <c r="Z85" s="16">
        <v>14.3</v>
      </c>
      <c r="AA85" s="20">
        <v>18</v>
      </c>
      <c r="AB85" s="21">
        <v>13.3</v>
      </c>
      <c r="AC85" s="21">
        <v>-1.4</v>
      </c>
      <c r="AD85" s="16">
        <v>6.4</v>
      </c>
      <c r="AE85" s="20">
        <v>4</v>
      </c>
      <c r="AF85" s="16">
        <v>0.9</v>
      </c>
    </row>
    <row r="86" spans="1:32" ht="35.25" customHeight="1" x14ac:dyDescent="0.5">
      <c r="A86" s="752" t="s">
        <v>393</v>
      </c>
      <c r="B86" s="752"/>
      <c r="C86" s="752"/>
      <c r="D86" s="752"/>
      <c r="E86" s="752"/>
      <c r="F86" s="752"/>
      <c r="G86" s="752"/>
      <c r="H86" s="752"/>
      <c r="I86" s="752"/>
      <c r="J86" s="752"/>
      <c r="K86" s="752"/>
      <c r="L86" s="752"/>
      <c r="M86" s="752"/>
      <c r="N86" s="752"/>
      <c r="O86" s="752"/>
      <c r="P86" s="752"/>
      <c r="Q86" s="752"/>
      <c r="R86" s="752"/>
      <c r="S86" s="153"/>
      <c r="T86" s="153"/>
      <c r="U86" s="153"/>
      <c r="V86" s="153"/>
      <c r="W86" s="153"/>
      <c r="AA86" s="153"/>
      <c r="AB86" s="2"/>
      <c r="AC86" s="2"/>
    </row>
  </sheetData>
  <mergeCells count="33">
    <mergeCell ref="AE4:AF4"/>
    <mergeCell ref="AA4:AD4"/>
    <mergeCell ref="W4:Z4"/>
    <mergeCell ref="S4:V4"/>
    <mergeCell ref="A30:R30"/>
    <mergeCell ref="A4:A5"/>
    <mergeCell ref="B4:B5"/>
    <mergeCell ref="C4:F4"/>
    <mergeCell ref="G4:J4"/>
    <mergeCell ref="K4:N4"/>
    <mergeCell ref="O4:R4"/>
    <mergeCell ref="A32:A33"/>
    <mergeCell ref="B32:B33"/>
    <mergeCell ref="C32:F32"/>
    <mergeCell ref="G32:J32"/>
    <mergeCell ref="K32:N32"/>
    <mergeCell ref="O32:R32"/>
    <mergeCell ref="S32:V32"/>
    <mergeCell ref="W32:Z32"/>
    <mergeCell ref="AA32:AD32"/>
    <mergeCell ref="AE32:AF32"/>
    <mergeCell ref="A58:R58"/>
    <mergeCell ref="A60:A61"/>
    <mergeCell ref="B60:B61"/>
    <mergeCell ref="C60:F60"/>
    <mergeCell ref="G60:J60"/>
    <mergeCell ref="K60:N60"/>
    <mergeCell ref="O60:R60"/>
    <mergeCell ref="S60:V60"/>
    <mergeCell ref="W60:Z60"/>
    <mergeCell ref="AA60:AD60"/>
    <mergeCell ref="AE60:AF60"/>
    <mergeCell ref="A86:R86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A3E1-E353-4B9E-9790-67E3A0EB65A5}">
  <dimension ref="A1:BC30"/>
  <sheetViews>
    <sheetView showGridLines="0" zoomScale="50" zoomScaleNormal="50" workbookViewId="0">
      <pane xSplit="1" ySplit="5" topLeftCell="B6" activePane="bottomRight" state="frozen"/>
      <selection activeCell="A4" sqref="A4:BC5"/>
      <selection pane="topRight" activeCell="A4" sqref="A4:BC5"/>
      <selection pane="bottomLeft" activeCell="A4" sqref="A4:BC5"/>
      <selection pane="bottomRight" activeCell="A4" sqref="A4:BC5"/>
    </sheetView>
  </sheetViews>
  <sheetFormatPr defaultColWidth="9.08984375" defaultRowHeight="24" x14ac:dyDescent="0.5"/>
  <cols>
    <col min="1" max="1" width="44.6328125" style="19" customWidth="1"/>
    <col min="2" max="4" width="13.6328125" style="1" customWidth="1"/>
    <col min="5" max="23" width="13.6328125" style="2" customWidth="1"/>
    <col min="24" max="24" width="15.6328125" style="2" customWidth="1"/>
    <col min="25" max="25" width="13.6328125" style="2" customWidth="1"/>
    <col min="26" max="30" width="13.90625" style="2" customWidth="1"/>
    <col min="31" max="47" width="13.54296875" style="2" customWidth="1"/>
    <col min="48" max="50" width="14.81640625" style="2" bestFit="1" customWidth="1"/>
    <col min="51" max="51" width="13.54296875" style="2" customWidth="1"/>
    <col min="52" max="52" width="14.81640625" style="2" bestFit="1" customWidth="1"/>
    <col min="53" max="55" width="14.81640625" style="2" customWidth="1"/>
    <col min="56" max="16384" width="9.08984375" style="2"/>
  </cols>
  <sheetData>
    <row r="1" spans="1:55" s="52" customFormat="1" ht="35.15" customHeight="1" x14ac:dyDescent="0.35">
      <c r="A1" s="154" t="s">
        <v>380</v>
      </c>
    </row>
    <row r="2" spans="1:55" ht="20.149999999999999" customHeight="1" x14ac:dyDescent="0.5">
      <c r="A2" s="177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55" ht="35.15" customHeight="1" x14ac:dyDescent="0.5">
      <c r="A3" s="154" t="s">
        <v>155</v>
      </c>
      <c r="B3" s="36"/>
      <c r="C3" s="36"/>
      <c r="D3" s="36"/>
      <c r="E3" s="4"/>
      <c r="F3" s="4"/>
      <c r="G3" s="4"/>
      <c r="T3" s="4"/>
      <c r="U3" s="4"/>
      <c r="V3" s="4"/>
      <c r="W3" s="4"/>
      <c r="X3" s="4"/>
      <c r="Y3" s="4"/>
    </row>
    <row r="4" spans="1:55" ht="60" customHeight="1" x14ac:dyDescent="0.5">
      <c r="A4" s="760" t="s">
        <v>42</v>
      </c>
      <c r="B4" s="749">
        <v>2019</v>
      </c>
      <c r="C4" s="750"/>
      <c r="D4" s="750"/>
      <c r="E4" s="750"/>
      <c r="F4" s="750"/>
      <c r="G4" s="751"/>
      <c r="H4" s="749">
        <v>2020</v>
      </c>
      <c r="I4" s="750"/>
      <c r="J4" s="750"/>
      <c r="K4" s="750"/>
      <c r="L4" s="750"/>
      <c r="M4" s="750"/>
      <c r="N4" s="750"/>
      <c r="O4" s="750"/>
      <c r="P4" s="750"/>
      <c r="Q4" s="750"/>
      <c r="R4" s="750"/>
      <c r="S4" s="751"/>
      <c r="T4" s="749">
        <v>2021</v>
      </c>
      <c r="U4" s="750"/>
      <c r="V4" s="750"/>
      <c r="W4" s="750"/>
      <c r="X4" s="750"/>
      <c r="Y4" s="750"/>
      <c r="Z4" s="750"/>
      <c r="AA4" s="750"/>
      <c r="AB4" s="750"/>
      <c r="AC4" s="750"/>
      <c r="AD4" s="750"/>
      <c r="AE4" s="751"/>
      <c r="AF4" s="749">
        <v>2022</v>
      </c>
      <c r="AG4" s="750"/>
      <c r="AH4" s="750"/>
      <c r="AI4" s="750"/>
      <c r="AJ4" s="750"/>
      <c r="AK4" s="750"/>
      <c r="AL4" s="750"/>
      <c r="AM4" s="750"/>
      <c r="AN4" s="750"/>
      <c r="AO4" s="750"/>
      <c r="AP4" s="750"/>
      <c r="AQ4" s="751"/>
      <c r="AR4" s="753">
        <v>2023</v>
      </c>
      <c r="AS4" s="754"/>
      <c r="AT4" s="754"/>
      <c r="AU4" s="754"/>
      <c r="AV4" s="754"/>
      <c r="AW4" s="754"/>
      <c r="AX4" s="754"/>
      <c r="AY4" s="754"/>
      <c r="AZ4" s="754"/>
      <c r="BA4" s="754"/>
      <c r="BB4" s="754"/>
      <c r="BC4" s="754"/>
    </row>
    <row r="5" spans="1:55" ht="39.9" customHeight="1" x14ac:dyDescent="0.5">
      <c r="A5" s="760"/>
      <c r="B5" s="749" t="s">
        <v>39</v>
      </c>
      <c r="C5" s="750"/>
      <c r="D5" s="750"/>
      <c r="E5" s="749" t="s">
        <v>38</v>
      </c>
      <c r="F5" s="750"/>
      <c r="G5" s="750"/>
      <c r="H5" s="749" t="s">
        <v>37</v>
      </c>
      <c r="I5" s="750"/>
      <c r="J5" s="751"/>
      <c r="K5" s="749" t="s">
        <v>40</v>
      </c>
      <c r="L5" s="750"/>
      <c r="M5" s="751"/>
      <c r="N5" s="750" t="s">
        <v>39</v>
      </c>
      <c r="O5" s="750"/>
      <c r="P5" s="751"/>
      <c r="Q5" s="749" t="s">
        <v>38</v>
      </c>
      <c r="R5" s="750"/>
      <c r="S5" s="750"/>
      <c r="T5" s="749" t="s">
        <v>37</v>
      </c>
      <c r="U5" s="750"/>
      <c r="V5" s="751"/>
      <c r="W5" s="749" t="s">
        <v>40</v>
      </c>
      <c r="X5" s="750"/>
      <c r="Y5" s="751"/>
      <c r="Z5" s="749" t="s">
        <v>39</v>
      </c>
      <c r="AA5" s="750"/>
      <c r="AB5" s="751"/>
      <c r="AC5" s="749" t="s">
        <v>38</v>
      </c>
      <c r="AD5" s="750"/>
      <c r="AE5" s="751"/>
      <c r="AF5" s="749" t="s">
        <v>37</v>
      </c>
      <c r="AG5" s="750"/>
      <c r="AH5" s="751"/>
      <c r="AI5" s="749" t="s">
        <v>40</v>
      </c>
      <c r="AJ5" s="750"/>
      <c r="AK5" s="751"/>
      <c r="AL5" s="749" t="s">
        <v>39</v>
      </c>
      <c r="AM5" s="750"/>
      <c r="AN5" s="751"/>
      <c r="AO5" s="749" t="s">
        <v>38</v>
      </c>
      <c r="AP5" s="750"/>
      <c r="AQ5" s="751"/>
      <c r="AR5" s="749" t="s">
        <v>37</v>
      </c>
      <c r="AS5" s="750" t="s">
        <v>37</v>
      </c>
      <c r="AT5" s="751"/>
      <c r="AU5" s="749" t="s">
        <v>40</v>
      </c>
      <c r="AV5" s="750"/>
      <c r="AW5" s="751"/>
      <c r="AX5" s="749" t="s">
        <v>39</v>
      </c>
      <c r="AY5" s="750"/>
      <c r="AZ5" s="751"/>
      <c r="BA5" s="749" t="s">
        <v>38</v>
      </c>
      <c r="BB5" s="750"/>
      <c r="BC5" s="751"/>
    </row>
    <row r="6" spans="1:55" ht="60" customHeight="1" x14ac:dyDescent="0.5">
      <c r="A6" s="183" t="s">
        <v>156</v>
      </c>
      <c r="B6" s="248" t="s">
        <v>157</v>
      </c>
      <c r="C6" s="248" t="s">
        <v>158</v>
      </c>
      <c r="D6" s="211" t="s">
        <v>159</v>
      </c>
      <c r="E6" s="212" t="s">
        <v>160</v>
      </c>
      <c r="F6" s="248" t="s">
        <v>161</v>
      </c>
      <c r="G6" s="248" t="s">
        <v>162</v>
      </c>
      <c r="H6" s="212" t="s">
        <v>163</v>
      </c>
      <c r="I6" s="248" t="s">
        <v>164</v>
      </c>
      <c r="J6" s="211" t="s">
        <v>165</v>
      </c>
      <c r="K6" s="212" t="s">
        <v>166</v>
      </c>
      <c r="L6" s="248" t="s">
        <v>167</v>
      </c>
      <c r="M6" s="211" t="s">
        <v>168</v>
      </c>
      <c r="N6" s="248" t="s">
        <v>157</v>
      </c>
      <c r="O6" s="248" t="s">
        <v>158</v>
      </c>
      <c r="P6" s="211" t="s">
        <v>159</v>
      </c>
      <c r="Q6" s="212" t="s">
        <v>160</v>
      </c>
      <c r="R6" s="248" t="s">
        <v>161</v>
      </c>
      <c r="S6" s="248" t="s">
        <v>162</v>
      </c>
      <c r="T6" s="212" t="s">
        <v>163</v>
      </c>
      <c r="U6" s="248" t="s">
        <v>164</v>
      </c>
      <c r="V6" s="211" t="s">
        <v>165</v>
      </c>
      <c r="W6" s="212" t="s">
        <v>166</v>
      </c>
      <c r="X6" s="248" t="s">
        <v>167</v>
      </c>
      <c r="Y6" s="211" t="s">
        <v>168</v>
      </c>
      <c r="Z6" s="212" t="s">
        <v>157</v>
      </c>
      <c r="AA6" s="248" t="s">
        <v>158</v>
      </c>
      <c r="AB6" s="211" t="s">
        <v>159</v>
      </c>
      <c r="AC6" s="212" t="s">
        <v>160</v>
      </c>
      <c r="AD6" s="248" t="s">
        <v>161</v>
      </c>
      <c r="AE6" s="211" t="s">
        <v>162</v>
      </c>
      <c r="AF6" s="212" t="s">
        <v>163</v>
      </c>
      <c r="AG6" s="248" t="s">
        <v>164</v>
      </c>
      <c r="AH6" s="211" t="s">
        <v>165</v>
      </c>
      <c r="AI6" s="212" t="s">
        <v>166</v>
      </c>
      <c r="AJ6" s="248" t="s">
        <v>167</v>
      </c>
      <c r="AK6" s="211" t="s">
        <v>168</v>
      </c>
      <c r="AL6" s="212" t="s">
        <v>157</v>
      </c>
      <c r="AM6" s="248" t="s">
        <v>158</v>
      </c>
      <c r="AN6" s="211" t="s">
        <v>159</v>
      </c>
      <c r="AO6" s="212" t="s">
        <v>160</v>
      </c>
      <c r="AP6" s="248" t="s">
        <v>161</v>
      </c>
      <c r="AQ6" s="211" t="s">
        <v>162</v>
      </c>
      <c r="AR6" s="212" t="s">
        <v>163</v>
      </c>
      <c r="AS6" s="248" t="s">
        <v>164</v>
      </c>
      <c r="AT6" s="211" t="s">
        <v>165</v>
      </c>
      <c r="AU6" s="212" t="s">
        <v>166</v>
      </c>
      <c r="AV6" s="248" t="s">
        <v>167</v>
      </c>
      <c r="AW6" s="211" t="s">
        <v>168</v>
      </c>
      <c r="AX6" s="212" t="s">
        <v>157</v>
      </c>
      <c r="AY6" s="248" t="s">
        <v>158</v>
      </c>
      <c r="AZ6" s="211" t="s">
        <v>159</v>
      </c>
      <c r="BA6" s="212" t="s">
        <v>160</v>
      </c>
      <c r="BB6" s="248" t="s">
        <v>161</v>
      </c>
      <c r="BC6" s="211" t="s">
        <v>162</v>
      </c>
    </row>
    <row r="7" spans="1:55" ht="39.9" customHeight="1" x14ac:dyDescent="0.5">
      <c r="A7" s="249" t="s">
        <v>69</v>
      </c>
      <c r="B7" s="250">
        <v>25924</v>
      </c>
      <c r="C7" s="251">
        <v>25550</v>
      </c>
      <c r="D7" s="251">
        <v>22544</v>
      </c>
      <c r="E7" s="250">
        <v>33220</v>
      </c>
      <c r="F7" s="251">
        <v>27111</v>
      </c>
      <c r="G7" s="251">
        <v>30106</v>
      </c>
      <c r="H7" s="250">
        <v>16490</v>
      </c>
      <c r="I7" s="251">
        <v>20097</v>
      </c>
      <c r="J7" s="252">
        <v>12785</v>
      </c>
      <c r="K7" s="250">
        <v>7163</v>
      </c>
      <c r="L7" s="251">
        <v>6018</v>
      </c>
      <c r="M7" s="252">
        <v>5988</v>
      </c>
      <c r="N7" s="251">
        <v>24334</v>
      </c>
      <c r="O7" s="251">
        <v>22935</v>
      </c>
      <c r="P7" s="252">
        <v>27271</v>
      </c>
      <c r="Q7" s="251">
        <v>25595</v>
      </c>
      <c r="R7" s="251">
        <v>23555</v>
      </c>
      <c r="S7" s="252">
        <v>29153</v>
      </c>
      <c r="T7" s="250">
        <v>24900</v>
      </c>
      <c r="U7" s="251">
        <v>27348</v>
      </c>
      <c r="V7" s="252">
        <v>37970</v>
      </c>
      <c r="W7" s="250">
        <v>33877</v>
      </c>
      <c r="X7" s="251">
        <v>28242</v>
      </c>
      <c r="Y7" s="252">
        <v>28383</v>
      </c>
      <c r="Z7" s="250">
        <v>54313</v>
      </c>
      <c r="AA7" s="251">
        <v>64023</v>
      </c>
      <c r="AB7" s="252">
        <v>74144</v>
      </c>
      <c r="AC7" s="250">
        <v>73230</v>
      </c>
      <c r="AD7" s="251">
        <v>41013</v>
      </c>
      <c r="AE7" s="252">
        <v>76193</v>
      </c>
      <c r="AF7" s="250">
        <v>48924</v>
      </c>
      <c r="AG7" s="251">
        <v>67172</v>
      </c>
      <c r="AH7" s="252">
        <v>43052</v>
      </c>
      <c r="AI7" s="250">
        <v>93637</v>
      </c>
      <c r="AJ7" s="251">
        <v>41817</v>
      </c>
      <c r="AK7" s="252">
        <v>66648</v>
      </c>
      <c r="AL7" s="250">
        <v>54086</v>
      </c>
      <c r="AM7" s="251">
        <v>66093</v>
      </c>
      <c r="AN7" s="252">
        <v>69991</v>
      </c>
      <c r="AO7" s="250" t="s">
        <v>271</v>
      </c>
      <c r="AP7" s="251" t="s">
        <v>272</v>
      </c>
      <c r="AQ7" s="252" t="s">
        <v>273</v>
      </c>
      <c r="AR7" s="250">
        <v>49524</v>
      </c>
      <c r="AS7" s="251">
        <v>65297</v>
      </c>
      <c r="AT7" s="252">
        <v>96688</v>
      </c>
      <c r="AU7" s="250">
        <v>48143</v>
      </c>
      <c r="AV7" s="251">
        <v>109262</v>
      </c>
      <c r="AW7" s="252">
        <v>103826</v>
      </c>
      <c r="AX7" s="250">
        <v>107183</v>
      </c>
      <c r="AY7" s="251">
        <v>94942</v>
      </c>
      <c r="AZ7" s="252">
        <v>136180</v>
      </c>
      <c r="BA7" s="250">
        <v>137955</v>
      </c>
      <c r="BB7" s="251">
        <v>137449</v>
      </c>
      <c r="BC7" s="252">
        <v>172777</v>
      </c>
    </row>
    <row r="8" spans="1:55" ht="69.900000000000006" customHeight="1" x14ac:dyDescent="0.5">
      <c r="A8" s="24" t="s">
        <v>169</v>
      </c>
      <c r="B8" s="111">
        <v>91</v>
      </c>
      <c r="C8" s="253">
        <v>94</v>
      </c>
      <c r="D8" s="112">
        <v>70</v>
      </c>
      <c r="E8" s="7">
        <v>92</v>
      </c>
      <c r="F8" s="8">
        <v>80</v>
      </c>
      <c r="G8" s="8">
        <v>63</v>
      </c>
      <c r="H8" s="7">
        <v>30</v>
      </c>
      <c r="I8" s="8">
        <v>32</v>
      </c>
      <c r="J8" s="9">
        <v>25</v>
      </c>
      <c r="K8" s="7">
        <v>11</v>
      </c>
      <c r="L8" s="8">
        <v>20</v>
      </c>
      <c r="M8" s="9">
        <v>18</v>
      </c>
      <c r="N8" s="8">
        <v>58</v>
      </c>
      <c r="O8" s="8">
        <v>32</v>
      </c>
      <c r="P8" s="9">
        <v>68</v>
      </c>
      <c r="Q8" s="8">
        <v>64</v>
      </c>
      <c r="R8" s="8">
        <v>44</v>
      </c>
      <c r="S8" s="9">
        <v>34</v>
      </c>
      <c r="T8" s="7">
        <v>96</v>
      </c>
      <c r="U8" s="8">
        <v>71</v>
      </c>
      <c r="V8" s="9">
        <v>119</v>
      </c>
      <c r="W8" s="7">
        <v>65</v>
      </c>
      <c r="X8" s="8">
        <v>27</v>
      </c>
      <c r="Y8" s="9">
        <v>46</v>
      </c>
      <c r="Z8" s="7">
        <v>243</v>
      </c>
      <c r="AA8" s="8">
        <v>307</v>
      </c>
      <c r="AB8" s="9">
        <v>297</v>
      </c>
      <c r="AC8" s="7">
        <v>211</v>
      </c>
      <c r="AD8" s="8">
        <v>78</v>
      </c>
      <c r="AE8" s="9">
        <v>108</v>
      </c>
      <c r="AF8" s="7">
        <v>173</v>
      </c>
      <c r="AG8" s="8">
        <v>194</v>
      </c>
      <c r="AH8" s="9">
        <v>107</v>
      </c>
      <c r="AI8" s="7">
        <v>149</v>
      </c>
      <c r="AJ8" s="8">
        <v>43</v>
      </c>
      <c r="AK8" s="9">
        <v>99</v>
      </c>
      <c r="AL8" s="7">
        <v>121</v>
      </c>
      <c r="AM8" s="8">
        <v>173</v>
      </c>
      <c r="AN8" s="9">
        <v>179</v>
      </c>
      <c r="AO8" s="7">
        <v>312</v>
      </c>
      <c r="AP8" s="8">
        <v>606</v>
      </c>
      <c r="AQ8" s="9">
        <v>302</v>
      </c>
      <c r="AR8" s="7">
        <v>193</v>
      </c>
      <c r="AS8" s="8">
        <v>274</v>
      </c>
      <c r="AT8" s="9">
        <v>362</v>
      </c>
      <c r="AU8" s="7">
        <v>181</v>
      </c>
      <c r="AV8" s="8">
        <v>450</v>
      </c>
      <c r="AW8" s="9">
        <v>307</v>
      </c>
      <c r="AX8" s="7">
        <v>371</v>
      </c>
      <c r="AY8" s="8">
        <v>382</v>
      </c>
      <c r="AZ8" s="9">
        <v>411</v>
      </c>
      <c r="BA8" s="7">
        <v>514</v>
      </c>
      <c r="BB8" s="8">
        <v>365</v>
      </c>
      <c r="BC8" s="9">
        <v>495</v>
      </c>
    </row>
    <row r="9" spans="1:55" ht="35.15" customHeight="1" x14ac:dyDescent="0.5">
      <c r="A9" s="24" t="s">
        <v>170</v>
      </c>
      <c r="B9" s="111">
        <v>23</v>
      </c>
      <c r="C9" s="253">
        <v>35</v>
      </c>
      <c r="D9" s="112">
        <v>30</v>
      </c>
      <c r="E9" s="7">
        <v>62</v>
      </c>
      <c r="F9" s="8">
        <v>48</v>
      </c>
      <c r="G9" s="8">
        <v>62</v>
      </c>
      <c r="H9" s="7">
        <v>24</v>
      </c>
      <c r="I9" s="8">
        <v>42</v>
      </c>
      <c r="J9" s="9">
        <v>24</v>
      </c>
      <c r="K9" s="7">
        <v>6</v>
      </c>
      <c r="L9" s="8">
        <v>13</v>
      </c>
      <c r="M9" s="9">
        <v>3</v>
      </c>
      <c r="N9" s="8">
        <v>11</v>
      </c>
      <c r="O9" s="8">
        <v>8</v>
      </c>
      <c r="P9" s="9">
        <v>16</v>
      </c>
      <c r="Q9" s="8">
        <v>25</v>
      </c>
      <c r="R9" s="8">
        <v>10</v>
      </c>
      <c r="S9" s="9">
        <v>13</v>
      </c>
      <c r="T9" s="7">
        <v>11</v>
      </c>
      <c r="U9" s="8">
        <v>36</v>
      </c>
      <c r="V9" s="9">
        <v>44</v>
      </c>
      <c r="W9" s="7">
        <v>18</v>
      </c>
      <c r="X9" s="8">
        <v>10</v>
      </c>
      <c r="Y9" s="9">
        <v>7</v>
      </c>
      <c r="Z9" s="7">
        <v>84</v>
      </c>
      <c r="AA9" s="8">
        <v>100</v>
      </c>
      <c r="AB9" s="9">
        <v>125</v>
      </c>
      <c r="AC9" s="7">
        <v>62</v>
      </c>
      <c r="AD9" s="8">
        <v>18</v>
      </c>
      <c r="AE9" s="9">
        <v>40</v>
      </c>
      <c r="AF9" s="7">
        <v>53</v>
      </c>
      <c r="AG9" s="8">
        <v>71</v>
      </c>
      <c r="AH9" s="9">
        <v>47</v>
      </c>
      <c r="AI9" s="7">
        <v>24</v>
      </c>
      <c r="AJ9" s="8">
        <v>7</v>
      </c>
      <c r="AK9" s="9">
        <v>39</v>
      </c>
      <c r="AL9" s="7">
        <v>40</v>
      </c>
      <c r="AM9" s="8">
        <v>56</v>
      </c>
      <c r="AN9" s="9">
        <v>57</v>
      </c>
      <c r="AO9" s="7">
        <v>101</v>
      </c>
      <c r="AP9" s="8">
        <v>215</v>
      </c>
      <c r="AQ9" s="9">
        <v>176</v>
      </c>
      <c r="AR9" s="7">
        <v>165</v>
      </c>
      <c r="AS9" s="8">
        <v>201</v>
      </c>
      <c r="AT9" s="9">
        <v>215</v>
      </c>
      <c r="AU9" s="7">
        <v>92</v>
      </c>
      <c r="AV9" s="8">
        <v>264</v>
      </c>
      <c r="AW9" s="9">
        <v>134</v>
      </c>
      <c r="AX9" s="7">
        <v>253</v>
      </c>
      <c r="AY9" s="8">
        <v>231</v>
      </c>
      <c r="AZ9" s="9">
        <v>318</v>
      </c>
      <c r="BA9" s="7">
        <v>170</v>
      </c>
      <c r="BB9" s="8">
        <v>177</v>
      </c>
      <c r="BC9" s="9">
        <v>246</v>
      </c>
    </row>
    <row r="10" spans="1:55" ht="35.15" customHeight="1" x14ac:dyDescent="0.5">
      <c r="A10" s="24" t="s">
        <v>52</v>
      </c>
      <c r="B10" s="111">
        <v>3766</v>
      </c>
      <c r="C10" s="253">
        <v>3549</v>
      </c>
      <c r="D10" s="112">
        <v>3185</v>
      </c>
      <c r="E10" s="7">
        <v>5343</v>
      </c>
      <c r="F10" s="8">
        <v>4589</v>
      </c>
      <c r="G10" s="8">
        <v>4826</v>
      </c>
      <c r="H10" s="7">
        <v>2360</v>
      </c>
      <c r="I10" s="8">
        <v>3159</v>
      </c>
      <c r="J10" s="9">
        <v>1813</v>
      </c>
      <c r="K10" s="7">
        <v>1126</v>
      </c>
      <c r="L10" s="8">
        <v>940</v>
      </c>
      <c r="M10" s="9">
        <v>1091</v>
      </c>
      <c r="N10" s="8">
        <v>4102</v>
      </c>
      <c r="O10" s="8">
        <v>4013</v>
      </c>
      <c r="P10" s="9">
        <v>4923</v>
      </c>
      <c r="Q10" s="8">
        <v>4733</v>
      </c>
      <c r="R10" s="8">
        <v>3994</v>
      </c>
      <c r="S10" s="9">
        <v>4430</v>
      </c>
      <c r="T10" s="7">
        <v>4406</v>
      </c>
      <c r="U10" s="8">
        <v>4895</v>
      </c>
      <c r="V10" s="9">
        <v>5951</v>
      </c>
      <c r="W10" s="7">
        <v>6356</v>
      </c>
      <c r="X10" s="8">
        <v>5146</v>
      </c>
      <c r="Y10" s="9">
        <v>4845</v>
      </c>
      <c r="Z10" s="7">
        <v>8319</v>
      </c>
      <c r="AA10" s="8">
        <v>10838</v>
      </c>
      <c r="AB10" s="9">
        <v>12761</v>
      </c>
      <c r="AC10" s="7">
        <v>13803</v>
      </c>
      <c r="AD10" s="8">
        <v>7858</v>
      </c>
      <c r="AE10" s="9">
        <v>15422</v>
      </c>
      <c r="AF10" s="7">
        <v>9040</v>
      </c>
      <c r="AG10" s="8">
        <v>12640</v>
      </c>
      <c r="AH10" s="9">
        <v>7869</v>
      </c>
      <c r="AI10" s="7">
        <v>20669</v>
      </c>
      <c r="AJ10" s="8">
        <v>8052</v>
      </c>
      <c r="AK10" s="9">
        <v>13467</v>
      </c>
      <c r="AL10" s="7">
        <v>11884</v>
      </c>
      <c r="AM10" s="8">
        <v>12409</v>
      </c>
      <c r="AN10" s="9">
        <v>16610</v>
      </c>
      <c r="AO10" s="7" t="s">
        <v>274</v>
      </c>
      <c r="AP10" s="8" t="s">
        <v>275</v>
      </c>
      <c r="AQ10" s="9" t="s">
        <v>276</v>
      </c>
      <c r="AR10" s="7">
        <v>6117</v>
      </c>
      <c r="AS10" s="8">
        <v>6761</v>
      </c>
      <c r="AT10" s="9">
        <v>8621</v>
      </c>
      <c r="AU10" s="7">
        <v>5933</v>
      </c>
      <c r="AV10" s="8">
        <v>11837</v>
      </c>
      <c r="AW10" s="9">
        <v>9659</v>
      </c>
      <c r="AX10" s="7">
        <v>10363</v>
      </c>
      <c r="AY10" s="8">
        <v>10071</v>
      </c>
      <c r="AZ10" s="9">
        <v>12581</v>
      </c>
      <c r="BA10" s="7">
        <v>11899</v>
      </c>
      <c r="BB10" s="8">
        <v>9217</v>
      </c>
      <c r="BC10" s="9">
        <v>11860</v>
      </c>
    </row>
    <row r="11" spans="1:55" ht="35.15" customHeight="1" x14ac:dyDescent="0.5">
      <c r="A11" s="24" t="s">
        <v>60</v>
      </c>
      <c r="B11" s="111">
        <v>431</v>
      </c>
      <c r="C11" s="253">
        <v>407</v>
      </c>
      <c r="D11" s="112">
        <v>351</v>
      </c>
      <c r="E11" s="7">
        <v>546</v>
      </c>
      <c r="F11" s="8">
        <v>575</v>
      </c>
      <c r="G11" s="8">
        <v>472</v>
      </c>
      <c r="H11" s="7">
        <v>199</v>
      </c>
      <c r="I11" s="8">
        <v>265</v>
      </c>
      <c r="J11" s="9">
        <v>150</v>
      </c>
      <c r="K11" s="7">
        <v>51</v>
      </c>
      <c r="L11" s="8">
        <v>42</v>
      </c>
      <c r="M11" s="9">
        <v>49</v>
      </c>
      <c r="N11" s="8">
        <v>261</v>
      </c>
      <c r="O11" s="8">
        <v>238</v>
      </c>
      <c r="P11" s="9">
        <v>335</v>
      </c>
      <c r="Q11" s="8">
        <v>227</v>
      </c>
      <c r="R11" s="8">
        <v>184</v>
      </c>
      <c r="S11" s="9">
        <v>241</v>
      </c>
      <c r="T11" s="7">
        <v>461</v>
      </c>
      <c r="U11" s="8">
        <v>507</v>
      </c>
      <c r="V11" s="9">
        <v>1320</v>
      </c>
      <c r="W11" s="7">
        <v>310</v>
      </c>
      <c r="X11" s="8">
        <v>208</v>
      </c>
      <c r="Y11" s="9">
        <v>179</v>
      </c>
      <c r="Z11" s="7">
        <v>2005</v>
      </c>
      <c r="AA11" s="8">
        <v>2629</v>
      </c>
      <c r="AB11" s="9">
        <v>3095</v>
      </c>
      <c r="AC11" s="7">
        <v>863</v>
      </c>
      <c r="AD11" s="8">
        <v>434</v>
      </c>
      <c r="AE11" s="9">
        <v>616</v>
      </c>
      <c r="AF11" s="7">
        <v>1305</v>
      </c>
      <c r="AG11" s="8">
        <v>1743</v>
      </c>
      <c r="AH11" s="9">
        <v>1219</v>
      </c>
      <c r="AI11" s="7">
        <v>592</v>
      </c>
      <c r="AJ11" s="8">
        <v>247</v>
      </c>
      <c r="AK11" s="9">
        <v>456</v>
      </c>
      <c r="AL11" s="7">
        <v>824</v>
      </c>
      <c r="AM11" s="8">
        <v>1146</v>
      </c>
      <c r="AN11" s="9">
        <v>1168</v>
      </c>
      <c r="AO11" s="7" t="s">
        <v>277</v>
      </c>
      <c r="AP11" s="8" t="s">
        <v>278</v>
      </c>
      <c r="AQ11" s="9" t="s">
        <v>279</v>
      </c>
      <c r="AR11" s="7">
        <v>2868</v>
      </c>
      <c r="AS11" s="8">
        <v>3959</v>
      </c>
      <c r="AT11" s="9">
        <v>5050</v>
      </c>
      <c r="AU11" s="7">
        <v>2882</v>
      </c>
      <c r="AV11" s="8">
        <v>6786</v>
      </c>
      <c r="AW11" s="9">
        <v>5173</v>
      </c>
      <c r="AX11" s="7">
        <v>6633</v>
      </c>
      <c r="AY11" s="8">
        <v>5763</v>
      </c>
      <c r="AZ11" s="9">
        <v>6178</v>
      </c>
      <c r="BA11" s="7">
        <v>5641</v>
      </c>
      <c r="BB11" s="8">
        <v>4274</v>
      </c>
      <c r="BC11" s="9">
        <v>5125</v>
      </c>
    </row>
    <row r="12" spans="1:55" ht="69.900000000000006" customHeight="1" x14ac:dyDescent="0.5">
      <c r="A12" s="24" t="s">
        <v>171</v>
      </c>
      <c r="B12" s="111">
        <v>172</v>
      </c>
      <c r="C12" s="253">
        <v>119</v>
      </c>
      <c r="D12" s="112">
        <v>108</v>
      </c>
      <c r="E12" s="7">
        <v>133</v>
      </c>
      <c r="F12" s="8">
        <v>82</v>
      </c>
      <c r="G12" s="8">
        <v>181</v>
      </c>
      <c r="H12" s="7">
        <v>41</v>
      </c>
      <c r="I12" s="8">
        <v>22</v>
      </c>
      <c r="J12" s="9">
        <v>9</v>
      </c>
      <c r="K12" s="7">
        <v>103</v>
      </c>
      <c r="L12" s="8">
        <v>62</v>
      </c>
      <c r="M12" s="9">
        <v>61</v>
      </c>
      <c r="N12" s="8">
        <v>73</v>
      </c>
      <c r="O12" s="8">
        <v>33</v>
      </c>
      <c r="P12" s="9">
        <v>49</v>
      </c>
      <c r="Q12" s="8">
        <v>32</v>
      </c>
      <c r="R12" s="8">
        <v>28</v>
      </c>
      <c r="S12" s="9">
        <v>41</v>
      </c>
      <c r="T12" s="7">
        <v>39</v>
      </c>
      <c r="U12" s="8">
        <v>33</v>
      </c>
      <c r="V12" s="9">
        <v>59</v>
      </c>
      <c r="W12" s="7">
        <v>35</v>
      </c>
      <c r="X12" s="8">
        <v>38</v>
      </c>
      <c r="Y12" s="9">
        <v>27</v>
      </c>
      <c r="Z12" s="7">
        <v>80</v>
      </c>
      <c r="AA12" s="8">
        <v>39</v>
      </c>
      <c r="AB12" s="9">
        <v>29</v>
      </c>
      <c r="AC12" s="7">
        <v>61</v>
      </c>
      <c r="AD12" s="8">
        <v>37</v>
      </c>
      <c r="AE12" s="9">
        <v>27</v>
      </c>
      <c r="AF12" s="7">
        <v>34</v>
      </c>
      <c r="AG12" s="8">
        <v>39</v>
      </c>
      <c r="AH12" s="9">
        <v>32</v>
      </c>
      <c r="AI12" s="7">
        <v>26</v>
      </c>
      <c r="AJ12" s="8">
        <v>7</v>
      </c>
      <c r="AK12" s="9">
        <v>52</v>
      </c>
      <c r="AL12" s="7">
        <v>36</v>
      </c>
      <c r="AM12" s="8">
        <v>58</v>
      </c>
      <c r="AN12" s="9">
        <v>66</v>
      </c>
      <c r="AO12" s="7">
        <v>52</v>
      </c>
      <c r="AP12" s="8">
        <v>53</v>
      </c>
      <c r="AQ12" s="9">
        <v>40</v>
      </c>
      <c r="AR12" s="7">
        <v>33</v>
      </c>
      <c r="AS12" s="8">
        <v>45</v>
      </c>
      <c r="AT12" s="9">
        <v>50</v>
      </c>
      <c r="AU12" s="7">
        <v>26</v>
      </c>
      <c r="AV12" s="8">
        <v>39</v>
      </c>
      <c r="AW12" s="9">
        <v>49</v>
      </c>
      <c r="AX12" s="7">
        <v>88</v>
      </c>
      <c r="AY12" s="8">
        <v>75</v>
      </c>
      <c r="AZ12" s="9">
        <v>102</v>
      </c>
      <c r="BA12" s="7">
        <v>120</v>
      </c>
      <c r="BB12" s="8">
        <v>225</v>
      </c>
      <c r="BC12" s="9">
        <v>140</v>
      </c>
    </row>
    <row r="13" spans="1:55" ht="105" customHeight="1" x14ac:dyDescent="0.5">
      <c r="A13" s="24" t="s">
        <v>172</v>
      </c>
      <c r="B13" s="111">
        <v>40</v>
      </c>
      <c r="C13" s="253">
        <v>46</v>
      </c>
      <c r="D13" s="112">
        <v>51</v>
      </c>
      <c r="E13" s="7">
        <v>43</v>
      </c>
      <c r="F13" s="8">
        <v>61</v>
      </c>
      <c r="G13" s="8">
        <v>51</v>
      </c>
      <c r="H13" s="7">
        <v>26</v>
      </c>
      <c r="I13" s="8">
        <v>24</v>
      </c>
      <c r="J13" s="9">
        <v>13</v>
      </c>
      <c r="K13" s="7">
        <v>4</v>
      </c>
      <c r="L13" s="8">
        <v>5</v>
      </c>
      <c r="M13" s="9">
        <v>4</v>
      </c>
      <c r="N13" s="8">
        <v>8</v>
      </c>
      <c r="O13" s="8">
        <v>17</v>
      </c>
      <c r="P13" s="9">
        <v>12</v>
      </c>
      <c r="Q13" s="8">
        <v>16</v>
      </c>
      <c r="R13" s="8">
        <v>7</v>
      </c>
      <c r="S13" s="9">
        <v>10</v>
      </c>
      <c r="T13" s="7">
        <v>43</v>
      </c>
      <c r="U13" s="8">
        <v>32</v>
      </c>
      <c r="V13" s="9">
        <v>64</v>
      </c>
      <c r="W13" s="7">
        <v>36</v>
      </c>
      <c r="X13" s="8">
        <v>11</v>
      </c>
      <c r="Y13" s="9">
        <v>12</v>
      </c>
      <c r="Z13" s="7">
        <v>45</v>
      </c>
      <c r="AA13" s="8">
        <v>88</v>
      </c>
      <c r="AB13" s="9">
        <v>79</v>
      </c>
      <c r="AC13" s="7">
        <v>30</v>
      </c>
      <c r="AD13" s="8">
        <v>24</v>
      </c>
      <c r="AE13" s="9">
        <v>40</v>
      </c>
      <c r="AF13" s="7">
        <v>52</v>
      </c>
      <c r="AG13" s="8">
        <v>56</v>
      </c>
      <c r="AH13" s="9">
        <v>61</v>
      </c>
      <c r="AI13" s="7">
        <v>42</v>
      </c>
      <c r="AJ13" s="8">
        <v>18</v>
      </c>
      <c r="AK13" s="9">
        <v>33</v>
      </c>
      <c r="AL13" s="7">
        <v>45</v>
      </c>
      <c r="AM13" s="8">
        <v>70</v>
      </c>
      <c r="AN13" s="9">
        <v>102</v>
      </c>
      <c r="AO13" s="7">
        <v>126</v>
      </c>
      <c r="AP13" s="8">
        <v>199</v>
      </c>
      <c r="AQ13" s="9">
        <v>115</v>
      </c>
      <c r="AR13" s="7">
        <v>116</v>
      </c>
      <c r="AS13" s="8">
        <v>125</v>
      </c>
      <c r="AT13" s="9">
        <v>170</v>
      </c>
      <c r="AU13" s="7">
        <v>99</v>
      </c>
      <c r="AV13" s="8">
        <v>181</v>
      </c>
      <c r="AW13" s="9">
        <v>130</v>
      </c>
      <c r="AX13" s="7">
        <v>212</v>
      </c>
      <c r="AY13" s="8">
        <v>269</v>
      </c>
      <c r="AZ13" s="9">
        <v>240</v>
      </c>
      <c r="BA13" s="7">
        <v>204</v>
      </c>
      <c r="BB13" s="8">
        <v>126</v>
      </c>
      <c r="BC13" s="9">
        <v>201</v>
      </c>
    </row>
    <row r="14" spans="1:55" ht="105" customHeight="1" x14ac:dyDescent="0.5">
      <c r="A14" s="24" t="s">
        <v>173</v>
      </c>
      <c r="B14" s="111">
        <v>5254</v>
      </c>
      <c r="C14" s="253">
        <v>5093</v>
      </c>
      <c r="D14" s="112">
        <v>4403</v>
      </c>
      <c r="E14" s="7">
        <v>6674</v>
      </c>
      <c r="F14" s="8">
        <v>5245</v>
      </c>
      <c r="G14" s="8">
        <v>6105</v>
      </c>
      <c r="H14" s="7">
        <v>3185</v>
      </c>
      <c r="I14" s="8">
        <v>3914</v>
      </c>
      <c r="J14" s="9">
        <v>2358</v>
      </c>
      <c r="K14" s="7">
        <v>1094</v>
      </c>
      <c r="L14" s="8">
        <v>963</v>
      </c>
      <c r="M14" s="9">
        <v>1158</v>
      </c>
      <c r="N14" s="8">
        <v>5047</v>
      </c>
      <c r="O14" s="8">
        <v>4959</v>
      </c>
      <c r="P14" s="9">
        <v>4627</v>
      </c>
      <c r="Q14" s="8">
        <v>4240</v>
      </c>
      <c r="R14" s="8">
        <v>3932</v>
      </c>
      <c r="S14" s="9">
        <v>4293</v>
      </c>
      <c r="T14" s="7">
        <v>4225</v>
      </c>
      <c r="U14" s="8">
        <v>4479</v>
      </c>
      <c r="V14" s="9">
        <v>4467</v>
      </c>
      <c r="W14" s="7">
        <v>5895</v>
      </c>
      <c r="X14" s="8">
        <v>4950</v>
      </c>
      <c r="Y14" s="9">
        <v>5356</v>
      </c>
      <c r="Z14" s="7">
        <v>9800</v>
      </c>
      <c r="AA14" s="8">
        <v>11555</v>
      </c>
      <c r="AB14" s="9">
        <v>14558</v>
      </c>
      <c r="AC14" s="7">
        <v>11761</v>
      </c>
      <c r="AD14" s="8">
        <v>7167</v>
      </c>
      <c r="AE14" s="9">
        <v>14441</v>
      </c>
      <c r="AF14" s="7">
        <v>9944</v>
      </c>
      <c r="AG14" s="8">
        <v>13882</v>
      </c>
      <c r="AH14" s="9">
        <v>7845</v>
      </c>
      <c r="AI14" s="7">
        <v>17769</v>
      </c>
      <c r="AJ14" s="8">
        <v>7652</v>
      </c>
      <c r="AK14" s="9">
        <v>12815</v>
      </c>
      <c r="AL14" s="7">
        <v>13063</v>
      </c>
      <c r="AM14" s="8">
        <v>13871</v>
      </c>
      <c r="AN14" s="9">
        <v>18216</v>
      </c>
      <c r="AO14" s="7" t="s">
        <v>280</v>
      </c>
      <c r="AP14" s="8" t="s">
        <v>281</v>
      </c>
      <c r="AQ14" s="9" t="s">
        <v>282</v>
      </c>
      <c r="AR14" s="7">
        <v>8671</v>
      </c>
      <c r="AS14" s="8">
        <v>11950</v>
      </c>
      <c r="AT14" s="9">
        <v>15335</v>
      </c>
      <c r="AU14" s="7">
        <v>9937</v>
      </c>
      <c r="AV14" s="8">
        <v>20008</v>
      </c>
      <c r="AW14" s="9">
        <v>17652</v>
      </c>
      <c r="AX14" s="7">
        <v>18080</v>
      </c>
      <c r="AY14" s="8">
        <v>21974</v>
      </c>
      <c r="AZ14" s="9">
        <v>26877</v>
      </c>
      <c r="BA14" s="7">
        <v>26132</v>
      </c>
      <c r="BB14" s="8">
        <v>22436</v>
      </c>
      <c r="BC14" s="9">
        <v>22586</v>
      </c>
    </row>
    <row r="15" spans="1:55" ht="69.900000000000006" customHeight="1" x14ac:dyDescent="0.5">
      <c r="A15" s="24" t="s">
        <v>63</v>
      </c>
      <c r="B15" s="111">
        <v>451</v>
      </c>
      <c r="C15" s="253">
        <v>390</v>
      </c>
      <c r="D15" s="112">
        <v>368</v>
      </c>
      <c r="E15" s="7">
        <v>664</v>
      </c>
      <c r="F15" s="8">
        <v>561</v>
      </c>
      <c r="G15" s="8">
        <v>598</v>
      </c>
      <c r="H15" s="7">
        <v>346</v>
      </c>
      <c r="I15" s="8">
        <v>360</v>
      </c>
      <c r="J15" s="9">
        <v>193</v>
      </c>
      <c r="K15" s="7">
        <v>55</v>
      </c>
      <c r="L15" s="8">
        <v>86</v>
      </c>
      <c r="M15" s="9">
        <v>71</v>
      </c>
      <c r="N15" s="8">
        <v>408</v>
      </c>
      <c r="O15" s="8">
        <v>396</v>
      </c>
      <c r="P15" s="9">
        <v>464</v>
      </c>
      <c r="Q15" s="8">
        <v>424</v>
      </c>
      <c r="R15" s="8">
        <v>389</v>
      </c>
      <c r="S15" s="9">
        <v>408</v>
      </c>
      <c r="T15" s="7">
        <v>516</v>
      </c>
      <c r="U15" s="8">
        <v>581</v>
      </c>
      <c r="V15" s="9">
        <v>774</v>
      </c>
      <c r="W15" s="7">
        <v>658</v>
      </c>
      <c r="X15" s="8">
        <v>543</v>
      </c>
      <c r="Y15" s="9">
        <v>518</v>
      </c>
      <c r="Z15" s="7">
        <v>937</v>
      </c>
      <c r="AA15" s="8">
        <v>1354</v>
      </c>
      <c r="AB15" s="9">
        <v>1608</v>
      </c>
      <c r="AC15" s="7">
        <v>1353</v>
      </c>
      <c r="AD15" s="8">
        <v>838</v>
      </c>
      <c r="AE15" s="9">
        <v>1540</v>
      </c>
      <c r="AF15" s="7">
        <v>1300</v>
      </c>
      <c r="AG15" s="8">
        <v>1499</v>
      </c>
      <c r="AH15" s="9">
        <v>948</v>
      </c>
      <c r="AI15" s="7">
        <v>1740</v>
      </c>
      <c r="AJ15" s="8">
        <v>909</v>
      </c>
      <c r="AK15" s="9">
        <v>1323</v>
      </c>
      <c r="AL15" s="7">
        <v>1415</v>
      </c>
      <c r="AM15" s="8">
        <v>1375</v>
      </c>
      <c r="AN15" s="9">
        <v>1821</v>
      </c>
      <c r="AO15" s="7" t="s">
        <v>283</v>
      </c>
      <c r="AP15" s="8" t="s">
        <v>284</v>
      </c>
      <c r="AQ15" s="9" t="s">
        <v>285</v>
      </c>
      <c r="AR15" s="7">
        <v>983</v>
      </c>
      <c r="AS15" s="8">
        <v>1124</v>
      </c>
      <c r="AT15" s="9">
        <v>1445</v>
      </c>
      <c r="AU15" s="7">
        <v>1036</v>
      </c>
      <c r="AV15" s="8">
        <v>2235</v>
      </c>
      <c r="AW15" s="9">
        <v>1616</v>
      </c>
      <c r="AX15" s="7">
        <v>1652</v>
      </c>
      <c r="AY15" s="8">
        <v>1700</v>
      </c>
      <c r="AZ15" s="9">
        <v>2237</v>
      </c>
      <c r="BA15" s="7">
        <v>2066</v>
      </c>
      <c r="BB15" s="8">
        <v>2003</v>
      </c>
      <c r="BC15" s="9">
        <v>2661</v>
      </c>
    </row>
    <row r="16" spans="1:55" ht="69.900000000000006" customHeight="1" x14ac:dyDescent="0.5">
      <c r="A16" s="24" t="s">
        <v>174</v>
      </c>
      <c r="B16" s="111">
        <v>3666</v>
      </c>
      <c r="C16" s="253">
        <v>4420</v>
      </c>
      <c r="D16" s="112">
        <v>3910</v>
      </c>
      <c r="E16" s="7">
        <v>2545</v>
      </c>
      <c r="F16" s="8">
        <v>1552</v>
      </c>
      <c r="G16" s="8">
        <v>2484</v>
      </c>
      <c r="H16" s="7">
        <v>775</v>
      </c>
      <c r="I16" s="8">
        <v>1134</v>
      </c>
      <c r="J16" s="9">
        <v>462</v>
      </c>
      <c r="K16" s="7">
        <v>82</v>
      </c>
      <c r="L16" s="8">
        <v>78</v>
      </c>
      <c r="M16" s="9">
        <v>59</v>
      </c>
      <c r="N16" s="8">
        <v>609</v>
      </c>
      <c r="O16" s="8">
        <v>856</v>
      </c>
      <c r="P16" s="9">
        <v>997</v>
      </c>
      <c r="Q16" s="8">
        <v>743</v>
      </c>
      <c r="R16" s="8">
        <v>499</v>
      </c>
      <c r="S16" s="9">
        <v>905</v>
      </c>
      <c r="T16" s="7">
        <v>915</v>
      </c>
      <c r="U16" s="8">
        <v>817</v>
      </c>
      <c r="V16" s="9">
        <v>935</v>
      </c>
      <c r="W16" s="7">
        <v>1405</v>
      </c>
      <c r="X16" s="8">
        <v>529</v>
      </c>
      <c r="Y16" s="9">
        <v>1216</v>
      </c>
      <c r="Z16" s="7">
        <v>1769</v>
      </c>
      <c r="AA16" s="8">
        <v>2111</v>
      </c>
      <c r="AB16" s="9">
        <v>4558</v>
      </c>
      <c r="AC16" s="7">
        <v>3583</v>
      </c>
      <c r="AD16" s="8">
        <v>2572</v>
      </c>
      <c r="AE16" s="9">
        <v>4927</v>
      </c>
      <c r="AF16" s="7">
        <v>2308</v>
      </c>
      <c r="AG16" s="8">
        <v>3813</v>
      </c>
      <c r="AH16" s="9">
        <v>2353</v>
      </c>
      <c r="AI16" s="7">
        <v>6834</v>
      </c>
      <c r="AJ16" s="8">
        <v>3617</v>
      </c>
      <c r="AK16" s="9">
        <v>5493</v>
      </c>
      <c r="AL16" s="7">
        <v>3484</v>
      </c>
      <c r="AM16" s="8">
        <v>4521</v>
      </c>
      <c r="AN16" s="9">
        <v>5156</v>
      </c>
      <c r="AO16" s="7" t="s">
        <v>286</v>
      </c>
      <c r="AP16" s="8" t="s">
        <v>287</v>
      </c>
      <c r="AQ16" s="9" t="s">
        <v>288</v>
      </c>
      <c r="AR16" s="7">
        <v>3125</v>
      </c>
      <c r="AS16" s="8">
        <v>2745</v>
      </c>
      <c r="AT16" s="9">
        <v>4441</v>
      </c>
      <c r="AU16" s="7">
        <v>2839</v>
      </c>
      <c r="AV16" s="8">
        <v>5118</v>
      </c>
      <c r="AW16" s="9">
        <v>6116</v>
      </c>
      <c r="AX16" s="7">
        <v>5065</v>
      </c>
      <c r="AY16" s="8">
        <v>6200</v>
      </c>
      <c r="AZ16" s="9">
        <v>7311</v>
      </c>
      <c r="BA16" s="7">
        <v>7192</v>
      </c>
      <c r="BB16" s="8">
        <v>6594</v>
      </c>
      <c r="BC16" s="9">
        <v>5108</v>
      </c>
    </row>
    <row r="17" spans="1:55" ht="69.900000000000006" customHeight="1" x14ac:dyDescent="0.5">
      <c r="A17" s="24" t="s">
        <v>64</v>
      </c>
      <c r="B17" s="111">
        <v>966</v>
      </c>
      <c r="C17" s="253">
        <v>913</v>
      </c>
      <c r="D17" s="112">
        <v>725</v>
      </c>
      <c r="E17" s="7">
        <v>1360</v>
      </c>
      <c r="F17" s="8">
        <v>1032</v>
      </c>
      <c r="G17" s="8">
        <v>1350</v>
      </c>
      <c r="H17" s="7">
        <v>813</v>
      </c>
      <c r="I17" s="8">
        <v>791</v>
      </c>
      <c r="J17" s="9">
        <v>600</v>
      </c>
      <c r="K17" s="7">
        <v>330</v>
      </c>
      <c r="L17" s="8">
        <v>280</v>
      </c>
      <c r="M17" s="9">
        <v>253</v>
      </c>
      <c r="N17" s="8">
        <v>855</v>
      </c>
      <c r="O17" s="8">
        <v>919</v>
      </c>
      <c r="P17" s="9">
        <v>1031</v>
      </c>
      <c r="Q17" s="8">
        <v>952</v>
      </c>
      <c r="R17" s="8">
        <v>894</v>
      </c>
      <c r="S17" s="9">
        <v>870</v>
      </c>
      <c r="T17" s="7">
        <v>1292</v>
      </c>
      <c r="U17" s="8">
        <v>1299</v>
      </c>
      <c r="V17" s="9">
        <v>2040</v>
      </c>
      <c r="W17" s="7">
        <v>898</v>
      </c>
      <c r="X17" s="8">
        <v>883</v>
      </c>
      <c r="Y17" s="9">
        <v>880</v>
      </c>
      <c r="Z17" s="7">
        <v>3442</v>
      </c>
      <c r="AA17" s="8">
        <v>3771</v>
      </c>
      <c r="AB17" s="9">
        <v>3463</v>
      </c>
      <c r="AC17" s="7">
        <v>1794</v>
      </c>
      <c r="AD17" s="8">
        <v>1047</v>
      </c>
      <c r="AE17" s="9">
        <v>1917</v>
      </c>
      <c r="AF17" s="7">
        <v>2002</v>
      </c>
      <c r="AG17" s="8">
        <v>2537</v>
      </c>
      <c r="AH17" s="9">
        <v>1749</v>
      </c>
      <c r="AI17" s="7">
        <v>2021</v>
      </c>
      <c r="AJ17" s="8">
        <v>997</v>
      </c>
      <c r="AK17" s="9">
        <v>1420</v>
      </c>
      <c r="AL17" s="7">
        <v>1540</v>
      </c>
      <c r="AM17" s="8">
        <v>1897</v>
      </c>
      <c r="AN17" s="9">
        <v>2168</v>
      </c>
      <c r="AO17" s="7" t="s">
        <v>289</v>
      </c>
      <c r="AP17" s="8" t="s">
        <v>290</v>
      </c>
      <c r="AQ17" s="9" t="s">
        <v>291</v>
      </c>
      <c r="AR17" s="7">
        <v>2702</v>
      </c>
      <c r="AS17" s="8">
        <v>2708</v>
      </c>
      <c r="AT17" s="9">
        <v>3899</v>
      </c>
      <c r="AU17" s="7">
        <v>2388</v>
      </c>
      <c r="AV17" s="8">
        <v>4599</v>
      </c>
      <c r="AW17" s="9">
        <v>4085</v>
      </c>
      <c r="AX17" s="7">
        <v>4777</v>
      </c>
      <c r="AY17" s="8">
        <v>4188</v>
      </c>
      <c r="AZ17" s="9">
        <v>6493</v>
      </c>
      <c r="BA17" s="7">
        <v>6339</v>
      </c>
      <c r="BB17" s="8">
        <v>5396</v>
      </c>
      <c r="BC17" s="9">
        <v>6953</v>
      </c>
    </row>
    <row r="18" spans="1:55" ht="69.900000000000006" customHeight="1" x14ac:dyDescent="0.5">
      <c r="A18" s="24" t="s">
        <v>175</v>
      </c>
      <c r="B18" s="111">
        <v>1918</v>
      </c>
      <c r="C18" s="253">
        <v>1815</v>
      </c>
      <c r="D18" s="112">
        <v>1602</v>
      </c>
      <c r="E18" s="7">
        <v>2484</v>
      </c>
      <c r="F18" s="8">
        <v>1915</v>
      </c>
      <c r="G18" s="8">
        <v>2099</v>
      </c>
      <c r="H18" s="7">
        <v>1353</v>
      </c>
      <c r="I18" s="8">
        <v>1651</v>
      </c>
      <c r="J18" s="9">
        <v>1061</v>
      </c>
      <c r="K18" s="7">
        <v>771</v>
      </c>
      <c r="L18" s="8">
        <v>483</v>
      </c>
      <c r="M18" s="9">
        <v>381</v>
      </c>
      <c r="N18" s="8">
        <v>1487</v>
      </c>
      <c r="O18" s="8">
        <v>1499</v>
      </c>
      <c r="P18" s="9">
        <v>1754</v>
      </c>
      <c r="Q18" s="8">
        <v>1874</v>
      </c>
      <c r="R18" s="8">
        <v>1632</v>
      </c>
      <c r="S18" s="9">
        <v>1807</v>
      </c>
      <c r="T18" s="7">
        <v>2228</v>
      </c>
      <c r="U18" s="8">
        <v>2175</v>
      </c>
      <c r="V18" s="9">
        <v>2166</v>
      </c>
      <c r="W18" s="7">
        <v>2778</v>
      </c>
      <c r="X18" s="8">
        <v>2057</v>
      </c>
      <c r="Y18" s="9">
        <v>2442</v>
      </c>
      <c r="Z18" s="7">
        <v>3587</v>
      </c>
      <c r="AA18" s="8">
        <v>4072</v>
      </c>
      <c r="AB18" s="9">
        <v>4122</v>
      </c>
      <c r="AC18" s="7">
        <v>4556</v>
      </c>
      <c r="AD18" s="8">
        <v>2628</v>
      </c>
      <c r="AE18" s="9">
        <v>4232</v>
      </c>
      <c r="AF18" s="7">
        <v>3023</v>
      </c>
      <c r="AG18" s="8">
        <v>4107</v>
      </c>
      <c r="AH18" s="9">
        <v>2946</v>
      </c>
      <c r="AI18" s="7">
        <v>5577</v>
      </c>
      <c r="AJ18" s="8">
        <v>2659</v>
      </c>
      <c r="AK18" s="9">
        <v>3979</v>
      </c>
      <c r="AL18" s="7">
        <v>3985</v>
      </c>
      <c r="AM18" s="8">
        <v>3993</v>
      </c>
      <c r="AN18" s="9">
        <v>5163</v>
      </c>
      <c r="AO18" s="7" t="s">
        <v>292</v>
      </c>
      <c r="AP18" s="8" t="s">
        <v>290</v>
      </c>
      <c r="AQ18" s="9" t="s">
        <v>293</v>
      </c>
      <c r="AR18" s="7">
        <v>3468</v>
      </c>
      <c r="AS18" s="8">
        <v>4159</v>
      </c>
      <c r="AT18" s="9">
        <v>5699</v>
      </c>
      <c r="AU18" s="7">
        <v>4194</v>
      </c>
      <c r="AV18" s="8">
        <v>7766</v>
      </c>
      <c r="AW18" s="9">
        <v>6705</v>
      </c>
      <c r="AX18" s="7">
        <v>6617</v>
      </c>
      <c r="AY18" s="8">
        <v>6296</v>
      </c>
      <c r="AZ18" s="9">
        <v>7867</v>
      </c>
      <c r="BA18" s="7">
        <v>7295</v>
      </c>
      <c r="BB18" s="8">
        <v>6748</v>
      </c>
      <c r="BC18" s="9">
        <v>8953</v>
      </c>
    </row>
    <row r="19" spans="1:55" ht="35.15" customHeight="1" x14ac:dyDescent="0.5">
      <c r="A19" s="24" t="s">
        <v>176</v>
      </c>
      <c r="B19" s="111">
        <v>727</v>
      </c>
      <c r="C19" s="253">
        <v>666</v>
      </c>
      <c r="D19" s="112">
        <v>581</v>
      </c>
      <c r="E19" s="7">
        <v>787</v>
      </c>
      <c r="F19" s="8">
        <v>674</v>
      </c>
      <c r="G19" s="8">
        <v>738</v>
      </c>
      <c r="H19" s="7">
        <v>375</v>
      </c>
      <c r="I19" s="8">
        <v>488</v>
      </c>
      <c r="J19" s="9">
        <v>311</v>
      </c>
      <c r="K19" s="7">
        <v>97</v>
      </c>
      <c r="L19" s="8">
        <v>118</v>
      </c>
      <c r="M19" s="9">
        <v>113</v>
      </c>
      <c r="N19" s="8">
        <v>550</v>
      </c>
      <c r="O19" s="8">
        <v>463</v>
      </c>
      <c r="P19" s="9">
        <v>489</v>
      </c>
      <c r="Q19" s="8">
        <v>478</v>
      </c>
      <c r="R19" s="8">
        <v>474</v>
      </c>
      <c r="S19" s="9">
        <v>495</v>
      </c>
      <c r="T19" s="7">
        <v>440</v>
      </c>
      <c r="U19" s="8">
        <v>482</v>
      </c>
      <c r="V19" s="9">
        <v>634</v>
      </c>
      <c r="W19" s="7">
        <v>666</v>
      </c>
      <c r="X19" s="8">
        <v>480</v>
      </c>
      <c r="Y19" s="9">
        <v>417</v>
      </c>
      <c r="Z19" s="7">
        <v>969</v>
      </c>
      <c r="AA19" s="8">
        <v>1106</v>
      </c>
      <c r="AB19" s="9">
        <v>1321</v>
      </c>
      <c r="AC19" s="7">
        <v>1072</v>
      </c>
      <c r="AD19" s="8">
        <v>658</v>
      </c>
      <c r="AE19" s="9">
        <v>1281</v>
      </c>
      <c r="AF19" s="7">
        <v>767</v>
      </c>
      <c r="AG19" s="8">
        <v>1025</v>
      </c>
      <c r="AH19" s="9">
        <v>685</v>
      </c>
      <c r="AI19" s="7">
        <v>1632</v>
      </c>
      <c r="AJ19" s="8">
        <v>596</v>
      </c>
      <c r="AK19" s="9">
        <v>1205</v>
      </c>
      <c r="AL19" s="7">
        <v>1106</v>
      </c>
      <c r="AM19" s="8">
        <v>1361</v>
      </c>
      <c r="AN19" s="9">
        <v>1673</v>
      </c>
      <c r="AO19" s="7" t="s">
        <v>294</v>
      </c>
      <c r="AP19" s="8" t="s">
        <v>295</v>
      </c>
      <c r="AQ19" s="9">
        <v>989</v>
      </c>
      <c r="AR19" s="7">
        <v>808</v>
      </c>
      <c r="AS19" s="8">
        <v>987</v>
      </c>
      <c r="AT19" s="9">
        <v>1567</v>
      </c>
      <c r="AU19" s="7">
        <v>971</v>
      </c>
      <c r="AV19" s="8">
        <v>1747</v>
      </c>
      <c r="AW19" s="9">
        <v>1534</v>
      </c>
      <c r="AX19" s="7">
        <v>1738</v>
      </c>
      <c r="AY19" s="8">
        <v>1499</v>
      </c>
      <c r="AZ19" s="9">
        <v>1939</v>
      </c>
      <c r="BA19" s="7">
        <v>1803</v>
      </c>
      <c r="BB19" s="8">
        <v>1816</v>
      </c>
      <c r="BC19" s="9">
        <v>1999</v>
      </c>
    </row>
    <row r="20" spans="1:55" ht="69.900000000000006" customHeight="1" x14ac:dyDescent="0.5">
      <c r="A20" s="24" t="s">
        <v>177</v>
      </c>
      <c r="B20" s="111">
        <v>3230</v>
      </c>
      <c r="C20" s="253">
        <v>3012</v>
      </c>
      <c r="D20" s="112">
        <v>2820</v>
      </c>
      <c r="E20" s="7">
        <v>3706</v>
      </c>
      <c r="F20" s="8">
        <v>3475</v>
      </c>
      <c r="G20" s="8">
        <v>3603</v>
      </c>
      <c r="H20" s="7">
        <v>2048</v>
      </c>
      <c r="I20" s="8">
        <v>2635</v>
      </c>
      <c r="J20" s="9">
        <v>1742</v>
      </c>
      <c r="K20" s="7">
        <v>726</v>
      </c>
      <c r="L20" s="8">
        <v>766</v>
      </c>
      <c r="M20" s="9">
        <v>677</v>
      </c>
      <c r="N20" s="8">
        <v>3441</v>
      </c>
      <c r="O20" s="8">
        <v>4140</v>
      </c>
      <c r="P20" s="9">
        <v>5005</v>
      </c>
      <c r="Q20" s="8">
        <v>4756</v>
      </c>
      <c r="R20" s="8">
        <v>4064</v>
      </c>
      <c r="S20" s="9">
        <v>4964</v>
      </c>
      <c r="T20" s="7">
        <v>3288</v>
      </c>
      <c r="U20" s="8">
        <v>3705</v>
      </c>
      <c r="V20" s="9">
        <v>1582</v>
      </c>
      <c r="W20" s="7">
        <v>6446</v>
      </c>
      <c r="X20" s="8">
        <v>5210</v>
      </c>
      <c r="Y20" s="9">
        <v>5131</v>
      </c>
      <c r="Z20" s="7">
        <v>5176</v>
      </c>
      <c r="AA20" s="8">
        <v>7147</v>
      </c>
      <c r="AB20" s="9">
        <v>7595</v>
      </c>
      <c r="AC20" s="7">
        <v>7047</v>
      </c>
      <c r="AD20" s="8">
        <v>4675</v>
      </c>
      <c r="AE20" s="9">
        <v>8713</v>
      </c>
      <c r="AF20" s="7">
        <v>4411</v>
      </c>
      <c r="AG20" s="8">
        <v>4884</v>
      </c>
      <c r="AH20" s="9">
        <v>5745</v>
      </c>
      <c r="AI20" s="7">
        <v>9254</v>
      </c>
      <c r="AJ20" s="8">
        <v>3026</v>
      </c>
      <c r="AK20" s="9">
        <v>6731</v>
      </c>
      <c r="AL20" s="7">
        <v>5539</v>
      </c>
      <c r="AM20" s="8">
        <v>7090</v>
      </c>
      <c r="AN20" s="9">
        <v>8521</v>
      </c>
      <c r="AO20" s="7" t="s">
        <v>296</v>
      </c>
      <c r="AP20" s="8" t="s">
        <v>297</v>
      </c>
      <c r="AQ20" s="9" t="s">
        <v>298</v>
      </c>
      <c r="AR20" s="7">
        <v>3356</v>
      </c>
      <c r="AS20" s="8">
        <v>3942</v>
      </c>
      <c r="AT20" s="9">
        <v>6554</v>
      </c>
      <c r="AU20" s="7">
        <v>3938</v>
      </c>
      <c r="AV20" s="8">
        <v>7845</v>
      </c>
      <c r="AW20" s="9">
        <v>6884</v>
      </c>
      <c r="AX20" s="7">
        <v>6662</v>
      </c>
      <c r="AY20" s="8">
        <v>6127</v>
      </c>
      <c r="AZ20" s="9">
        <v>9459</v>
      </c>
      <c r="BA20" s="7">
        <v>8551</v>
      </c>
      <c r="BB20" s="8">
        <v>8482</v>
      </c>
      <c r="BC20" s="9">
        <v>10724</v>
      </c>
    </row>
    <row r="21" spans="1:55" ht="69.900000000000006" customHeight="1" x14ac:dyDescent="0.5">
      <c r="A21" s="24" t="s">
        <v>178</v>
      </c>
      <c r="B21" s="111">
        <v>1905</v>
      </c>
      <c r="C21" s="253">
        <v>1971</v>
      </c>
      <c r="D21" s="112">
        <v>1730</v>
      </c>
      <c r="E21" s="7">
        <v>3116</v>
      </c>
      <c r="F21" s="8">
        <v>2504</v>
      </c>
      <c r="G21" s="8">
        <v>2047</v>
      </c>
      <c r="H21" s="7">
        <v>1409</v>
      </c>
      <c r="I21" s="8">
        <v>1512</v>
      </c>
      <c r="J21" s="9">
        <v>1452</v>
      </c>
      <c r="K21" s="7">
        <v>790</v>
      </c>
      <c r="L21" s="8">
        <v>503</v>
      </c>
      <c r="M21" s="9">
        <v>711</v>
      </c>
      <c r="N21" s="8">
        <v>569</v>
      </c>
      <c r="O21" s="8">
        <v>315</v>
      </c>
      <c r="P21" s="9">
        <v>611</v>
      </c>
      <c r="Q21" s="8">
        <v>355</v>
      </c>
      <c r="R21" s="8">
        <v>620</v>
      </c>
      <c r="S21" s="9">
        <v>734</v>
      </c>
      <c r="T21" s="7">
        <v>2233</v>
      </c>
      <c r="U21" s="8">
        <v>2186</v>
      </c>
      <c r="V21" s="9">
        <v>3027</v>
      </c>
      <c r="W21" s="7">
        <v>784</v>
      </c>
      <c r="X21" s="8">
        <v>690</v>
      </c>
      <c r="Y21" s="9">
        <v>1052</v>
      </c>
      <c r="Z21" s="7">
        <v>3185</v>
      </c>
      <c r="AA21" s="8">
        <v>3375</v>
      </c>
      <c r="AB21" s="9">
        <v>3283</v>
      </c>
      <c r="AC21" s="7">
        <v>969</v>
      </c>
      <c r="AD21" s="8">
        <v>711</v>
      </c>
      <c r="AE21" s="9">
        <v>991</v>
      </c>
      <c r="AF21" s="7">
        <v>2030</v>
      </c>
      <c r="AG21" s="8">
        <v>2577</v>
      </c>
      <c r="AH21" s="9">
        <v>1899</v>
      </c>
      <c r="AI21" s="7">
        <v>901</v>
      </c>
      <c r="AJ21" s="8">
        <v>513</v>
      </c>
      <c r="AK21" s="9">
        <v>624</v>
      </c>
      <c r="AL21" s="7">
        <v>1110</v>
      </c>
      <c r="AM21" s="8">
        <v>1057</v>
      </c>
      <c r="AN21" s="9">
        <v>1364</v>
      </c>
      <c r="AO21" s="7" t="s">
        <v>299</v>
      </c>
      <c r="AP21" s="8" t="s">
        <v>300</v>
      </c>
      <c r="AQ21" s="9" t="s">
        <v>301</v>
      </c>
      <c r="AR21" s="7">
        <v>2965</v>
      </c>
      <c r="AS21" s="8">
        <v>3321</v>
      </c>
      <c r="AT21" s="9">
        <v>4740</v>
      </c>
      <c r="AU21" s="7">
        <v>3488</v>
      </c>
      <c r="AV21" s="8">
        <v>7250</v>
      </c>
      <c r="AW21" s="9">
        <v>6556</v>
      </c>
      <c r="AX21" s="7">
        <v>10490</v>
      </c>
      <c r="AY21" s="8">
        <v>7160</v>
      </c>
      <c r="AZ21" s="9">
        <v>11529</v>
      </c>
      <c r="BA21" s="7">
        <v>10503</v>
      </c>
      <c r="BB21" s="8">
        <v>9501</v>
      </c>
      <c r="BC21" s="9">
        <v>12109</v>
      </c>
    </row>
    <row r="22" spans="1:55" ht="105" customHeight="1" x14ac:dyDescent="0.5">
      <c r="A22" s="24" t="s">
        <v>179</v>
      </c>
      <c r="B22" s="111">
        <v>292</v>
      </c>
      <c r="C22" s="253">
        <v>261</v>
      </c>
      <c r="D22" s="112">
        <v>226</v>
      </c>
      <c r="E22" s="7">
        <v>609</v>
      </c>
      <c r="F22" s="8">
        <v>489</v>
      </c>
      <c r="G22" s="8">
        <v>487</v>
      </c>
      <c r="H22" s="7">
        <v>367</v>
      </c>
      <c r="I22" s="8">
        <v>329</v>
      </c>
      <c r="J22" s="9">
        <v>236</v>
      </c>
      <c r="K22" s="7">
        <v>73</v>
      </c>
      <c r="L22" s="8">
        <v>88</v>
      </c>
      <c r="M22" s="9">
        <v>108</v>
      </c>
      <c r="N22" s="8">
        <v>259</v>
      </c>
      <c r="O22" s="8">
        <v>314</v>
      </c>
      <c r="P22" s="9">
        <v>381</v>
      </c>
      <c r="Q22" s="8">
        <v>247</v>
      </c>
      <c r="R22" s="8">
        <v>210</v>
      </c>
      <c r="S22" s="9">
        <v>245</v>
      </c>
      <c r="T22" s="7">
        <v>249</v>
      </c>
      <c r="U22" s="8">
        <v>232</v>
      </c>
      <c r="V22" s="9">
        <v>158</v>
      </c>
      <c r="W22" s="7">
        <v>326</v>
      </c>
      <c r="X22" s="8">
        <v>289</v>
      </c>
      <c r="Y22" s="9">
        <v>199</v>
      </c>
      <c r="Z22" s="7">
        <v>280</v>
      </c>
      <c r="AA22" s="8">
        <v>376</v>
      </c>
      <c r="AB22" s="9">
        <v>402</v>
      </c>
      <c r="AC22" s="7">
        <v>520</v>
      </c>
      <c r="AD22" s="8">
        <v>364</v>
      </c>
      <c r="AE22" s="9">
        <v>576</v>
      </c>
      <c r="AF22" s="7">
        <v>421</v>
      </c>
      <c r="AG22" s="8">
        <v>522</v>
      </c>
      <c r="AH22" s="9">
        <v>370</v>
      </c>
      <c r="AI22" s="7">
        <v>906</v>
      </c>
      <c r="AJ22" s="8">
        <v>372</v>
      </c>
      <c r="AK22" s="9">
        <v>724</v>
      </c>
      <c r="AL22" s="7">
        <v>185</v>
      </c>
      <c r="AM22" s="8">
        <v>304</v>
      </c>
      <c r="AN22" s="9">
        <v>113</v>
      </c>
      <c r="AO22" s="7">
        <v>249</v>
      </c>
      <c r="AP22" s="8">
        <v>302</v>
      </c>
      <c r="AQ22" s="9">
        <v>399</v>
      </c>
      <c r="AR22" s="7">
        <v>146</v>
      </c>
      <c r="AS22" s="8">
        <v>201</v>
      </c>
      <c r="AT22" s="9">
        <v>225</v>
      </c>
      <c r="AU22" s="7">
        <v>238</v>
      </c>
      <c r="AV22" s="8">
        <v>455</v>
      </c>
      <c r="AW22" s="9">
        <v>391</v>
      </c>
      <c r="AX22" s="7">
        <v>307</v>
      </c>
      <c r="AY22" s="8">
        <v>353</v>
      </c>
      <c r="AZ22" s="9">
        <v>397</v>
      </c>
      <c r="BA22" s="7">
        <v>571</v>
      </c>
      <c r="BB22" s="8">
        <v>1620</v>
      </c>
      <c r="BC22" s="9">
        <v>1334</v>
      </c>
    </row>
    <row r="23" spans="1:55" ht="35.15" customHeight="1" x14ac:dyDescent="0.5">
      <c r="A23" s="24" t="s">
        <v>180</v>
      </c>
      <c r="B23" s="111">
        <v>594</v>
      </c>
      <c r="C23" s="253">
        <v>461</v>
      </c>
      <c r="D23" s="112">
        <v>487</v>
      </c>
      <c r="E23" s="7">
        <v>980</v>
      </c>
      <c r="F23" s="8">
        <v>817</v>
      </c>
      <c r="G23" s="8">
        <v>803</v>
      </c>
      <c r="H23" s="7">
        <v>317</v>
      </c>
      <c r="I23" s="8">
        <v>341</v>
      </c>
      <c r="J23" s="9">
        <v>188</v>
      </c>
      <c r="K23" s="7">
        <v>71</v>
      </c>
      <c r="L23" s="8">
        <v>79</v>
      </c>
      <c r="M23" s="9">
        <v>71</v>
      </c>
      <c r="N23" s="8">
        <v>516</v>
      </c>
      <c r="O23" s="8">
        <v>534</v>
      </c>
      <c r="P23" s="9">
        <v>673</v>
      </c>
      <c r="Q23" s="8">
        <v>467</v>
      </c>
      <c r="R23" s="8">
        <v>486</v>
      </c>
      <c r="S23" s="9">
        <v>437</v>
      </c>
      <c r="T23" s="7">
        <v>495</v>
      </c>
      <c r="U23" s="8">
        <v>384</v>
      </c>
      <c r="V23" s="9">
        <v>404</v>
      </c>
      <c r="W23" s="7">
        <v>597</v>
      </c>
      <c r="X23" s="8">
        <v>482</v>
      </c>
      <c r="Y23" s="9">
        <v>429</v>
      </c>
      <c r="Z23" s="7">
        <v>1068</v>
      </c>
      <c r="AA23" s="8">
        <v>1529</v>
      </c>
      <c r="AB23" s="9">
        <v>1747</v>
      </c>
      <c r="AC23" s="7">
        <v>1660</v>
      </c>
      <c r="AD23" s="8">
        <v>963</v>
      </c>
      <c r="AE23" s="9">
        <v>1838</v>
      </c>
      <c r="AF23" s="7">
        <v>1383</v>
      </c>
      <c r="AG23" s="8">
        <v>1603</v>
      </c>
      <c r="AH23" s="9">
        <v>973</v>
      </c>
      <c r="AI23" s="7">
        <v>2409</v>
      </c>
      <c r="AJ23" s="8">
        <v>939</v>
      </c>
      <c r="AK23" s="9">
        <v>1863</v>
      </c>
      <c r="AL23" s="7">
        <v>1764</v>
      </c>
      <c r="AM23" s="8">
        <v>1963</v>
      </c>
      <c r="AN23" s="9">
        <v>2430</v>
      </c>
      <c r="AO23" s="7" t="s">
        <v>302</v>
      </c>
      <c r="AP23" s="8" t="s">
        <v>303</v>
      </c>
      <c r="AQ23" s="9" t="s">
        <v>304</v>
      </c>
      <c r="AR23" s="7">
        <v>1517</v>
      </c>
      <c r="AS23" s="8">
        <v>1571</v>
      </c>
      <c r="AT23" s="9">
        <v>2262</v>
      </c>
      <c r="AU23" s="7">
        <v>1103</v>
      </c>
      <c r="AV23" s="8">
        <v>2768</v>
      </c>
      <c r="AW23" s="9">
        <v>2072</v>
      </c>
      <c r="AX23" s="7">
        <v>2394</v>
      </c>
      <c r="AY23" s="8">
        <v>2024</v>
      </c>
      <c r="AZ23" s="9">
        <v>3184</v>
      </c>
      <c r="BA23" s="7">
        <v>2771</v>
      </c>
      <c r="BB23" s="8">
        <v>2795</v>
      </c>
      <c r="BC23" s="9">
        <v>3275</v>
      </c>
    </row>
    <row r="24" spans="1:55" ht="69.900000000000006" customHeight="1" x14ac:dyDescent="0.5">
      <c r="A24" s="24" t="s">
        <v>181</v>
      </c>
      <c r="B24" s="111">
        <v>630</v>
      </c>
      <c r="C24" s="253">
        <v>576</v>
      </c>
      <c r="D24" s="112">
        <v>422</v>
      </c>
      <c r="E24" s="7">
        <v>797</v>
      </c>
      <c r="F24" s="8">
        <v>684</v>
      </c>
      <c r="G24" s="8">
        <v>944</v>
      </c>
      <c r="H24" s="7">
        <v>393</v>
      </c>
      <c r="I24" s="8">
        <v>443</v>
      </c>
      <c r="J24" s="9">
        <v>225</v>
      </c>
      <c r="K24" s="7">
        <v>114</v>
      </c>
      <c r="L24" s="8">
        <v>107</v>
      </c>
      <c r="M24" s="9">
        <v>97</v>
      </c>
      <c r="N24" s="8">
        <v>685</v>
      </c>
      <c r="O24" s="8">
        <v>627</v>
      </c>
      <c r="P24" s="9">
        <v>657</v>
      </c>
      <c r="Q24" s="8">
        <v>602</v>
      </c>
      <c r="R24" s="8">
        <v>553</v>
      </c>
      <c r="S24" s="9">
        <v>604</v>
      </c>
      <c r="T24" s="7">
        <v>540</v>
      </c>
      <c r="U24" s="8">
        <v>646</v>
      </c>
      <c r="V24" s="9">
        <v>402</v>
      </c>
      <c r="W24" s="7">
        <v>859</v>
      </c>
      <c r="X24" s="8">
        <v>624</v>
      </c>
      <c r="Y24" s="9">
        <v>617</v>
      </c>
      <c r="Z24" s="7">
        <v>928</v>
      </c>
      <c r="AA24" s="8">
        <v>933</v>
      </c>
      <c r="AB24" s="9">
        <v>1257</v>
      </c>
      <c r="AC24" s="7">
        <v>1485</v>
      </c>
      <c r="AD24" s="8">
        <v>940</v>
      </c>
      <c r="AE24" s="9">
        <v>1970</v>
      </c>
      <c r="AF24" s="7">
        <v>1090</v>
      </c>
      <c r="AG24" s="8">
        <v>1615</v>
      </c>
      <c r="AH24" s="9">
        <v>846</v>
      </c>
      <c r="AI24" s="7">
        <v>2571</v>
      </c>
      <c r="AJ24" s="8">
        <v>1145</v>
      </c>
      <c r="AK24" s="9">
        <v>2050</v>
      </c>
      <c r="AL24" s="7">
        <v>1924</v>
      </c>
      <c r="AM24" s="8">
        <v>1994</v>
      </c>
      <c r="AN24" s="9">
        <v>2754</v>
      </c>
      <c r="AO24" s="7" t="s">
        <v>305</v>
      </c>
      <c r="AP24" s="8" t="s">
        <v>306</v>
      </c>
      <c r="AQ24" s="9" t="s">
        <v>307</v>
      </c>
      <c r="AR24" s="7">
        <v>897</v>
      </c>
      <c r="AS24" s="8">
        <v>1243</v>
      </c>
      <c r="AT24" s="9">
        <v>1452</v>
      </c>
      <c r="AU24" s="7">
        <v>1092</v>
      </c>
      <c r="AV24" s="8">
        <v>2024</v>
      </c>
      <c r="AW24" s="9">
        <v>1709</v>
      </c>
      <c r="AX24" s="7">
        <v>1578</v>
      </c>
      <c r="AY24" s="8">
        <v>1297</v>
      </c>
      <c r="AZ24" s="9">
        <v>1975</v>
      </c>
      <c r="BA24" s="7">
        <v>1494</v>
      </c>
      <c r="BB24" s="8">
        <v>1248</v>
      </c>
      <c r="BC24" s="9">
        <v>1866</v>
      </c>
    </row>
    <row r="25" spans="1:55" ht="69.900000000000006" customHeight="1" x14ac:dyDescent="0.5">
      <c r="A25" s="24" t="s">
        <v>182</v>
      </c>
      <c r="B25" s="111">
        <v>74</v>
      </c>
      <c r="C25" s="253">
        <v>76</v>
      </c>
      <c r="D25" s="112">
        <v>43</v>
      </c>
      <c r="E25" s="7">
        <v>76</v>
      </c>
      <c r="F25" s="8">
        <v>60</v>
      </c>
      <c r="G25" s="8">
        <v>81</v>
      </c>
      <c r="H25" s="7">
        <v>46</v>
      </c>
      <c r="I25" s="8">
        <v>72</v>
      </c>
      <c r="J25" s="9">
        <v>19</v>
      </c>
      <c r="K25" s="7">
        <v>5</v>
      </c>
      <c r="L25" s="8">
        <v>9</v>
      </c>
      <c r="M25" s="9">
        <v>8</v>
      </c>
      <c r="N25" s="8">
        <v>41</v>
      </c>
      <c r="O25" s="8">
        <v>84</v>
      </c>
      <c r="P25" s="9">
        <v>51</v>
      </c>
      <c r="Q25" s="8">
        <v>25</v>
      </c>
      <c r="R25" s="8">
        <v>12</v>
      </c>
      <c r="S25" s="9">
        <v>24</v>
      </c>
      <c r="T25" s="7">
        <v>26</v>
      </c>
      <c r="U25" s="8">
        <v>30</v>
      </c>
      <c r="V25" s="9">
        <v>64</v>
      </c>
      <c r="W25" s="7">
        <v>49</v>
      </c>
      <c r="X25" s="8">
        <v>20</v>
      </c>
      <c r="Y25" s="9">
        <v>9</v>
      </c>
      <c r="Z25" s="7">
        <v>79</v>
      </c>
      <c r="AA25" s="8">
        <v>109</v>
      </c>
      <c r="AB25" s="9">
        <v>117</v>
      </c>
      <c r="AC25" s="7">
        <v>83</v>
      </c>
      <c r="AD25" s="8">
        <v>67</v>
      </c>
      <c r="AE25" s="9">
        <v>87</v>
      </c>
      <c r="AF25" s="7">
        <v>174</v>
      </c>
      <c r="AG25" s="8">
        <v>133</v>
      </c>
      <c r="AH25" s="9">
        <v>115</v>
      </c>
      <c r="AI25" s="7">
        <v>130</v>
      </c>
      <c r="AJ25" s="8">
        <v>38</v>
      </c>
      <c r="AK25" s="9">
        <v>86</v>
      </c>
      <c r="AL25" s="7">
        <v>115</v>
      </c>
      <c r="AM25" s="8">
        <v>197</v>
      </c>
      <c r="AN25" s="9">
        <v>216</v>
      </c>
      <c r="AO25" s="7">
        <v>502</v>
      </c>
      <c r="AP25" s="8">
        <v>835</v>
      </c>
      <c r="AQ25" s="9">
        <v>410</v>
      </c>
      <c r="AR25" s="7">
        <v>272</v>
      </c>
      <c r="AS25" s="8">
        <v>276</v>
      </c>
      <c r="AT25" s="9">
        <v>330</v>
      </c>
      <c r="AU25" s="7">
        <v>153</v>
      </c>
      <c r="AV25" s="8">
        <v>323</v>
      </c>
      <c r="AW25" s="9">
        <v>278</v>
      </c>
      <c r="AX25" s="7">
        <v>317</v>
      </c>
      <c r="AY25" s="8">
        <v>318</v>
      </c>
      <c r="AZ25" s="9">
        <v>357</v>
      </c>
      <c r="BA25" s="7">
        <v>510</v>
      </c>
      <c r="BB25" s="8">
        <v>365</v>
      </c>
      <c r="BC25" s="9">
        <v>505</v>
      </c>
    </row>
    <row r="26" spans="1:55" ht="35.15" customHeight="1" x14ac:dyDescent="0.5">
      <c r="A26" s="24" t="s">
        <v>183</v>
      </c>
      <c r="B26" s="111">
        <v>1320</v>
      </c>
      <c r="C26" s="253">
        <v>1258</v>
      </c>
      <c r="D26" s="112">
        <v>1090</v>
      </c>
      <c r="E26" s="7">
        <v>1448</v>
      </c>
      <c r="F26" s="8">
        <v>1257</v>
      </c>
      <c r="G26" s="8">
        <v>1392</v>
      </c>
      <c r="H26" s="7">
        <v>728</v>
      </c>
      <c r="I26" s="8">
        <v>774</v>
      </c>
      <c r="J26" s="9">
        <v>503</v>
      </c>
      <c r="K26" s="7">
        <v>321</v>
      </c>
      <c r="L26" s="8">
        <v>238</v>
      </c>
      <c r="M26" s="9">
        <v>196</v>
      </c>
      <c r="N26" s="8">
        <v>524</v>
      </c>
      <c r="O26" s="8">
        <v>360</v>
      </c>
      <c r="P26" s="9">
        <v>483</v>
      </c>
      <c r="Q26" s="8">
        <v>528</v>
      </c>
      <c r="R26" s="8">
        <v>430</v>
      </c>
      <c r="S26" s="9">
        <v>417</v>
      </c>
      <c r="T26" s="7">
        <v>441</v>
      </c>
      <c r="U26" s="8">
        <v>413</v>
      </c>
      <c r="V26" s="9">
        <v>922</v>
      </c>
      <c r="W26" s="7">
        <v>558</v>
      </c>
      <c r="X26" s="8">
        <v>461</v>
      </c>
      <c r="Y26" s="9">
        <v>289</v>
      </c>
      <c r="Z26" s="7">
        <v>700</v>
      </c>
      <c r="AA26" s="8">
        <v>1035</v>
      </c>
      <c r="AB26" s="9">
        <v>1279</v>
      </c>
      <c r="AC26" s="7">
        <v>1206</v>
      </c>
      <c r="AD26" s="8">
        <v>767</v>
      </c>
      <c r="AE26" s="9">
        <v>1066</v>
      </c>
      <c r="AF26" s="7">
        <v>1038</v>
      </c>
      <c r="AG26" s="8">
        <v>1343</v>
      </c>
      <c r="AH26" s="9">
        <v>937</v>
      </c>
      <c r="AI26" s="7">
        <v>1484</v>
      </c>
      <c r="AJ26" s="8">
        <v>545</v>
      </c>
      <c r="AK26" s="9">
        <v>1095</v>
      </c>
      <c r="AL26" s="7">
        <v>1021</v>
      </c>
      <c r="AM26" s="8">
        <v>1199</v>
      </c>
      <c r="AN26" s="9">
        <v>1499</v>
      </c>
      <c r="AO26" s="7" t="s">
        <v>308</v>
      </c>
      <c r="AP26" s="8" t="s">
        <v>309</v>
      </c>
      <c r="AQ26" s="9" t="s">
        <v>310</v>
      </c>
      <c r="AR26" s="7">
        <v>955</v>
      </c>
      <c r="AS26" s="8">
        <v>1322</v>
      </c>
      <c r="AT26" s="9">
        <v>2240</v>
      </c>
      <c r="AU26" s="7">
        <v>811</v>
      </c>
      <c r="AV26" s="8">
        <v>2199</v>
      </c>
      <c r="AW26" s="9">
        <v>1438</v>
      </c>
      <c r="AX26" s="7">
        <v>1408</v>
      </c>
      <c r="AY26" s="8">
        <v>1410</v>
      </c>
      <c r="AZ26" s="9">
        <v>1721</v>
      </c>
      <c r="BA26" s="7">
        <v>1523</v>
      </c>
      <c r="BB26" s="8">
        <v>1370</v>
      </c>
      <c r="BC26" s="9">
        <v>1698</v>
      </c>
    </row>
    <row r="27" spans="1:55" ht="64.5" customHeight="1" x14ac:dyDescent="0.5">
      <c r="A27" s="24" t="s">
        <v>184</v>
      </c>
      <c r="B27" s="111">
        <v>6</v>
      </c>
      <c r="C27" s="253">
        <v>2</v>
      </c>
      <c r="D27" s="112">
        <v>5</v>
      </c>
      <c r="E27" s="7">
        <v>6</v>
      </c>
      <c r="F27" s="8">
        <v>4</v>
      </c>
      <c r="G27" s="8" t="s">
        <v>185</v>
      </c>
      <c r="H27" s="7" t="s">
        <v>185</v>
      </c>
      <c r="I27" s="8">
        <v>6</v>
      </c>
      <c r="J27" s="9">
        <v>1</v>
      </c>
      <c r="K27" s="7" t="s">
        <v>185</v>
      </c>
      <c r="L27" s="8">
        <v>1</v>
      </c>
      <c r="M27" s="9">
        <v>1</v>
      </c>
      <c r="N27" s="8">
        <v>4</v>
      </c>
      <c r="O27" s="8">
        <v>5</v>
      </c>
      <c r="P27" s="9">
        <v>10</v>
      </c>
      <c r="Q27" s="8">
        <v>4</v>
      </c>
      <c r="R27" s="8">
        <v>5</v>
      </c>
      <c r="S27" s="9">
        <v>13</v>
      </c>
      <c r="T27" s="7">
        <v>17</v>
      </c>
      <c r="U27" s="8">
        <v>8</v>
      </c>
      <c r="V27" s="9">
        <v>7</v>
      </c>
      <c r="W27" s="7">
        <v>4</v>
      </c>
      <c r="X27" s="8">
        <v>2</v>
      </c>
      <c r="Y27" s="9">
        <v>14</v>
      </c>
      <c r="Z27" s="7">
        <v>6</v>
      </c>
      <c r="AA27" s="8">
        <v>10</v>
      </c>
      <c r="AB27" s="9">
        <v>6</v>
      </c>
      <c r="AC27" s="7">
        <v>12</v>
      </c>
      <c r="AD27" s="8">
        <v>7</v>
      </c>
      <c r="AE27" s="9">
        <v>2</v>
      </c>
      <c r="AF27" s="7">
        <v>4</v>
      </c>
      <c r="AG27" s="8">
        <v>7</v>
      </c>
      <c r="AH27" s="9">
        <v>12</v>
      </c>
      <c r="AI27" s="7">
        <v>6</v>
      </c>
      <c r="AJ27" s="8">
        <v>1</v>
      </c>
      <c r="AK27" s="9">
        <v>4</v>
      </c>
      <c r="AL27" s="7">
        <v>5</v>
      </c>
      <c r="AM27" s="8">
        <v>6</v>
      </c>
      <c r="AN27" s="9">
        <v>1</v>
      </c>
      <c r="AO27" s="7">
        <v>6</v>
      </c>
      <c r="AP27" s="8">
        <v>6</v>
      </c>
      <c r="AQ27" s="9">
        <v>6</v>
      </c>
      <c r="AR27" s="7">
        <v>4</v>
      </c>
      <c r="AS27" s="8">
        <v>8</v>
      </c>
      <c r="AT27" s="9">
        <v>9</v>
      </c>
      <c r="AU27" s="7">
        <v>9</v>
      </c>
      <c r="AV27" s="8">
        <v>11</v>
      </c>
      <c r="AW27" s="9">
        <v>29</v>
      </c>
      <c r="AX27" s="7">
        <v>80</v>
      </c>
      <c r="AY27" s="8">
        <v>48</v>
      </c>
      <c r="AZ27" s="9">
        <v>84</v>
      </c>
      <c r="BA27" s="7">
        <v>46</v>
      </c>
      <c r="BB27" s="8">
        <v>65</v>
      </c>
      <c r="BC27" s="9">
        <v>15</v>
      </c>
    </row>
    <row r="28" spans="1:55" ht="94.5" customHeight="1" x14ac:dyDescent="0.5">
      <c r="A28" s="24" t="s">
        <v>186</v>
      </c>
      <c r="B28" s="111">
        <v>62</v>
      </c>
      <c r="C28" s="253">
        <v>97</v>
      </c>
      <c r="D28" s="112">
        <v>75</v>
      </c>
      <c r="E28" s="7">
        <v>17</v>
      </c>
      <c r="F28" s="8">
        <v>20</v>
      </c>
      <c r="G28" s="8">
        <v>12</v>
      </c>
      <c r="H28" s="7">
        <v>8</v>
      </c>
      <c r="I28" s="8">
        <v>3</v>
      </c>
      <c r="J28" s="9">
        <v>5</v>
      </c>
      <c r="K28" s="7" t="s">
        <v>185</v>
      </c>
      <c r="L28" s="8">
        <v>2</v>
      </c>
      <c r="M28" s="9">
        <v>1</v>
      </c>
      <c r="N28" s="8">
        <v>8</v>
      </c>
      <c r="O28" s="8">
        <v>4</v>
      </c>
      <c r="P28" s="9">
        <v>6</v>
      </c>
      <c r="Q28" s="8">
        <v>16</v>
      </c>
      <c r="R28" s="8">
        <v>5</v>
      </c>
      <c r="S28" s="9">
        <v>6</v>
      </c>
      <c r="T28" s="7">
        <v>7</v>
      </c>
      <c r="U28" s="8">
        <v>39</v>
      </c>
      <c r="V28" s="9">
        <v>11</v>
      </c>
      <c r="W28" s="7">
        <v>15</v>
      </c>
      <c r="X28" s="8">
        <v>2</v>
      </c>
      <c r="Y28" s="9">
        <v>4</v>
      </c>
      <c r="Z28" s="7">
        <v>11</v>
      </c>
      <c r="AA28" s="8">
        <v>2</v>
      </c>
      <c r="AB28" s="9">
        <v>6</v>
      </c>
      <c r="AC28" s="7">
        <v>10</v>
      </c>
      <c r="AD28" s="8">
        <v>10</v>
      </c>
      <c r="AE28" s="9">
        <v>12</v>
      </c>
      <c r="AF28" s="7">
        <v>3</v>
      </c>
      <c r="AG28" s="8">
        <v>11</v>
      </c>
      <c r="AH28" s="9">
        <v>6</v>
      </c>
      <c r="AI28" s="7">
        <v>17</v>
      </c>
      <c r="AJ28" s="8">
        <v>2</v>
      </c>
      <c r="AK28" s="9">
        <v>9</v>
      </c>
      <c r="AL28" s="7">
        <v>6</v>
      </c>
      <c r="AM28" s="8">
        <v>11</v>
      </c>
      <c r="AN28" s="9">
        <v>2</v>
      </c>
      <c r="AO28" s="7" t="s">
        <v>185</v>
      </c>
      <c r="AP28" s="8" t="s">
        <v>185</v>
      </c>
      <c r="AQ28" s="9" t="s">
        <v>185</v>
      </c>
      <c r="AR28" s="7" t="s">
        <v>185</v>
      </c>
      <c r="AS28" s="8" t="s">
        <v>185</v>
      </c>
      <c r="AT28" s="9" t="s">
        <v>185</v>
      </c>
      <c r="AU28" s="7" t="s">
        <v>185</v>
      </c>
      <c r="AV28" s="8" t="s">
        <v>185</v>
      </c>
      <c r="AW28" s="9" t="s">
        <v>185</v>
      </c>
      <c r="AX28" s="7">
        <v>14</v>
      </c>
      <c r="AY28" s="8">
        <v>5</v>
      </c>
      <c r="AZ28" s="9">
        <v>46</v>
      </c>
      <c r="BA28" s="7">
        <v>48</v>
      </c>
      <c r="BB28" s="8">
        <v>35</v>
      </c>
      <c r="BC28" s="9">
        <v>28</v>
      </c>
    </row>
    <row r="29" spans="1:55" ht="35.15" customHeight="1" x14ac:dyDescent="0.5">
      <c r="A29" s="33" t="s">
        <v>187</v>
      </c>
      <c r="B29" s="113">
        <v>306</v>
      </c>
      <c r="C29" s="114">
        <v>289</v>
      </c>
      <c r="D29" s="115">
        <v>262</v>
      </c>
      <c r="E29" s="13">
        <v>1732</v>
      </c>
      <c r="F29" s="14">
        <v>1387</v>
      </c>
      <c r="G29" s="14">
        <v>1708</v>
      </c>
      <c r="H29" s="13">
        <v>1647</v>
      </c>
      <c r="I29" s="14">
        <v>2100</v>
      </c>
      <c r="J29" s="15">
        <v>1395</v>
      </c>
      <c r="K29" s="13">
        <v>1333</v>
      </c>
      <c r="L29" s="14">
        <v>1135</v>
      </c>
      <c r="M29" s="15">
        <v>857</v>
      </c>
      <c r="N29" s="14">
        <v>4818</v>
      </c>
      <c r="O29" s="14">
        <v>3119</v>
      </c>
      <c r="P29" s="15">
        <v>4629</v>
      </c>
      <c r="Q29" s="14">
        <v>4787</v>
      </c>
      <c r="R29" s="14">
        <v>5083</v>
      </c>
      <c r="S29" s="15">
        <v>8162</v>
      </c>
      <c r="T29" s="13">
        <v>2932</v>
      </c>
      <c r="U29" s="14">
        <v>4298</v>
      </c>
      <c r="V29" s="15">
        <v>12820</v>
      </c>
      <c r="W29" s="13">
        <v>5119</v>
      </c>
      <c r="X29" s="14">
        <v>5580</v>
      </c>
      <c r="Y29" s="15">
        <v>4694</v>
      </c>
      <c r="Z29" s="13">
        <v>11600</v>
      </c>
      <c r="AA29" s="14">
        <v>11537</v>
      </c>
      <c r="AB29" s="15">
        <v>12436</v>
      </c>
      <c r="AC29" s="13">
        <v>21089</v>
      </c>
      <c r="AD29" s="14">
        <v>9150</v>
      </c>
      <c r="AE29" s="15">
        <v>16347</v>
      </c>
      <c r="AF29" s="13">
        <v>8369</v>
      </c>
      <c r="AG29" s="14">
        <v>12871</v>
      </c>
      <c r="AH29" s="15">
        <v>6288</v>
      </c>
      <c r="AI29" s="13">
        <v>18884</v>
      </c>
      <c r="AJ29" s="14">
        <v>10432</v>
      </c>
      <c r="AK29" s="15">
        <v>13081</v>
      </c>
      <c r="AL29" s="13">
        <v>4874</v>
      </c>
      <c r="AM29" s="14">
        <v>11342</v>
      </c>
      <c r="AN29" s="15">
        <v>712</v>
      </c>
      <c r="AO29" s="13">
        <v>50</v>
      </c>
      <c r="AP29" s="14">
        <v>472</v>
      </c>
      <c r="AQ29" s="15">
        <v>758</v>
      </c>
      <c r="AR29" s="13">
        <v>10163</v>
      </c>
      <c r="AS29" s="14">
        <v>18375</v>
      </c>
      <c r="AT29" s="15">
        <v>32022</v>
      </c>
      <c r="AU29" s="13">
        <v>6733</v>
      </c>
      <c r="AV29" s="14">
        <v>25357</v>
      </c>
      <c r="AW29" s="15">
        <v>31309</v>
      </c>
      <c r="AX29" s="13">
        <v>28084</v>
      </c>
      <c r="AY29" s="14">
        <v>17552</v>
      </c>
      <c r="AZ29" s="15">
        <v>34874</v>
      </c>
      <c r="BA29" s="13">
        <v>42563</v>
      </c>
      <c r="BB29" s="14">
        <v>52591</v>
      </c>
      <c r="BC29" s="15">
        <v>74896</v>
      </c>
    </row>
    <row r="30" spans="1:55" ht="35.15" customHeight="1" x14ac:dyDescent="0.5">
      <c r="A30" s="153" t="s">
        <v>381</v>
      </c>
      <c r="B30" s="254"/>
      <c r="C30" s="254"/>
      <c r="D30" s="254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Q30" s="153"/>
      <c r="R30" s="153"/>
      <c r="T30" s="153"/>
      <c r="U30" s="153"/>
      <c r="V30" s="153"/>
      <c r="W30" s="153"/>
      <c r="X30" s="153"/>
      <c r="Y30" s="153"/>
    </row>
  </sheetData>
  <mergeCells count="24">
    <mergeCell ref="A4:A5"/>
    <mergeCell ref="B4:G4"/>
    <mergeCell ref="H4:S4"/>
    <mergeCell ref="T4:AE4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AC5:AE5"/>
    <mergeCell ref="AF4:AQ4"/>
    <mergeCell ref="AL5:AN5"/>
    <mergeCell ref="AR4:BC4"/>
    <mergeCell ref="BA5:BC5"/>
    <mergeCell ref="AI5:AK5"/>
    <mergeCell ref="AF5:AH5"/>
    <mergeCell ref="AO5:AQ5"/>
    <mergeCell ref="AU5:AW5"/>
    <mergeCell ref="AX5:AZ5"/>
    <mergeCell ref="AR5:AT5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48C2B-8C73-4375-9C9B-0805C757D32A}">
  <dimension ref="A1:BD43"/>
  <sheetViews>
    <sheetView showGridLines="0" zoomScale="50" zoomScaleNormal="50" zoomScaleSheetLayoutView="41" workbookViewId="0">
      <pane xSplit="1" ySplit="5" topLeftCell="B7" activePane="bottomRight" state="frozen"/>
      <selection activeCell="A4" sqref="A4:BC5"/>
      <selection pane="topRight" activeCell="A4" sqref="A4:BC5"/>
      <selection pane="bottomLeft" activeCell="A4" sqref="A4:BC5"/>
      <selection pane="bottomRight" activeCell="A4" sqref="A4:BC5"/>
    </sheetView>
  </sheetViews>
  <sheetFormatPr defaultColWidth="9.08984375" defaultRowHeight="24" x14ac:dyDescent="0.5"/>
  <cols>
    <col min="1" max="1" width="44.6328125" style="19" customWidth="1"/>
    <col min="2" max="4" width="13.6328125" style="1" customWidth="1"/>
    <col min="5" max="23" width="13.6328125" style="2" customWidth="1"/>
    <col min="24" max="24" width="15.6328125" style="2" customWidth="1"/>
    <col min="25" max="31" width="13.6328125" style="2" customWidth="1"/>
    <col min="32" max="43" width="13.54296875" style="2" customWidth="1"/>
    <col min="44" max="46" width="13.6328125" style="2" customWidth="1"/>
    <col min="47" max="47" width="13.54296875" style="2" customWidth="1"/>
    <col min="48" max="48" width="18.08984375" style="2" bestFit="1" customWidth="1"/>
    <col min="49" max="49" width="15" style="2" bestFit="1" customWidth="1"/>
    <col min="50" max="50" width="18.08984375" style="2" bestFit="1" customWidth="1"/>
    <col min="51" max="51" width="13.54296875" style="2" customWidth="1"/>
    <col min="52" max="52" width="18.08984375" style="2" bestFit="1" customWidth="1"/>
    <col min="53" max="55" width="14.81640625" style="2" customWidth="1"/>
    <col min="56" max="16384" width="9.08984375" style="2"/>
  </cols>
  <sheetData>
    <row r="1" spans="1:55" s="52" customFormat="1" ht="35.15" customHeight="1" x14ac:dyDescent="0.35">
      <c r="A1" s="154" t="s">
        <v>380</v>
      </c>
    </row>
    <row r="2" spans="1:55" ht="20.149999999999999" customHeight="1" x14ac:dyDescent="0.5">
      <c r="A2" s="177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 spans="1:55" ht="34.5" customHeight="1" x14ac:dyDescent="0.5">
      <c r="A3" s="154" t="s">
        <v>188</v>
      </c>
      <c r="B3" s="36"/>
      <c r="C3" s="36"/>
      <c r="D3" s="3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55" ht="60" customHeight="1" x14ac:dyDescent="0.5">
      <c r="A4" s="760" t="s">
        <v>42</v>
      </c>
      <c r="B4" s="749">
        <v>2019</v>
      </c>
      <c r="C4" s="750"/>
      <c r="D4" s="750"/>
      <c r="E4" s="750"/>
      <c r="F4" s="750"/>
      <c r="G4" s="751"/>
      <c r="H4" s="749">
        <v>2020</v>
      </c>
      <c r="I4" s="750"/>
      <c r="J4" s="750"/>
      <c r="K4" s="750"/>
      <c r="L4" s="750"/>
      <c r="M4" s="750"/>
      <c r="N4" s="750"/>
      <c r="O4" s="750"/>
      <c r="P4" s="750"/>
      <c r="Q4" s="750"/>
      <c r="R4" s="750"/>
      <c r="S4" s="751"/>
      <c r="T4" s="749">
        <v>2021</v>
      </c>
      <c r="U4" s="750"/>
      <c r="V4" s="750"/>
      <c r="W4" s="750"/>
      <c r="X4" s="750"/>
      <c r="Y4" s="750"/>
      <c r="Z4" s="750"/>
      <c r="AA4" s="750"/>
      <c r="AB4" s="750"/>
      <c r="AC4" s="750"/>
      <c r="AD4" s="750"/>
      <c r="AE4" s="751"/>
      <c r="AF4" s="749">
        <v>2022</v>
      </c>
      <c r="AG4" s="750"/>
      <c r="AH4" s="750"/>
      <c r="AI4" s="750"/>
      <c r="AJ4" s="750"/>
      <c r="AK4" s="750"/>
      <c r="AL4" s="750"/>
      <c r="AM4" s="750"/>
      <c r="AN4" s="750"/>
      <c r="AO4" s="750"/>
      <c r="AP4" s="750"/>
      <c r="AQ4" s="751"/>
      <c r="AR4" s="753">
        <v>2023</v>
      </c>
      <c r="AS4" s="754"/>
      <c r="AT4" s="754"/>
      <c r="AU4" s="754"/>
      <c r="AV4" s="754"/>
      <c r="AW4" s="754"/>
      <c r="AX4" s="754"/>
      <c r="AY4" s="754"/>
      <c r="AZ4" s="754"/>
      <c r="BA4" s="754"/>
      <c r="BB4" s="754"/>
      <c r="BC4" s="754"/>
    </row>
    <row r="5" spans="1:55" ht="39.9" customHeight="1" x14ac:dyDescent="0.5">
      <c r="A5" s="760"/>
      <c r="B5" s="749" t="s">
        <v>39</v>
      </c>
      <c r="C5" s="750"/>
      <c r="D5" s="750"/>
      <c r="E5" s="749" t="s">
        <v>38</v>
      </c>
      <c r="F5" s="750"/>
      <c r="G5" s="750"/>
      <c r="H5" s="749" t="s">
        <v>37</v>
      </c>
      <c r="I5" s="750"/>
      <c r="J5" s="751"/>
      <c r="K5" s="749" t="s">
        <v>40</v>
      </c>
      <c r="L5" s="750"/>
      <c r="M5" s="751"/>
      <c r="N5" s="750" t="s">
        <v>39</v>
      </c>
      <c r="O5" s="750"/>
      <c r="P5" s="751"/>
      <c r="Q5" s="749" t="s">
        <v>38</v>
      </c>
      <c r="R5" s="750"/>
      <c r="S5" s="750"/>
      <c r="T5" s="749" t="s">
        <v>37</v>
      </c>
      <c r="U5" s="750"/>
      <c r="V5" s="751"/>
      <c r="W5" s="749" t="s">
        <v>40</v>
      </c>
      <c r="X5" s="750"/>
      <c r="Y5" s="751"/>
      <c r="Z5" s="749" t="s">
        <v>39</v>
      </c>
      <c r="AA5" s="750"/>
      <c r="AB5" s="751"/>
      <c r="AC5" s="749" t="s">
        <v>38</v>
      </c>
      <c r="AD5" s="750"/>
      <c r="AE5" s="751"/>
      <c r="AF5" s="749" t="s">
        <v>37</v>
      </c>
      <c r="AG5" s="750"/>
      <c r="AH5" s="751"/>
      <c r="AI5" s="749" t="s">
        <v>40</v>
      </c>
      <c r="AJ5" s="750"/>
      <c r="AK5" s="751"/>
      <c r="AL5" s="749" t="s">
        <v>39</v>
      </c>
      <c r="AM5" s="750"/>
      <c r="AN5" s="751"/>
      <c r="AO5" s="749" t="s">
        <v>38</v>
      </c>
      <c r="AP5" s="750"/>
      <c r="AQ5" s="751"/>
      <c r="AR5" s="749" t="s">
        <v>37</v>
      </c>
      <c r="AS5" s="750"/>
      <c r="AT5" s="751"/>
      <c r="AU5" s="749" t="s">
        <v>40</v>
      </c>
      <c r="AV5" s="750"/>
      <c r="AW5" s="751"/>
      <c r="AX5" s="749" t="s">
        <v>39</v>
      </c>
      <c r="AY5" s="750"/>
      <c r="AZ5" s="751"/>
      <c r="BA5" s="749" t="s">
        <v>38</v>
      </c>
      <c r="BB5" s="750"/>
      <c r="BC5" s="751"/>
    </row>
    <row r="6" spans="1:55" ht="60" customHeight="1" x14ac:dyDescent="0.5">
      <c r="A6" s="183" t="s">
        <v>156</v>
      </c>
      <c r="B6" s="213" t="s">
        <v>157</v>
      </c>
      <c r="C6" s="214" t="s">
        <v>158</v>
      </c>
      <c r="D6" s="215" t="s">
        <v>159</v>
      </c>
      <c r="E6" s="212" t="s">
        <v>160</v>
      </c>
      <c r="F6" s="248" t="s">
        <v>161</v>
      </c>
      <c r="G6" s="248" t="s">
        <v>162</v>
      </c>
      <c r="H6" s="212" t="s">
        <v>163</v>
      </c>
      <c r="I6" s="248" t="s">
        <v>164</v>
      </c>
      <c r="J6" s="211" t="s">
        <v>165</v>
      </c>
      <c r="K6" s="212" t="s">
        <v>166</v>
      </c>
      <c r="L6" s="248" t="s">
        <v>167</v>
      </c>
      <c r="M6" s="211" t="s">
        <v>168</v>
      </c>
      <c r="N6" s="248" t="s">
        <v>157</v>
      </c>
      <c r="O6" s="248" t="s">
        <v>158</v>
      </c>
      <c r="P6" s="211" t="s">
        <v>159</v>
      </c>
      <c r="Q6" s="212" t="s">
        <v>160</v>
      </c>
      <c r="R6" s="248" t="s">
        <v>161</v>
      </c>
      <c r="S6" s="248" t="s">
        <v>162</v>
      </c>
      <c r="T6" s="212" t="s">
        <v>163</v>
      </c>
      <c r="U6" s="248" t="s">
        <v>164</v>
      </c>
      <c r="V6" s="211" t="s">
        <v>165</v>
      </c>
      <c r="W6" s="212" t="s">
        <v>166</v>
      </c>
      <c r="X6" s="248" t="s">
        <v>167</v>
      </c>
      <c r="Y6" s="211" t="s">
        <v>168</v>
      </c>
      <c r="Z6" s="248" t="s">
        <v>157</v>
      </c>
      <c r="AA6" s="248" t="s">
        <v>158</v>
      </c>
      <c r="AB6" s="211" t="s">
        <v>159</v>
      </c>
      <c r="AC6" s="213" t="s">
        <v>160</v>
      </c>
      <c r="AD6" s="214" t="s">
        <v>161</v>
      </c>
      <c r="AE6" s="255" t="s">
        <v>162</v>
      </c>
      <c r="AF6" s="213" t="s">
        <v>163</v>
      </c>
      <c r="AG6" s="214" t="s">
        <v>164</v>
      </c>
      <c r="AH6" s="255" t="s">
        <v>165</v>
      </c>
      <c r="AI6" s="213" t="s">
        <v>166</v>
      </c>
      <c r="AJ6" s="214" t="s">
        <v>167</v>
      </c>
      <c r="AK6" s="255" t="s">
        <v>168</v>
      </c>
      <c r="AL6" s="248" t="s">
        <v>157</v>
      </c>
      <c r="AM6" s="248" t="s">
        <v>158</v>
      </c>
      <c r="AN6" s="211" t="s">
        <v>159</v>
      </c>
      <c r="AO6" s="213" t="s">
        <v>160</v>
      </c>
      <c r="AP6" s="214" t="s">
        <v>161</v>
      </c>
      <c r="AQ6" s="255" t="s">
        <v>162</v>
      </c>
      <c r="AR6" s="212" t="s">
        <v>163</v>
      </c>
      <c r="AS6" s="248" t="s">
        <v>164</v>
      </c>
      <c r="AT6" s="211" t="s">
        <v>165</v>
      </c>
      <c r="AU6" s="213" t="s">
        <v>166</v>
      </c>
      <c r="AV6" s="214" t="s">
        <v>167</v>
      </c>
      <c r="AW6" s="255" t="s">
        <v>168</v>
      </c>
      <c r="AX6" s="248" t="s">
        <v>157</v>
      </c>
      <c r="AY6" s="248" t="s">
        <v>158</v>
      </c>
      <c r="AZ6" s="211" t="s">
        <v>159</v>
      </c>
      <c r="BA6" s="213" t="s">
        <v>160</v>
      </c>
      <c r="BB6" s="214" t="s">
        <v>161</v>
      </c>
      <c r="BC6" s="255" t="s">
        <v>162</v>
      </c>
    </row>
    <row r="7" spans="1:55" ht="39.9" customHeight="1" x14ac:dyDescent="0.5">
      <c r="A7" s="249" t="s">
        <v>69</v>
      </c>
      <c r="B7" s="250">
        <v>25924</v>
      </c>
      <c r="C7" s="251">
        <v>25550</v>
      </c>
      <c r="D7" s="251">
        <v>22544</v>
      </c>
      <c r="E7" s="250">
        <v>33220</v>
      </c>
      <c r="F7" s="251">
        <v>27111</v>
      </c>
      <c r="G7" s="251">
        <v>30106</v>
      </c>
      <c r="H7" s="250">
        <v>16490</v>
      </c>
      <c r="I7" s="251">
        <v>20097</v>
      </c>
      <c r="J7" s="252">
        <v>12785</v>
      </c>
      <c r="K7" s="250">
        <v>7163</v>
      </c>
      <c r="L7" s="251">
        <v>6018</v>
      </c>
      <c r="M7" s="252">
        <v>5988</v>
      </c>
      <c r="N7" s="251">
        <v>24334</v>
      </c>
      <c r="O7" s="251">
        <v>22935</v>
      </c>
      <c r="P7" s="252">
        <v>27271</v>
      </c>
      <c r="Q7" s="250">
        <v>25595</v>
      </c>
      <c r="R7" s="251">
        <v>23555</v>
      </c>
      <c r="S7" s="251">
        <v>29153</v>
      </c>
      <c r="T7" s="250">
        <v>24900</v>
      </c>
      <c r="U7" s="251">
        <v>27348</v>
      </c>
      <c r="V7" s="252">
        <v>37970</v>
      </c>
      <c r="W7" s="250">
        <v>33877</v>
      </c>
      <c r="X7" s="251">
        <v>28242</v>
      </c>
      <c r="Y7" s="252">
        <v>28383</v>
      </c>
      <c r="Z7" s="250">
        <v>54313</v>
      </c>
      <c r="AA7" s="251">
        <v>64023</v>
      </c>
      <c r="AB7" s="252">
        <v>74144</v>
      </c>
      <c r="AC7" s="250">
        <v>73230</v>
      </c>
      <c r="AD7" s="251">
        <v>41013</v>
      </c>
      <c r="AE7" s="252">
        <v>76193</v>
      </c>
      <c r="AF7" s="250">
        <v>48924</v>
      </c>
      <c r="AG7" s="251">
        <v>67172</v>
      </c>
      <c r="AH7" s="252">
        <v>43052</v>
      </c>
      <c r="AI7" s="250">
        <v>93637</v>
      </c>
      <c r="AJ7" s="251">
        <v>41817</v>
      </c>
      <c r="AK7" s="252">
        <v>66648</v>
      </c>
      <c r="AL7" s="250">
        <v>54086</v>
      </c>
      <c r="AM7" s="251">
        <v>66093</v>
      </c>
      <c r="AN7" s="252">
        <v>69991</v>
      </c>
      <c r="AO7" s="250" t="s">
        <v>271</v>
      </c>
      <c r="AP7" s="251" t="s">
        <v>272</v>
      </c>
      <c r="AQ7" s="252" t="s">
        <v>273</v>
      </c>
      <c r="AR7" s="250">
        <v>49524</v>
      </c>
      <c r="AS7" s="251">
        <v>65297</v>
      </c>
      <c r="AT7" s="252">
        <v>96688</v>
      </c>
      <c r="AU7" s="250">
        <v>48143</v>
      </c>
      <c r="AV7" s="251">
        <v>109262</v>
      </c>
      <c r="AW7" s="252">
        <v>103826</v>
      </c>
      <c r="AX7" s="250">
        <v>107183</v>
      </c>
      <c r="AY7" s="251">
        <v>94942</v>
      </c>
      <c r="AZ7" s="252">
        <v>136180</v>
      </c>
      <c r="BA7" s="250">
        <v>137955</v>
      </c>
      <c r="BB7" s="251">
        <v>137449</v>
      </c>
      <c r="BC7" s="252">
        <v>172777</v>
      </c>
    </row>
    <row r="8" spans="1:55" ht="35.15" customHeight="1" x14ac:dyDescent="0.5">
      <c r="A8" s="24" t="s">
        <v>9</v>
      </c>
      <c r="B8" s="111">
        <v>1306</v>
      </c>
      <c r="C8" s="253">
        <v>1253</v>
      </c>
      <c r="D8" s="112">
        <v>1138</v>
      </c>
      <c r="E8" s="7">
        <v>6241</v>
      </c>
      <c r="F8" s="8">
        <v>5519</v>
      </c>
      <c r="G8" s="8">
        <v>5458</v>
      </c>
      <c r="H8" s="7">
        <v>3466</v>
      </c>
      <c r="I8" s="8">
        <v>4191</v>
      </c>
      <c r="J8" s="9">
        <v>2729</v>
      </c>
      <c r="K8" s="7">
        <v>1231</v>
      </c>
      <c r="L8" s="8">
        <v>1017</v>
      </c>
      <c r="M8" s="9">
        <v>505</v>
      </c>
      <c r="N8" s="8">
        <v>3994</v>
      </c>
      <c r="O8" s="8">
        <v>4074</v>
      </c>
      <c r="P8" s="9">
        <v>4971</v>
      </c>
      <c r="Q8" s="7">
        <v>4430</v>
      </c>
      <c r="R8" s="8">
        <v>4192</v>
      </c>
      <c r="S8" s="8">
        <v>4743</v>
      </c>
      <c r="T8" s="7">
        <v>4331</v>
      </c>
      <c r="U8" s="8">
        <v>4669</v>
      </c>
      <c r="V8" s="9">
        <v>6069</v>
      </c>
      <c r="W8" s="7">
        <v>6381</v>
      </c>
      <c r="X8" s="8">
        <v>5024</v>
      </c>
      <c r="Y8" s="9">
        <v>5275</v>
      </c>
      <c r="Z8" s="7">
        <v>2467</v>
      </c>
      <c r="AA8" s="8">
        <v>6334</v>
      </c>
      <c r="AB8" s="9">
        <v>9804</v>
      </c>
      <c r="AC8" s="7">
        <v>9328</v>
      </c>
      <c r="AD8" s="8">
        <v>5434</v>
      </c>
      <c r="AE8" s="9">
        <v>9151</v>
      </c>
      <c r="AF8" s="7">
        <v>5260</v>
      </c>
      <c r="AG8" s="8">
        <v>7681</v>
      </c>
      <c r="AH8" s="9">
        <v>4976</v>
      </c>
      <c r="AI8" s="7">
        <v>9643</v>
      </c>
      <c r="AJ8" s="8">
        <v>5201</v>
      </c>
      <c r="AK8" s="9">
        <v>7839</v>
      </c>
      <c r="AL8" s="7">
        <v>6439</v>
      </c>
      <c r="AM8" s="8">
        <v>9155</v>
      </c>
      <c r="AN8" s="9">
        <v>8823</v>
      </c>
      <c r="AO8" s="7" t="s">
        <v>311</v>
      </c>
      <c r="AP8" s="8" t="s">
        <v>312</v>
      </c>
      <c r="AQ8" s="9" t="s">
        <v>313</v>
      </c>
      <c r="AR8" s="7">
        <v>6332</v>
      </c>
      <c r="AS8" s="8">
        <v>8775</v>
      </c>
      <c r="AT8" s="9">
        <v>14096</v>
      </c>
      <c r="AU8" s="7">
        <v>7318</v>
      </c>
      <c r="AV8" s="8">
        <v>15703</v>
      </c>
      <c r="AW8" s="9">
        <v>16546</v>
      </c>
      <c r="AX8" s="7">
        <v>16324</v>
      </c>
      <c r="AY8" s="8">
        <v>13603</v>
      </c>
      <c r="AZ8" s="9">
        <v>23229</v>
      </c>
      <c r="BA8" s="7">
        <v>24988</v>
      </c>
      <c r="BB8" s="8">
        <v>25431</v>
      </c>
      <c r="BC8" s="9">
        <v>32531</v>
      </c>
    </row>
    <row r="9" spans="1:55" ht="35.15" customHeight="1" x14ac:dyDescent="0.5">
      <c r="A9" s="24" t="s">
        <v>8</v>
      </c>
      <c r="B9" s="111">
        <v>9033</v>
      </c>
      <c r="C9" s="253">
        <v>8533</v>
      </c>
      <c r="D9" s="112">
        <v>7529</v>
      </c>
      <c r="E9" s="7">
        <v>17028</v>
      </c>
      <c r="F9" s="8">
        <v>14077</v>
      </c>
      <c r="G9" s="8">
        <v>15649</v>
      </c>
      <c r="H9" s="7">
        <v>9682</v>
      </c>
      <c r="I9" s="8">
        <v>11462</v>
      </c>
      <c r="J9" s="9">
        <v>7249</v>
      </c>
      <c r="K9" s="7">
        <v>4122</v>
      </c>
      <c r="L9" s="8">
        <v>3500</v>
      </c>
      <c r="M9" s="9">
        <v>3387</v>
      </c>
      <c r="N9" s="8">
        <v>12860</v>
      </c>
      <c r="O9" s="8">
        <v>11107</v>
      </c>
      <c r="P9" s="9">
        <v>13179</v>
      </c>
      <c r="Q9" s="7">
        <v>12763</v>
      </c>
      <c r="R9" s="8">
        <v>12047</v>
      </c>
      <c r="S9" s="8">
        <v>14219</v>
      </c>
      <c r="T9" s="7">
        <v>12513</v>
      </c>
      <c r="U9" s="8">
        <v>13668</v>
      </c>
      <c r="V9" s="9">
        <v>18658</v>
      </c>
      <c r="W9" s="7">
        <v>16570</v>
      </c>
      <c r="X9" s="8">
        <v>14718</v>
      </c>
      <c r="Y9" s="9">
        <v>14654</v>
      </c>
      <c r="Z9" s="7">
        <v>31218</v>
      </c>
      <c r="AA9" s="8">
        <v>32526</v>
      </c>
      <c r="AB9" s="9">
        <v>31904</v>
      </c>
      <c r="AC9" s="7">
        <v>31942</v>
      </c>
      <c r="AD9" s="8">
        <v>18221</v>
      </c>
      <c r="AE9" s="9">
        <v>31820</v>
      </c>
      <c r="AF9" s="7">
        <v>21396</v>
      </c>
      <c r="AG9" s="8">
        <v>30717</v>
      </c>
      <c r="AH9" s="9">
        <v>19318</v>
      </c>
      <c r="AI9" s="7">
        <v>39901</v>
      </c>
      <c r="AJ9" s="8">
        <v>17938</v>
      </c>
      <c r="AK9" s="9">
        <v>28656</v>
      </c>
      <c r="AL9" s="7">
        <v>24939</v>
      </c>
      <c r="AM9" s="8">
        <v>30273</v>
      </c>
      <c r="AN9" s="9">
        <v>32375</v>
      </c>
      <c r="AO9" s="7" t="s">
        <v>314</v>
      </c>
      <c r="AP9" s="8" t="s">
        <v>315</v>
      </c>
      <c r="AQ9" s="9" t="s">
        <v>316</v>
      </c>
      <c r="AR9" s="7">
        <v>22992</v>
      </c>
      <c r="AS9" s="8">
        <v>31550</v>
      </c>
      <c r="AT9" s="9">
        <v>46672</v>
      </c>
      <c r="AU9" s="7">
        <v>22845</v>
      </c>
      <c r="AV9" s="8">
        <v>52341</v>
      </c>
      <c r="AW9" s="9">
        <v>50439</v>
      </c>
      <c r="AX9" s="7">
        <v>52750</v>
      </c>
      <c r="AY9" s="8">
        <v>44191</v>
      </c>
      <c r="AZ9" s="9">
        <v>67470</v>
      </c>
      <c r="BA9" s="7">
        <v>65388</v>
      </c>
      <c r="BB9" s="8">
        <v>67581</v>
      </c>
      <c r="BC9" s="9">
        <v>85978</v>
      </c>
    </row>
    <row r="10" spans="1:55" ht="69.900000000000006" customHeight="1" x14ac:dyDescent="0.5">
      <c r="A10" s="24" t="s">
        <v>189</v>
      </c>
      <c r="B10" s="111">
        <v>2800</v>
      </c>
      <c r="C10" s="253">
        <v>2603</v>
      </c>
      <c r="D10" s="112">
        <v>2150</v>
      </c>
      <c r="E10" s="7">
        <v>4440</v>
      </c>
      <c r="F10" s="8">
        <v>3607</v>
      </c>
      <c r="G10" s="8">
        <v>3841</v>
      </c>
      <c r="H10" s="7">
        <v>1676</v>
      </c>
      <c r="I10" s="8">
        <v>1941</v>
      </c>
      <c r="J10" s="9">
        <v>1313</v>
      </c>
      <c r="K10" s="7">
        <v>1360</v>
      </c>
      <c r="L10" s="8">
        <v>1163</v>
      </c>
      <c r="M10" s="9">
        <v>1666</v>
      </c>
      <c r="N10" s="8">
        <v>3823</v>
      </c>
      <c r="O10" s="8">
        <v>4100</v>
      </c>
      <c r="P10" s="9">
        <v>4767</v>
      </c>
      <c r="Q10" s="7">
        <v>4250</v>
      </c>
      <c r="R10" s="8">
        <v>3949</v>
      </c>
      <c r="S10" s="8">
        <v>5437</v>
      </c>
      <c r="T10" s="7">
        <v>4345</v>
      </c>
      <c r="U10" s="8">
        <v>4829</v>
      </c>
      <c r="V10" s="9">
        <v>6896</v>
      </c>
      <c r="W10" s="7">
        <v>6908</v>
      </c>
      <c r="X10" s="8">
        <v>5538</v>
      </c>
      <c r="Y10" s="9">
        <v>4910</v>
      </c>
      <c r="Z10" s="7">
        <v>9560</v>
      </c>
      <c r="AA10" s="8">
        <v>11843</v>
      </c>
      <c r="AB10" s="9">
        <v>14819</v>
      </c>
      <c r="AC10" s="7">
        <v>12923</v>
      </c>
      <c r="AD10" s="8">
        <v>7131</v>
      </c>
      <c r="AE10" s="9">
        <v>14940</v>
      </c>
      <c r="AF10" s="7">
        <v>9284</v>
      </c>
      <c r="AG10" s="8">
        <v>11386</v>
      </c>
      <c r="AH10" s="9">
        <v>7561</v>
      </c>
      <c r="AI10" s="7">
        <v>17140</v>
      </c>
      <c r="AJ10" s="8">
        <v>7733</v>
      </c>
      <c r="AK10" s="9">
        <v>11938</v>
      </c>
      <c r="AL10" s="7">
        <v>9462</v>
      </c>
      <c r="AM10" s="8">
        <v>12191</v>
      </c>
      <c r="AN10" s="9">
        <v>12781</v>
      </c>
      <c r="AO10" s="7" t="s">
        <v>317</v>
      </c>
      <c r="AP10" s="8" t="s">
        <v>318</v>
      </c>
      <c r="AQ10" s="9" t="s">
        <v>319</v>
      </c>
      <c r="AR10" s="7">
        <v>9197</v>
      </c>
      <c r="AS10" s="8">
        <v>11397</v>
      </c>
      <c r="AT10" s="9">
        <v>16514</v>
      </c>
      <c r="AU10" s="7">
        <v>9139</v>
      </c>
      <c r="AV10" s="8">
        <v>20411</v>
      </c>
      <c r="AW10" s="9">
        <v>18310</v>
      </c>
      <c r="AX10" s="7">
        <v>19373</v>
      </c>
      <c r="AY10" s="8">
        <v>19001</v>
      </c>
      <c r="AZ10" s="9">
        <v>24254</v>
      </c>
      <c r="BA10" s="7">
        <v>23912</v>
      </c>
      <c r="BB10" s="8">
        <v>23423</v>
      </c>
      <c r="BC10" s="9">
        <v>28949</v>
      </c>
    </row>
    <row r="11" spans="1:55" ht="35.15" customHeight="1" x14ac:dyDescent="0.5">
      <c r="A11" s="24" t="s">
        <v>6</v>
      </c>
      <c r="B11" s="111">
        <v>1168</v>
      </c>
      <c r="C11" s="253">
        <v>1022</v>
      </c>
      <c r="D11" s="112">
        <v>923</v>
      </c>
      <c r="E11" s="7">
        <v>2303</v>
      </c>
      <c r="F11" s="8">
        <v>1945</v>
      </c>
      <c r="G11" s="8">
        <v>2430</v>
      </c>
      <c r="H11" s="7">
        <v>762</v>
      </c>
      <c r="I11" s="8">
        <v>992</v>
      </c>
      <c r="J11" s="9">
        <v>657</v>
      </c>
      <c r="K11" s="7">
        <v>212</v>
      </c>
      <c r="L11" s="8">
        <v>196</v>
      </c>
      <c r="M11" s="9">
        <v>246</v>
      </c>
      <c r="N11" s="8">
        <v>1372</v>
      </c>
      <c r="O11" s="8">
        <v>1316</v>
      </c>
      <c r="P11" s="9">
        <v>2026</v>
      </c>
      <c r="Q11" s="7">
        <v>1722</v>
      </c>
      <c r="R11" s="8">
        <v>1734</v>
      </c>
      <c r="S11" s="8">
        <v>2017</v>
      </c>
      <c r="T11" s="7">
        <v>1733</v>
      </c>
      <c r="U11" s="8">
        <v>1928</v>
      </c>
      <c r="V11" s="9">
        <v>2764</v>
      </c>
      <c r="W11" s="7">
        <v>2311</v>
      </c>
      <c r="X11" s="8">
        <v>1933</v>
      </c>
      <c r="Y11" s="9">
        <v>1434</v>
      </c>
      <c r="Z11" s="7">
        <v>4660</v>
      </c>
      <c r="AA11" s="8">
        <v>5395</v>
      </c>
      <c r="AB11" s="9">
        <v>6510</v>
      </c>
      <c r="AC11" s="7">
        <v>7112</v>
      </c>
      <c r="AD11" s="8">
        <v>4015</v>
      </c>
      <c r="AE11" s="9">
        <v>7512</v>
      </c>
      <c r="AF11" s="7">
        <v>4883</v>
      </c>
      <c r="AG11" s="8">
        <v>6088</v>
      </c>
      <c r="AH11" s="9">
        <v>4006</v>
      </c>
      <c r="AI11" s="7">
        <v>9955</v>
      </c>
      <c r="AJ11" s="8">
        <v>3821</v>
      </c>
      <c r="AK11" s="9">
        <v>6292</v>
      </c>
      <c r="AL11" s="7">
        <v>4807</v>
      </c>
      <c r="AM11" s="8">
        <v>5629</v>
      </c>
      <c r="AN11" s="9">
        <v>5998</v>
      </c>
      <c r="AO11" s="7" t="s">
        <v>320</v>
      </c>
      <c r="AP11" s="8" t="s">
        <v>321</v>
      </c>
      <c r="AQ11" s="9" t="s">
        <v>292</v>
      </c>
      <c r="AR11" s="7">
        <v>3955</v>
      </c>
      <c r="AS11" s="8">
        <v>5777</v>
      </c>
      <c r="AT11" s="9">
        <v>8622</v>
      </c>
      <c r="AU11" s="7">
        <v>3456</v>
      </c>
      <c r="AV11" s="8">
        <v>8298</v>
      </c>
      <c r="AW11" s="9">
        <v>6130</v>
      </c>
      <c r="AX11" s="7">
        <v>7410</v>
      </c>
      <c r="AY11" s="8">
        <v>6687</v>
      </c>
      <c r="AZ11" s="9">
        <v>7699</v>
      </c>
      <c r="BA11" s="7">
        <v>7408</v>
      </c>
      <c r="BB11" s="8">
        <v>6742</v>
      </c>
      <c r="BC11" s="9">
        <v>9510</v>
      </c>
    </row>
    <row r="12" spans="1:55" ht="69.900000000000006" customHeight="1" x14ac:dyDescent="0.5">
      <c r="A12" s="24" t="s">
        <v>5</v>
      </c>
      <c r="B12" s="111">
        <v>1892</v>
      </c>
      <c r="C12" s="253">
        <v>2380</v>
      </c>
      <c r="D12" s="112">
        <v>1896</v>
      </c>
      <c r="E12" s="7">
        <v>2064</v>
      </c>
      <c r="F12" s="8">
        <v>1289</v>
      </c>
      <c r="G12" s="8">
        <v>2089</v>
      </c>
      <c r="H12" s="7">
        <v>629</v>
      </c>
      <c r="I12" s="8">
        <v>1063</v>
      </c>
      <c r="J12" s="9">
        <v>545</v>
      </c>
      <c r="K12" s="7">
        <v>122</v>
      </c>
      <c r="L12" s="8">
        <v>59</v>
      </c>
      <c r="M12" s="9">
        <v>102</v>
      </c>
      <c r="N12" s="8">
        <v>1307</v>
      </c>
      <c r="O12" s="8">
        <v>1386</v>
      </c>
      <c r="P12" s="9">
        <v>1189</v>
      </c>
      <c r="Q12" s="7">
        <v>1302</v>
      </c>
      <c r="R12" s="8">
        <v>844</v>
      </c>
      <c r="S12" s="8">
        <v>1739</v>
      </c>
      <c r="T12" s="7">
        <v>1090</v>
      </c>
      <c r="U12" s="8">
        <v>1293</v>
      </c>
      <c r="V12" s="9">
        <v>2028</v>
      </c>
      <c r="W12" s="7">
        <v>321</v>
      </c>
      <c r="X12" s="8">
        <v>60</v>
      </c>
      <c r="Y12" s="9">
        <v>765</v>
      </c>
      <c r="Z12" s="7">
        <v>3812</v>
      </c>
      <c r="AA12" s="8">
        <v>3929</v>
      </c>
      <c r="AB12" s="9">
        <v>5457</v>
      </c>
      <c r="AC12" s="7">
        <v>6966</v>
      </c>
      <c r="AD12" s="8">
        <v>3742</v>
      </c>
      <c r="AE12" s="9">
        <v>7127</v>
      </c>
      <c r="AF12" s="7">
        <v>4067</v>
      </c>
      <c r="AG12" s="8">
        <v>5894</v>
      </c>
      <c r="AH12" s="9">
        <v>3629</v>
      </c>
      <c r="AI12" s="7">
        <v>8991</v>
      </c>
      <c r="AJ12" s="8">
        <v>3948</v>
      </c>
      <c r="AK12" s="9">
        <v>6544</v>
      </c>
      <c r="AL12" s="7">
        <v>4377</v>
      </c>
      <c r="AM12" s="8">
        <v>5021</v>
      </c>
      <c r="AN12" s="9">
        <v>5259</v>
      </c>
      <c r="AO12" s="7" t="s">
        <v>322</v>
      </c>
      <c r="AP12" s="8" t="s">
        <v>323</v>
      </c>
      <c r="AQ12" s="9" t="s">
        <v>324</v>
      </c>
      <c r="AR12" s="7">
        <v>4062</v>
      </c>
      <c r="AS12" s="8">
        <v>4487</v>
      </c>
      <c r="AT12" s="9">
        <v>6613</v>
      </c>
      <c r="AU12" s="7">
        <v>3097</v>
      </c>
      <c r="AV12" s="8">
        <v>6777</v>
      </c>
      <c r="AW12" s="9">
        <v>8274</v>
      </c>
      <c r="AX12" s="7">
        <v>6716</v>
      </c>
      <c r="AY12" s="8">
        <v>7258</v>
      </c>
      <c r="AZ12" s="9">
        <v>9157</v>
      </c>
      <c r="BA12" s="7">
        <v>11007</v>
      </c>
      <c r="BB12" s="8">
        <v>9806</v>
      </c>
      <c r="BC12" s="9">
        <v>9744</v>
      </c>
    </row>
    <row r="13" spans="1:55" ht="105" customHeight="1" x14ac:dyDescent="0.5">
      <c r="A13" s="24" t="s">
        <v>190</v>
      </c>
      <c r="B13" s="111">
        <v>9</v>
      </c>
      <c r="C13" s="253">
        <v>10</v>
      </c>
      <c r="D13" s="112">
        <v>13</v>
      </c>
      <c r="E13" s="7">
        <v>25</v>
      </c>
      <c r="F13" s="8">
        <v>27</v>
      </c>
      <c r="G13" s="8">
        <v>29</v>
      </c>
      <c r="H13" s="7">
        <v>7</v>
      </c>
      <c r="I13" s="8">
        <v>3</v>
      </c>
      <c r="J13" s="9">
        <v>8</v>
      </c>
      <c r="K13" s="7">
        <v>9</v>
      </c>
      <c r="L13" s="8">
        <v>8</v>
      </c>
      <c r="M13" s="9">
        <v>9</v>
      </c>
      <c r="N13" s="8">
        <v>44</v>
      </c>
      <c r="O13" s="8">
        <v>32</v>
      </c>
      <c r="P13" s="9">
        <v>30</v>
      </c>
      <c r="Q13" s="7">
        <v>10</v>
      </c>
      <c r="R13" s="8">
        <v>8</v>
      </c>
      <c r="S13" s="8">
        <v>31</v>
      </c>
      <c r="T13" s="7">
        <v>44</v>
      </c>
      <c r="U13" s="8">
        <v>80</v>
      </c>
      <c r="V13" s="9">
        <v>9</v>
      </c>
      <c r="W13" s="7">
        <v>10</v>
      </c>
      <c r="X13" s="8">
        <v>16</v>
      </c>
      <c r="Y13" s="9">
        <v>16</v>
      </c>
      <c r="Z13" s="7">
        <v>108</v>
      </c>
      <c r="AA13" s="8">
        <v>58</v>
      </c>
      <c r="AB13" s="9">
        <v>78</v>
      </c>
      <c r="AC13" s="7">
        <v>61</v>
      </c>
      <c r="AD13" s="8">
        <v>30</v>
      </c>
      <c r="AE13" s="9">
        <v>74</v>
      </c>
      <c r="AF13" s="7">
        <v>36</v>
      </c>
      <c r="AG13" s="8">
        <v>50</v>
      </c>
      <c r="AH13" s="9">
        <v>59</v>
      </c>
      <c r="AI13" s="7">
        <v>123</v>
      </c>
      <c r="AJ13" s="8">
        <v>51</v>
      </c>
      <c r="AK13" s="9">
        <v>143</v>
      </c>
      <c r="AL13" s="7">
        <v>91</v>
      </c>
      <c r="AM13" s="8">
        <v>87</v>
      </c>
      <c r="AN13" s="9">
        <v>99</v>
      </c>
      <c r="AO13" s="7">
        <v>288</v>
      </c>
      <c r="AP13" s="8">
        <v>538</v>
      </c>
      <c r="AQ13" s="9">
        <v>598</v>
      </c>
      <c r="AR13" s="7">
        <v>93</v>
      </c>
      <c r="AS13" s="8">
        <v>55</v>
      </c>
      <c r="AT13" s="9">
        <v>64</v>
      </c>
      <c r="AU13" s="7">
        <v>23</v>
      </c>
      <c r="AV13" s="8">
        <v>80</v>
      </c>
      <c r="AW13" s="9">
        <v>49</v>
      </c>
      <c r="AX13" s="7">
        <v>88</v>
      </c>
      <c r="AY13" s="8">
        <v>50</v>
      </c>
      <c r="AZ13" s="9">
        <v>45</v>
      </c>
      <c r="BA13" s="7">
        <v>530</v>
      </c>
      <c r="BB13" s="8">
        <v>390</v>
      </c>
      <c r="BC13" s="9">
        <v>634</v>
      </c>
    </row>
    <row r="14" spans="1:55" ht="69.900000000000006" customHeight="1" x14ac:dyDescent="0.5">
      <c r="A14" s="24" t="s">
        <v>3</v>
      </c>
      <c r="B14" s="111">
        <v>188</v>
      </c>
      <c r="C14" s="253">
        <v>306</v>
      </c>
      <c r="D14" s="112">
        <v>319</v>
      </c>
      <c r="E14" s="7">
        <v>583</v>
      </c>
      <c r="F14" s="8">
        <v>327</v>
      </c>
      <c r="G14" s="8">
        <v>204</v>
      </c>
      <c r="H14" s="7">
        <v>84</v>
      </c>
      <c r="I14" s="8">
        <v>138</v>
      </c>
      <c r="J14" s="9">
        <v>87</v>
      </c>
      <c r="K14" s="7">
        <v>37</v>
      </c>
      <c r="L14" s="8">
        <v>11</v>
      </c>
      <c r="M14" s="9">
        <v>20</v>
      </c>
      <c r="N14" s="8">
        <v>380</v>
      </c>
      <c r="O14" s="8">
        <v>372</v>
      </c>
      <c r="P14" s="9">
        <v>442</v>
      </c>
      <c r="Q14" s="7">
        <v>410</v>
      </c>
      <c r="R14" s="8">
        <v>275</v>
      </c>
      <c r="S14" s="8">
        <v>362</v>
      </c>
      <c r="T14" s="7">
        <v>331</v>
      </c>
      <c r="U14" s="8">
        <v>341</v>
      </c>
      <c r="V14" s="9">
        <v>517</v>
      </c>
      <c r="W14" s="7">
        <v>396</v>
      </c>
      <c r="X14" s="8">
        <v>303</v>
      </c>
      <c r="Y14" s="9">
        <v>245</v>
      </c>
      <c r="Z14" s="7">
        <v>727</v>
      </c>
      <c r="AA14" s="8">
        <v>1239</v>
      </c>
      <c r="AB14" s="9">
        <v>1327</v>
      </c>
      <c r="AC14" s="7">
        <v>1459</v>
      </c>
      <c r="AD14" s="8">
        <v>744</v>
      </c>
      <c r="AE14" s="9">
        <v>1558</v>
      </c>
      <c r="AF14" s="7">
        <v>973</v>
      </c>
      <c r="AG14" s="8">
        <v>1317</v>
      </c>
      <c r="AH14" s="9">
        <v>1083</v>
      </c>
      <c r="AI14" s="7">
        <v>2234</v>
      </c>
      <c r="AJ14" s="8">
        <v>900</v>
      </c>
      <c r="AK14" s="9">
        <v>1694</v>
      </c>
      <c r="AL14" s="7">
        <v>1247</v>
      </c>
      <c r="AM14" s="8">
        <v>1321</v>
      </c>
      <c r="AN14" s="9">
        <v>1484</v>
      </c>
      <c r="AO14" s="7" t="s">
        <v>325</v>
      </c>
      <c r="AP14" s="8" t="s">
        <v>326</v>
      </c>
      <c r="AQ14" s="9" t="s">
        <v>327</v>
      </c>
      <c r="AR14" s="7">
        <v>905</v>
      </c>
      <c r="AS14" s="8">
        <v>1375</v>
      </c>
      <c r="AT14" s="9">
        <v>1680</v>
      </c>
      <c r="AU14" s="7">
        <v>772</v>
      </c>
      <c r="AV14" s="8">
        <v>1865</v>
      </c>
      <c r="AW14" s="9">
        <v>1314</v>
      </c>
      <c r="AX14" s="7">
        <v>1481</v>
      </c>
      <c r="AY14" s="8">
        <v>1352</v>
      </c>
      <c r="AZ14" s="9">
        <v>1409</v>
      </c>
      <c r="BA14" s="7">
        <v>1697</v>
      </c>
      <c r="BB14" s="8">
        <v>1464</v>
      </c>
      <c r="BC14" s="9">
        <v>1986</v>
      </c>
    </row>
    <row r="15" spans="1:55" ht="69.900000000000006" customHeight="1" x14ac:dyDescent="0.5">
      <c r="A15" s="24" t="s">
        <v>2</v>
      </c>
      <c r="B15" s="111">
        <v>666</v>
      </c>
      <c r="C15" s="253">
        <v>672</v>
      </c>
      <c r="D15" s="112">
        <v>641</v>
      </c>
      <c r="E15" s="7">
        <v>536</v>
      </c>
      <c r="F15" s="8">
        <v>320</v>
      </c>
      <c r="G15" s="8">
        <v>406</v>
      </c>
      <c r="H15" s="7">
        <v>184</v>
      </c>
      <c r="I15" s="8">
        <v>307</v>
      </c>
      <c r="J15" s="9">
        <v>197</v>
      </c>
      <c r="K15" s="7">
        <v>70</v>
      </c>
      <c r="L15" s="8">
        <v>64</v>
      </c>
      <c r="M15" s="9">
        <v>53</v>
      </c>
      <c r="N15" s="8">
        <v>554</v>
      </c>
      <c r="O15" s="8">
        <v>548</v>
      </c>
      <c r="P15" s="9">
        <v>667</v>
      </c>
      <c r="Q15" s="7">
        <v>708</v>
      </c>
      <c r="R15" s="8">
        <v>506</v>
      </c>
      <c r="S15" s="8">
        <v>605</v>
      </c>
      <c r="T15" s="7">
        <v>513</v>
      </c>
      <c r="U15" s="8">
        <v>540</v>
      </c>
      <c r="V15" s="9">
        <v>1029</v>
      </c>
      <c r="W15" s="7">
        <v>980</v>
      </c>
      <c r="X15" s="8">
        <v>650</v>
      </c>
      <c r="Y15" s="9">
        <v>1084</v>
      </c>
      <c r="Z15" s="7">
        <v>1761</v>
      </c>
      <c r="AA15" s="8">
        <v>2699</v>
      </c>
      <c r="AB15" s="9">
        <v>4245</v>
      </c>
      <c r="AC15" s="7">
        <v>3439</v>
      </c>
      <c r="AD15" s="8">
        <v>1696</v>
      </c>
      <c r="AE15" s="9">
        <v>4011</v>
      </c>
      <c r="AF15" s="7">
        <v>3025</v>
      </c>
      <c r="AG15" s="8">
        <v>4039</v>
      </c>
      <c r="AH15" s="9">
        <v>2420</v>
      </c>
      <c r="AI15" s="7">
        <v>5650</v>
      </c>
      <c r="AJ15" s="8">
        <v>2225</v>
      </c>
      <c r="AK15" s="9">
        <v>3542</v>
      </c>
      <c r="AL15" s="7">
        <v>2724</v>
      </c>
      <c r="AM15" s="8">
        <v>2416</v>
      </c>
      <c r="AN15" s="9">
        <v>3172</v>
      </c>
      <c r="AO15" s="7" t="s">
        <v>328</v>
      </c>
      <c r="AP15" s="8" t="s">
        <v>329</v>
      </c>
      <c r="AQ15" s="9" t="s">
        <v>330</v>
      </c>
      <c r="AR15" s="7">
        <v>1988</v>
      </c>
      <c r="AS15" s="8">
        <v>1881</v>
      </c>
      <c r="AT15" s="9">
        <v>2427</v>
      </c>
      <c r="AU15" s="7">
        <v>1493</v>
      </c>
      <c r="AV15" s="8">
        <v>3787</v>
      </c>
      <c r="AW15" s="9">
        <v>2764</v>
      </c>
      <c r="AX15" s="7">
        <v>3041</v>
      </c>
      <c r="AY15" s="8">
        <v>2800</v>
      </c>
      <c r="AZ15" s="9">
        <v>2917</v>
      </c>
      <c r="BA15" s="7">
        <v>3025</v>
      </c>
      <c r="BB15" s="8">
        <v>2612</v>
      </c>
      <c r="BC15" s="9">
        <v>3445</v>
      </c>
    </row>
    <row r="16" spans="1:55" ht="35.15" customHeight="1" x14ac:dyDescent="0.5">
      <c r="A16" s="24" t="s">
        <v>187</v>
      </c>
      <c r="B16" s="116">
        <v>8862</v>
      </c>
      <c r="C16" s="117">
        <v>8771</v>
      </c>
      <c r="D16" s="118">
        <v>7935</v>
      </c>
      <c r="E16" s="7" t="s">
        <v>185</v>
      </c>
      <c r="F16" s="8" t="s">
        <v>185</v>
      </c>
      <c r="G16" s="8" t="s">
        <v>185</v>
      </c>
      <c r="H16" s="7" t="s">
        <v>185</v>
      </c>
      <c r="I16" s="8" t="s">
        <v>185</v>
      </c>
      <c r="J16" s="9" t="s">
        <v>185</v>
      </c>
      <c r="K16" s="7" t="s">
        <v>185</v>
      </c>
      <c r="L16" s="8" t="s">
        <v>185</v>
      </c>
      <c r="M16" s="9" t="s">
        <v>185</v>
      </c>
      <c r="N16" s="8" t="s">
        <v>185</v>
      </c>
      <c r="O16" s="8" t="s">
        <v>185</v>
      </c>
      <c r="P16" s="15" t="s">
        <v>185</v>
      </c>
      <c r="Q16" s="7" t="s">
        <v>185</v>
      </c>
      <c r="R16" s="8" t="s">
        <v>185</v>
      </c>
      <c r="S16" s="8" t="s">
        <v>185</v>
      </c>
      <c r="T16" s="7" t="s">
        <v>185</v>
      </c>
      <c r="U16" s="8" t="s">
        <v>185</v>
      </c>
      <c r="V16" s="9" t="s">
        <v>185</v>
      </c>
      <c r="W16" s="7" t="s">
        <v>185</v>
      </c>
      <c r="X16" s="8" t="s">
        <v>185</v>
      </c>
      <c r="Y16" s="9" t="s">
        <v>185</v>
      </c>
      <c r="Z16" s="7" t="s">
        <v>185</v>
      </c>
      <c r="AA16" s="8" t="s">
        <v>185</v>
      </c>
      <c r="AB16" s="9" t="s">
        <v>185</v>
      </c>
      <c r="AC16" s="7" t="s">
        <v>185</v>
      </c>
      <c r="AD16" s="8" t="s">
        <v>185</v>
      </c>
      <c r="AE16" s="9" t="s">
        <v>185</v>
      </c>
      <c r="AF16" s="13" t="s">
        <v>185</v>
      </c>
      <c r="AG16" s="14" t="s">
        <v>185</v>
      </c>
      <c r="AH16" s="15" t="s">
        <v>185</v>
      </c>
      <c r="AI16" s="13" t="s">
        <v>185</v>
      </c>
      <c r="AJ16" s="14" t="s">
        <v>185</v>
      </c>
      <c r="AK16" s="15" t="s">
        <v>185</v>
      </c>
      <c r="AL16" s="282">
        <v>0</v>
      </c>
      <c r="AM16" s="283">
        <v>0</v>
      </c>
      <c r="AN16" s="284">
        <v>0</v>
      </c>
      <c r="AO16" s="282" t="s">
        <v>185</v>
      </c>
      <c r="AP16" s="283" t="s">
        <v>185</v>
      </c>
      <c r="AQ16" s="284" t="s">
        <v>185</v>
      </c>
      <c r="AR16" s="282">
        <v>0</v>
      </c>
      <c r="AS16" s="283">
        <v>0</v>
      </c>
      <c r="AT16" s="284">
        <v>0</v>
      </c>
      <c r="AU16" s="282">
        <v>0</v>
      </c>
      <c r="AV16" s="283">
        <v>0</v>
      </c>
      <c r="AW16" s="284">
        <v>0</v>
      </c>
      <c r="AX16" s="282">
        <v>0</v>
      </c>
      <c r="AY16" s="283">
        <v>0</v>
      </c>
      <c r="AZ16" s="284">
        <v>0</v>
      </c>
      <c r="BA16" s="282">
        <v>0</v>
      </c>
      <c r="BB16" s="283">
        <v>0</v>
      </c>
      <c r="BC16" s="284">
        <v>0</v>
      </c>
    </row>
    <row r="17" spans="1:55" ht="35.15" customHeight="1" x14ac:dyDescent="0.5">
      <c r="A17" s="153" t="s">
        <v>381</v>
      </c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</row>
    <row r="18" spans="1:55" ht="20.149999999999999" customHeight="1" x14ac:dyDescent="0.5">
      <c r="A18" s="177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 spans="1:55" ht="35.15" customHeight="1" x14ac:dyDescent="0.5">
      <c r="A19" s="154" t="s">
        <v>191</v>
      </c>
      <c r="B19" s="36"/>
      <c r="C19" s="36"/>
      <c r="D19" s="3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55" s="375" customFormat="1" ht="60" customHeight="1" x14ac:dyDescent="0.5">
      <c r="A20" s="760" t="s">
        <v>42</v>
      </c>
      <c r="B20" s="749">
        <v>2019</v>
      </c>
      <c r="C20" s="750"/>
      <c r="D20" s="750"/>
      <c r="E20" s="750"/>
      <c r="F20" s="750"/>
      <c r="G20" s="751"/>
      <c r="H20" s="749">
        <v>2020</v>
      </c>
      <c r="I20" s="750"/>
      <c r="J20" s="750"/>
      <c r="K20" s="750"/>
      <c r="L20" s="750"/>
      <c r="M20" s="750"/>
      <c r="N20" s="750"/>
      <c r="O20" s="750"/>
      <c r="P20" s="750"/>
      <c r="Q20" s="750"/>
      <c r="R20" s="750"/>
      <c r="S20" s="751"/>
      <c r="T20" s="749">
        <v>2021</v>
      </c>
      <c r="U20" s="750"/>
      <c r="V20" s="750"/>
      <c r="W20" s="750"/>
      <c r="X20" s="750"/>
      <c r="Y20" s="750"/>
      <c r="Z20" s="750"/>
      <c r="AA20" s="750"/>
      <c r="AB20" s="750"/>
      <c r="AC20" s="750"/>
      <c r="AD20" s="750"/>
      <c r="AE20" s="751"/>
      <c r="AF20" s="749">
        <v>2022</v>
      </c>
      <c r="AG20" s="750"/>
      <c r="AH20" s="750"/>
      <c r="AI20" s="750"/>
      <c r="AJ20" s="750"/>
      <c r="AK20" s="750"/>
      <c r="AL20" s="750"/>
      <c r="AM20" s="750"/>
      <c r="AN20" s="750"/>
      <c r="AO20" s="750"/>
      <c r="AP20" s="750"/>
      <c r="AQ20" s="751"/>
      <c r="AR20" s="753">
        <v>2023</v>
      </c>
      <c r="AS20" s="754"/>
      <c r="AT20" s="754"/>
      <c r="AU20" s="754"/>
      <c r="AV20" s="754"/>
      <c r="AW20" s="754"/>
      <c r="AX20" s="754"/>
      <c r="AY20" s="754"/>
      <c r="AZ20" s="754"/>
      <c r="BA20" s="754"/>
      <c r="BB20" s="754"/>
      <c r="BC20" s="754"/>
    </row>
    <row r="21" spans="1:55" s="375" customFormat="1" ht="39.9" customHeight="1" x14ac:dyDescent="0.5">
      <c r="A21" s="760"/>
      <c r="B21" s="749" t="s">
        <v>39</v>
      </c>
      <c r="C21" s="750"/>
      <c r="D21" s="750"/>
      <c r="E21" s="749" t="s">
        <v>38</v>
      </c>
      <c r="F21" s="750"/>
      <c r="G21" s="750"/>
      <c r="H21" s="749" t="s">
        <v>37</v>
      </c>
      <c r="I21" s="750"/>
      <c r="J21" s="751"/>
      <c r="K21" s="749" t="s">
        <v>40</v>
      </c>
      <c r="L21" s="750"/>
      <c r="M21" s="751"/>
      <c r="N21" s="750" t="s">
        <v>39</v>
      </c>
      <c r="O21" s="750"/>
      <c r="P21" s="751"/>
      <c r="Q21" s="749" t="s">
        <v>38</v>
      </c>
      <c r="R21" s="750"/>
      <c r="S21" s="750"/>
      <c r="T21" s="749" t="s">
        <v>37</v>
      </c>
      <c r="U21" s="750"/>
      <c r="V21" s="751"/>
      <c r="W21" s="749" t="s">
        <v>40</v>
      </c>
      <c r="X21" s="750"/>
      <c r="Y21" s="751"/>
      <c r="Z21" s="749" t="s">
        <v>39</v>
      </c>
      <c r="AA21" s="750"/>
      <c r="AB21" s="751"/>
      <c r="AC21" s="749" t="s">
        <v>38</v>
      </c>
      <c r="AD21" s="750"/>
      <c r="AE21" s="751"/>
      <c r="AF21" s="749" t="s">
        <v>37</v>
      </c>
      <c r="AG21" s="750"/>
      <c r="AH21" s="751"/>
      <c r="AI21" s="749" t="s">
        <v>40</v>
      </c>
      <c r="AJ21" s="750"/>
      <c r="AK21" s="751"/>
      <c r="AL21" s="749" t="s">
        <v>39</v>
      </c>
      <c r="AM21" s="750"/>
      <c r="AN21" s="751"/>
      <c r="AO21" s="749" t="s">
        <v>38</v>
      </c>
      <c r="AP21" s="750"/>
      <c r="AQ21" s="751"/>
      <c r="AR21" s="749" t="s">
        <v>37</v>
      </c>
      <c r="AS21" s="750"/>
      <c r="AT21" s="751"/>
      <c r="AU21" s="749" t="s">
        <v>40</v>
      </c>
      <c r="AV21" s="750"/>
      <c r="AW21" s="751"/>
      <c r="AX21" s="749" t="s">
        <v>39</v>
      </c>
      <c r="AY21" s="750"/>
      <c r="AZ21" s="751"/>
      <c r="BA21" s="749" t="s">
        <v>38</v>
      </c>
      <c r="BB21" s="750"/>
      <c r="BC21" s="751"/>
    </row>
    <row r="22" spans="1:55" ht="60" customHeight="1" x14ac:dyDescent="0.5">
      <c r="A22" s="183" t="s">
        <v>156</v>
      </c>
      <c r="B22" s="213" t="s">
        <v>157</v>
      </c>
      <c r="C22" s="214" t="s">
        <v>158</v>
      </c>
      <c r="D22" s="215" t="s">
        <v>159</v>
      </c>
      <c r="E22" s="212" t="s">
        <v>160</v>
      </c>
      <c r="F22" s="248" t="s">
        <v>161</v>
      </c>
      <c r="G22" s="248" t="s">
        <v>162</v>
      </c>
      <c r="H22" s="212" t="s">
        <v>163</v>
      </c>
      <c r="I22" s="248" t="s">
        <v>164</v>
      </c>
      <c r="J22" s="211" t="s">
        <v>165</v>
      </c>
      <c r="K22" s="212" t="s">
        <v>166</v>
      </c>
      <c r="L22" s="248" t="s">
        <v>167</v>
      </c>
      <c r="M22" s="211" t="s">
        <v>168</v>
      </c>
      <c r="N22" s="248" t="s">
        <v>157</v>
      </c>
      <c r="O22" s="248" t="s">
        <v>158</v>
      </c>
      <c r="P22" s="211" t="s">
        <v>159</v>
      </c>
      <c r="Q22" s="212" t="s">
        <v>160</v>
      </c>
      <c r="R22" s="248" t="s">
        <v>161</v>
      </c>
      <c r="S22" s="248" t="s">
        <v>162</v>
      </c>
      <c r="T22" s="212" t="s">
        <v>163</v>
      </c>
      <c r="U22" s="248" t="s">
        <v>164</v>
      </c>
      <c r="V22" s="211" t="s">
        <v>165</v>
      </c>
      <c r="W22" s="212" t="s">
        <v>166</v>
      </c>
      <c r="X22" s="248" t="s">
        <v>167</v>
      </c>
      <c r="Y22" s="211" t="s">
        <v>168</v>
      </c>
      <c r="Z22" s="248" t="s">
        <v>157</v>
      </c>
      <c r="AA22" s="248" t="s">
        <v>158</v>
      </c>
      <c r="AB22" s="211" t="s">
        <v>159</v>
      </c>
      <c r="AC22" s="213" t="s">
        <v>160</v>
      </c>
      <c r="AD22" s="214" t="s">
        <v>161</v>
      </c>
      <c r="AE22" s="255" t="s">
        <v>162</v>
      </c>
      <c r="AF22" s="213" t="s">
        <v>163</v>
      </c>
      <c r="AG22" s="214" t="s">
        <v>164</v>
      </c>
      <c r="AH22" s="255" t="s">
        <v>165</v>
      </c>
      <c r="AI22" s="213" t="s">
        <v>166</v>
      </c>
      <c r="AJ22" s="214" t="s">
        <v>167</v>
      </c>
      <c r="AK22" s="255" t="s">
        <v>168</v>
      </c>
      <c r="AL22" s="213" t="s">
        <v>157</v>
      </c>
      <c r="AM22" s="214" t="s">
        <v>158</v>
      </c>
      <c r="AN22" s="255" t="s">
        <v>159</v>
      </c>
      <c r="AO22" s="213" t="s">
        <v>160</v>
      </c>
      <c r="AP22" s="214" t="s">
        <v>161</v>
      </c>
      <c r="AQ22" s="255" t="s">
        <v>162</v>
      </c>
      <c r="AR22" s="213" t="s">
        <v>163</v>
      </c>
      <c r="AS22" s="214" t="s">
        <v>164</v>
      </c>
      <c r="AT22" s="255" t="s">
        <v>165</v>
      </c>
      <c r="AU22" s="213" t="s">
        <v>166</v>
      </c>
      <c r="AV22" s="214" t="s">
        <v>167</v>
      </c>
      <c r="AW22" s="255" t="s">
        <v>168</v>
      </c>
      <c r="AX22" s="213" t="s">
        <v>157</v>
      </c>
      <c r="AY22" s="214" t="s">
        <v>158</v>
      </c>
      <c r="AZ22" s="255" t="s">
        <v>159</v>
      </c>
      <c r="BA22" s="213" t="s">
        <v>160</v>
      </c>
      <c r="BB22" s="214" t="s">
        <v>161</v>
      </c>
      <c r="BC22" s="255" t="s">
        <v>162</v>
      </c>
    </row>
    <row r="23" spans="1:55" ht="39.9" customHeight="1" x14ac:dyDescent="0.5">
      <c r="A23" s="249" t="s">
        <v>69</v>
      </c>
      <c r="B23" s="250">
        <v>25924</v>
      </c>
      <c r="C23" s="251">
        <v>25550</v>
      </c>
      <c r="D23" s="252">
        <v>22544</v>
      </c>
      <c r="E23" s="250">
        <v>33220</v>
      </c>
      <c r="F23" s="251">
        <v>27111</v>
      </c>
      <c r="G23" s="251">
        <v>30106</v>
      </c>
      <c r="H23" s="250">
        <v>16490</v>
      </c>
      <c r="I23" s="251">
        <v>20097</v>
      </c>
      <c r="J23" s="252">
        <v>12785</v>
      </c>
      <c r="K23" s="250">
        <v>7163</v>
      </c>
      <c r="L23" s="251">
        <v>6018</v>
      </c>
      <c r="M23" s="252">
        <v>5988</v>
      </c>
      <c r="N23" s="251">
        <v>24334</v>
      </c>
      <c r="O23" s="251">
        <v>22935</v>
      </c>
      <c r="P23" s="252">
        <v>27271</v>
      </c>
      <c r="Q23" s="250">
        <v>25595</v>
      </c>
      <c r="R23" s="251">
        <v>23555</v>
      </c>
      <c r="S23" s="251">
        <v>29153</v>
      </c>
      <c r="T23" s="250">
        <v>24900</v>
      </c>
      <c r="U23" s="251">
        <v>27348</v>
      </c>
      <c r="V23" s="252">
        <v>37970</v>
      </c>
      <c r="W23" s="250">
        <v>33877</v>
      </c>
      <c r="X23" s="251">
        <v>28242</v>
      </c>
      <c r="Y23" s="252">
        <v>28383</v>
      </c>
      <c r="Z23" s="250">
        <v>54313</v>
      </c>
      <c r="AA23" s="251">
        <v>64023</v>
      </c>
      <c r="AB23" s="252">
        <v>74144</v>
      </c>
      <c r="AC23" s="250">
        <v>73230</v>
      </c>
      <c r="AD23" s="251">
        <v>41013</v>
      </c>
      <c r="AE23" s="252">
        <v>76193</v>
      </c>
      <c r="AF23" s="250">
        <v>48924</v>
      </c>
      <c r="AG23" s="251">
        <v>67172</v>
      </c>
      <c r="AH23" s="252">
        <v>43052</v>
      </c>
      <c r="AI23" s="250">
        <v>93637</v>
      </c>
      <c r="AJ23" s="251">
        <v>41817</v>
      </c>
      <c r="AK23" s="252">
        <v>66648</v>
      </c>
      <c r="AL23" s="250">
        <v>54086</v>
      </c>
      <c r="AM23" s="251">
        <v>66093</v>
      </c>
      <c r="AN23" s="252">
        <v>69991</v>
      </c>
      <c r="AO23" s="250" t="s">
        <v>271</v>
      </c>
      <c r="AP23" s="251" t="s">
        <v>272</v>
      </c>
      <c r="AQ23" s="252" t="s">
        <v>273</v>
      </c>
      <c r="AR23" s="250">
        <v>49524</v>
      </c>
      <c r="AS23" s="251">
        <v>65297</v>
      </c>
      <c r="AT23" s="252">
        <v>96688</v>
      </c>
      <c r="AU23" s="250">
        <v>48143</v>
      </c>
      <c r="AV23" s="251">
        <v>109262</v>
      </c>
      <c r="AW23" s="252">
        <v>103826</v>
      </c>
      <c r="AX23" s="250">
        <v>107183</v>
      </c>
      <c r="AY23" s="251">
        <v>94942</v>
      </c>
      <c r="AZ23" s="252">
        <v>136180</v>
      </c>
      <c r="BA23" s="250">
        <v>137955</v>
      </c>
      <c r="BB23" s="251">
        <v>137449</v>
      </c>
      <c r="BC23" s="252">
        <v>172777</v>
      </c>
    </row>
    <row r="24" spans="1:55" ht="35.15" customHeight="1" x14ac:dyDescent="0.5">
      <c r="A24" s="24" t="s">
        <v>151</v>
      </c>
      <c r="B24" s="7">
        <v>2262</v>
      </c>
      <c r="C24" s="8">
        <v>2204</v>
      </c>
      <c r="D24" s="9">
        <v>1943</v>
      </c>
      <c r="E24" s="7">
        <v>3858</v>
      </c>
      <c r="F24" s="8">
        <v>3055</v>
      </c>
      <c r="G24" s="8">
        <v>3505</v>
      </c>
      <c r="H24" s="7">
        <v>1153</v>
      </c>
      <c r="I24" s="8">
        <v>1403</v>
      </c>
      <c r="J24" s="9">
        <v>796</v>
      </c>
      <c r="K24" s="7">
        <v>473</v>
      </c>
      <c r="L24" s="8">
        <v>427</v>
      </c>
      <c r="M24" s="9">
        <v>409</v>
      </c>
      <c r="N24" s="8">
        <v>1834</v>
      </c>
      <c r="O24" s="8">
        <v>1844</v>
      </c>
      <c r="P24" s="9">
        <v>1924</v>
      </c>
      <c r="Q24" s="7">
        <v>2083</v>
      </c>
      <c r="R24" s="8">
        <v>1756</v>
      </c>
      <c r="S24" s="8">
        <v>2026</v>
      </c>
      <c r="T24" s="7">
        <v>1602</v>
      </c>
      <c r="U24" s="8">
        <v>1825</v>
      </c>
      <c r="V24" s="9">
        <v>2669</v>
      </c>
      <c r="W24" s="7">
        <v>2518</v>
      </c>
      <c r="X24" s="8">
        <v>1992</v>
      </c>
      <c r="Y24" s="9">
        <v>1893</v>
      </c>
      <c r="Z24" s="7">
        <v>3844</v>
      </c>
      <c r="AA24" s="8">
        <v>4327</v>
      </c>
      <c r="AB24" s="9">
        <v>5457</v>
      </c>
      <c r="AC24" s="7">
        <v>5735</v>
      </c>
      <c r="AD24" s="8">
        <v>3040</v>
      </c>
      <c r="AE24" s="9">
        <v>5695</v>
      </c>
      <c r="AF24" s="7">
        <v>3674</v>
      </c>
      <c r="AG24" s="8">
        <v>4693</v>
      </c>
      <c r="AH24" s="9">
        <v>3244</v>
      </c>
      <c r="AI24" s="7">
        <v>7296</v>
      </c>
      <c r="AJ24" s="8">
        <v>3107</v>
      </c>
      <c r="AK24" s="9">
        <v>5643</v>
      </c>
      <c r="AL24" s="7">
        <v>4339</v>
      </c>
      <c r="AM24" s="8">
        <v>4719</v>
      </c>
      <c r="AN24" s="9">
        <v>5757</v>
      </c>
      <c r="AO24" s="7" t="s">
        <v>331</v>
      </c>
      <c r="AP24" s="8" t="s">
        <v>332</v>
      </c>
      <c r="AQ24" s="9" t="s">
        <v>333</v>
      </c>
      <c r="AR24" s="7">
        <v>3603</v>
      </c>
      <c r="AS24" s="8">
        <v>4166</v>
      </c>
      <c r="AT24" s="9">
        <v>4381</v>
      </c>
      <c r="AU24" s="7">
        <v>2784</v>
      </c>
      <c r="AV24" s="8">
        <v>3901</v>
      </c>
      <c r="AW24" s="9">
        <v>4751</v>
      </c>
      <c r="AX24" s="7">
        <v>5368</v>
      </c>
      <c r="AY24" s="8">
        <v>5607</v>
      </c>
      <c r="AZ24" s="9">
        <v>6351</v>
      </c>
      <c r="BA24" s="7">
        <v>7264</v>
      </c>
      <c r="BB24" s="8">
        <v>5384</v>
      </c>
      <c r="BC24" s="9">
        <v>7174</v>
      </c>
    </row>
    <row r="25" spans="1:55" ht="35.15" customHeight="1" x14ac:dyDescent="0.5">
      <c r="A25" s="24" t="s">
        <v>150</v>
      </c>
      <c r="B25" s="7">
        <v>357</v>
      </c>
      <c r="C25" s="8">
        <v>358</v>
      </c>
      <c r="D25" s="9">
        <v>333</v>
      </c>
      <c r="E25" s="7">
        <v>1896</v>
      </c>
      <c r="F25" s="8">
        <v>1645</v>
      </c>
      <c r="G25" s="8">
        <v>1665</v>
      </c>
      <c r="H25" s="7">
        <v>227</v>
      </c>
      <c r="I25" s="8">
        <v>262</v>
      </c>
      <c r="J25" s="9">
        <v>161</v>
      </c>
      <c r="K25" s="7">
        <v>108</v>
      </c>
      <c r="L25" s="8">
        <v>84</v>
      </c>
      <c r="M25" s="9">
        <v>112</v>
      </c>
      <c r="N25" s="8">
        <v>243</v>
      </c>
      <c r="O25" s="8">
        <v>212</v>
      </c>
      <c r="P25" s="9">
        <v>235</v>
      </c>
      <c r="Q25" s="7">
        <v>303</v>
      </c>
      <c r="R25" s="8">
        <v>280</v>
      </c>
      <c r="S25" s="8">
        <v>287</v>
      </c>
      <c r="T25" s="7">
        <v>215</v>
      </c>
      <c r="U25" s="8">
        <v>284</v>
      </c>
      <c r="V25" s="9">
        <v>347</v>
      </c>
      <c r="W25" s="7">
        <v>311</v>
      </c>
      <c r="X25" s="8">
        <v>220</v>
      </c>
      <c r="Y25" s="9">
        <v>295</v>
      </c>
      <c r="Z25" s="7">
        <v>805</v>
      </c>
      <c r="AA25" s="8">
        <v>943</v>
      </c>
      <c r="AB25" s="9">
        <v>1016</v>
      </c>
      <c r="AC25" s="7">
        <v>1107</v>
      </c>
      <c r="AD25" s="8">
        <v>499</v>
      </c>
      <c r="AE25" s="9">
        <v>816</v>
      </c>
      <c r="AF25" s="7">
        <v>590</v>
      </c>
      <c r="AG25" s="8">
        <v>706</v>
      </c>
      <c r="AH25" s="9">
        <v>416</v>
      </c>
      <c r="AI25" s="7">
        <v>899</v>
      </c>
      <c r="AJ25" s="8">
        <v>452</v>
      </c>
      <c r="AK25" s="9">
        <v>622</v>
      </c>
      <c r="AL25" s="7">
        <v>599</v>
      </c>
      <c r="AM25" s="8">
        <v>615</v>
      </c>
      <c r="AN25" s="9">
        <v>645</v>
      </c>
      <c r="AO25" s="7">
        <v>668</v>
      </c>
      <c r="AP25" s="8" t="s">
        <v>334</v>
      </c>
      <c r="AQ25" s="9">
        <v>555</v>
      </c>
      <c r="AR25" s="7">
        <v>1185</v>
      </c>
      <c r="AS25" s="8">
        <v>1106</v>
      </c>
      <c r="AT25" s="9">
        <v>1238</v>
      </c>
      <c r="AU25" s="7">
        <v>400</v>
      </c>
      <c r="AV25" s="8">
        <v>579</v>
      </c>
      <c r="AW25" s="9">
        <v>567</v>
      </c>
      <c r="AX25" s="7">
        <v>797</v>
      </c>
      <c r="AY25" s="8">
        <v>695</v>
      </c>
      <c r="AZ25" s="9">
        <v>618</v>
      </c>
      <c r="BA25" s="7">
        <v>833</v>
      </c>
      <c r="BB25" s="8">
        <v>705</v>
      </c>
      <c r="BC25" s="9">
        <v>1689</v>
      </c>
    </row>
    <row r="26" spans="1:55" ht="35.15" customHeight="1" x14ac:dyDescent="0.5">
      <c r="A26" s="24" t="s">
        <v>149</v>
      </c>
      <c r="B26" s="7">
        <v>278</v>
      </c>
      <c r="C26" s="8">
        <v>347</v>
      </c>
      <c r="D26" s="9">
        <v>289</v>
      </c>
      <c r="E26" s="7">
        <v>1951</v>
      </c>
      <c r="F26" s="8">
        <v>1553</v>
      </c>
      <c r="G26" s="8">
        <v>1796</v>
      </c>
      <c r="H26" s="7">
        <v>145</v>
      </c>
      <c r="I26" s="8">
        <v>140</v>
      </c>
      <c r="J26" s="9">
        <v>99</v>
      </c>
      <c r="K26" s="7">
        <v>59</v>
      </c>
      <c r="L26" s="8">
        <v>47</v>
      </c>
      <c r="M26" s="9">
        <v>70</v>
      </c>
      <c r="N26" s="8">
        <v>110</v>
      </c>
      <c r="O26" s="8">
        <v>91</v>
      </c>
      <c r="P26" s="9">
        <v>140</v>
      </c>
      <c r="Q26" s="7">
        <v>129</v>
      </c>
      <c r="R26" s="8">
        <v>105</v>
      </c>
      <c r="S26" s="8">
        <v>99</v>
      </c>
      <c r="T26" s="7">
        <v>87</v>
      </c>
      <c r="U26" s="8">
        <v>118</v>
      </c>
      <c r="V26" s="9">
        <v>120</v>
      </c>
      <c r="W26" s="7">
        <v>114</v>
      </c>
      <c r="X26" s="8">
        <v>105</v>
      </c>
      <c r="Y26" s="9">
        <v>92</v>
      </c>
      <c r="Z26" s="7">
        <v>413</v>
      </c>
      <c r="AA26" s="8">
        <v>455</v>
      </c>
      <c r="AB26" s="9">
        <v>572</v>
      </c>
      <c r="AC26" s="7">
        <v>495</v>
      </c>
      <c r="AD26" s="8">
        <v>224</v>
      </c>
      <c r="AE26" s="9">
        <v>498</v>
      </c>
      <c r="AF26" s="7">
        <v>429</v>
      </c>
      <c r="AG26" s="8">
        <v>405</v>
      </c>
      <c r="AH26" s="9">
        <v>270</v>
      </c>
      <c r="AI26" s="7">
        <v>590</v>
      </c>
      <c r="AJ26" s="8">
        <v>267</v>
      </c>
      <c r="AK26" s="9">
        <v>472</v>
      </c>
      <c r="AL26" s="7">
        <v>386</v>
      </c>
      <c r="AM26" s="8">
        <v>364</v>
      </c>
      <c r="AN26" s="9">
        <v>417</v>
      </c>
      <c r="AO26" s="7">
        <v>335</v>
      </c>
      <c r="AP26" s="8">
        <v>607</v>
      </c>
      <c r="AQ26" s="9">
        <v>411</v>
      </c>
      <c r="AR26" s="7">
        <v>286</v>
      </c>
      <c r="AS26" s="8">
        <v>392</v>
      </c>
      <c r="AT26" s="9">
        <v>342</v>
      </c>
      <c r="AU26" s="7">
        <v>185</v>
      </c>
      <c r="AV26" s="8">
        <v>403</v>
      </c>
      <c r="AW26" s="9">
        <v>250</v>
      </c>
      <c r="AX26" s="7">
        <v>412</v>
      </c>
      <c r="AY26" s="8">
        <v>385</v>
      </c>
      <c r="AZ26" s="9">
        <v>343</v>
      </c>
      <c r="BA26" s="7">
        <v>505</v>
      </c>
      <c r="BB26" s="8">
        <v>371</v>
      </c>
      <c r="BC26" s="9">
        <v>405</v>
      </c>
    </row>
    <row r="27" spans="1:55" ht="35.15" customHeight="1" x14ac:dyDescent="0.5">
      <c r="A27" s="24" t="s">
        <v>148</v>
      </c>
      <c r="B27" s="7">
        <v>422</v>
      </c>
      <c r="C27" s="8">
        <v>459</v>
      </c>
      <c r="D27" s="9">
        <v>378</v>
      </c>
      <c r="E27" s="7">
        <v>1034</v>
      </c>
      <c r="F27" s="8">
        <v>727</v>
      </c>
      <c r="G27" s="8">
        <v>938</v>
      </c>
      <c r="H27" s="7">
        <v>186</v>
      </c>
      <c r="I27" s="8">
        <v>273</v>
      </c>
      <c r="J27" s="9">
        <v>161</v>
      </c>
      <c r="K27" s="7">
        <v>117</v>
      </c>
      <c r="L27" s="8">
        <v>75</v>
      </c>
      <c r="M27" s="9">
        <v>81</v>
      </c>
      <c r="N27" s="8">
        <v>384</v>
      </c>
      <c r="O27" s="8">
        <v>310</v>
      </c>
      <c r="P27" s="9">
        <v>375</v>
      </c>
      <c r="Q27" s="7">
        <v>372</v>
      </c>
      <c r="R27" s="8">
        <v>341</v>
      </c>
      <c r="S27" s="8">
        <v>458</v>
      </c>
      <c r="T27" s="7">
        <v>372</v>
      </c>
      <c r="U27" s="8">
        <v>473</v>
      </c>
      <c r="V27" s="9">
        <v>454</v>
      </c>
      <c r="W27" s="7">
        <v>414</v>
      </c>
      <c r="X27" s="8">
        <v>368</v>
      </c>
      <c r="Y27" s="9">
        <v>322</v>
      </c>
      <c r="Z27" s="7">
        <v>828</v>
      </c>
      <c r="AA27" s="8">
        <v>952</v>
      </c>
      <c r="AB27" s="9">
        <v>1450</v>
      </c>
      <c r="AC27" s="7">
        <v>1354</v>
      </c>
      <c r="AD27" s="8">
        <v>770</v>
      </c>
      <c r="AE27" s="9">
        <v>1544</v>
      </c>
      <c r="AF27" s="7">
        <v>971</v>
      </c>
      <c r="AG27" s="8">
        <v>1088</v>
      </c>
      <c r="AH27" s="9">
        <v>698</v>
      </c>
      <c r="AI27" s="7">
        <v>1742</v>
      </c>
      <c r="AJ27" s="8">
        <v>714</v>
      </c>
      <c r="AK27" s="9">
        <v>1159</v>
      </c>
      <c r="AL27" s="7">
        <v>911</v>
      </c>
      <c r="AM27" s="8">
        <v>1043</v>
      </c>
      <c r="AN27" s="9">
        <v>1184</v>
      </c>
      <c r="AO27" s="7" t="s">
        <v>335</v>
      </c>
      <c r="AP27" s="8" t="s">
        <v>336</v>
      </c>
      <c r="AQ27" s="9">
        <v>890</v>
      </c>
      <c r="AR27" s="7">
        <v>924</v>
      </c>
      <c r="AS27" s="8">
        <v>1047</v>
      </c>
      <c r="AT27" s="9">
        <v>1072</v>
      </c>
      <c r="AU27" s="7">
        <v>591</v>
      </c>
      <c r="AV27" s="8">
        <v>986</v>
      </c>
      <c r="AW27" s="9">
        <v>765</v>
      </c>
      <c r="AX27" s="7">
        <v>1183</v>
      </c>
      <c r="AY27" s="8">
        <v>1060</v>
      </c>
      <c r="AZ27" s="9">
        <v>1150</v>
      </c>
      <c r="BA27" s="7">
        <v>1237</v>
      </c>
      <c r="BB27" s="8">
        <v>886</v>
      </c>
      <c r="BC27" s="9">
        <v>1280</v>
      </c>
    </row>
    <row r="28" spans="1:55" ht="35.15" customHeight="1" x14ac:dyDescent="0.5">
      <c r="A28" s="24" t="s">
        <v>147</v>
      </c>
      <c r="B28" s="7">
        <v>291</v>
      </c>
      <c r="C28" s="8">
        <v>306</v>
      </c>
      <c r="D28" s="9">
        <v>229</v>
      </c>
      <c r="E28" s="7">
        <v>1208</v>
      </c>
      <c r="F28" s="8">
        <v>1044</v>
      </c>
      <c r="G28" s="8">
        <v>1142</v>
      </c>
      <c r="H28" s="7">
        <v>133</v>
      </c>
      <c r="I28" s="8">
        <v>190</v>
      </c>
      <c r="J28" s="9">
        <v>104</v>
      </c>
      <c r="K28" s="7">
        <v>53</v>
      </c>
      <c r="L28" s="8">
        <v>59</v>
      </c>
      <c r="M28" s="9">
        <v>63</v>
      </c>
      <c r="N28" s="8">
        <v>177</v>
      </c>
      <c r="O28" s="8">
        <v>188</v>
      </c>
      <c r="P28" s="9">
        <v>214</v>
      </c>
      <c r="Q28" s="7">
        <v>260</v>
      </c>
      <c r="R28" s="8">
        <v>173</v>
      </c>
      <c r="S28" s="8">
        <v>270</v>
      </c>
      <c r="T28" s="7">
        <v>189</v>
      </c>
      <c r="U28" s="8">
        <v>223</v>
      </c>
      <c r="V28" s="9">
        <v>300</v>
      </c>
      <c r="W28" s="7">
        <v>227</v>
      </c>
      <c r="X28" s="8">
        <v>227</v>
      </c>
      <c r="Y28" s="9">
        <v>193</v>
      </c>
      <c r="Z28" s="7">
        <v>628</v>
      </c>
      <c r="AA28" s="8">
        <v>721</v>
      </c>
      <c r="AB28" s="9">
        <v>987</v>
      </c>
      <c r="AC28" s="7">
        <v>755</v>
      </c>
      <c r="AD28" s="8">
        <v>328</v>
      </c>
      <c r="AE28" s="9">
        <v>519</v>
      </c>
      <c r="AF28" s="7">
        <v>404</v>
      </c>
      <c r="AG28" s="8">
        <v>432</v>
      </c>
      <c r="AH28" s="9">
        <v>284</v>
      </c>
      <c r="AI28" s="7">
        <v>583</v>
      </c>
      <c r="AJ28" s="8">
        <v>262</v>
      </c>
      <c r="AK28" s="9">
        <v>402</v>
      </c>
      <c r="AL28" s="7">
        <v>291</v>
      </c>
      <c r="AM28" s="8">
        <v>316</v>
      </c>
      <c r="AN28" s="9">
        <v>362</v>
      </c>
      <c r="AO28" s="7">
        <v>408</v>
      </c>
      <c r="AP28" s="8">
        <v>601</v>
      </c>
      <c r="AQ28" s="9">
        <v>246</v>
      </c>
      <c r="AR28" s="7">
        <v>317</v>
      </c>
      <c r="AS28" s="8">
        <v>304</v>
      </c>
      <c r="AT28" s="9">
        <v>341</v>
      </c>
      <c r="AU28" s="7">
        <v>192</v>
      </c>
      <c r="AV28" s="8">
        <v>212</v>
      </c>
      <c r="AW28" s="9">
        <v>288</v>
      </c>
      <c r="AX28" s="7">
        <v>428</v>
      </c>
      <c r="AY28" s="8">
        <v>322</v>
      </c>
      <c r="AZ28" s="9">
        <v>442</v>
      </c>
      <c r="BA28" s="7">
        <v>685</v>
      </c>
      <c r="BB28" s="8">
        <v>354</v>
      </c>
      <c r="BC28" s="9">
        <v>1400</v>
      </c>
    </row>
    <row r="29" spans="1:55" ht="35.15" customHeight="1" x14ac:dyDescent="0.5">
      <c r="A29" s="24" t="s">
        <v>146</v>
      </c>
      <c r="B29" s="7">
        <v>200</v>
      </c>
      <c r="C29" s="8">
        <v>226</v>
      </c>
      <c r="D29" s="9">
        <v>192</v>
      </c>
      <c r="E29" s="7">
        <v>797</v>
      </c>
      <c r="F29" s="8">
        <v>653</v>
      </c>
      <c r="G29" s="8">
        <v>718</v>
      </c>
      <c r="H29" s="7">
        <v>89</v>
      </c>
      <c r="I29" s="8">
        <v>112</v>
      </c>
      <c r="J29" s="9">
        <v>68</v>
      </c>
      <c r="K29" s="7">
        <v>54</v>
      </c>
      <c r="L29" s="8">
        <v>32</v>
      </c>
      <c r="M29" s="9">
        <v>37</v>
      </c>
      <c r="N29" s="8">
        <v>94</v>
      </c>
      <c r="O29" s="8">
        <v>97</v>
      </c>
      <c r="P29" s="9">
        <v>148</v>
      </c>
      <c r="Q29" s="7">
        <v>123</v>
      </c>
      <c r="R29" s="8">
        <v>105</v>
      </c>
      <c r="S29" s="8">
        <v>130</v>
      </c>
      <c r="T29" s="7">
        <v>132</v>
      </c>
      <c r="U29" s="8">
        <v>129</v>
      </c>
      <c r="V29" s="9">
        <v>156</v>
      </c>
      <c r="W29" s="7">
        <v>144</v>
      </c>
      <c r="X29" s="8">
        <v>101</v>
      </c>
      <c r="Y29" s="9">
        <v>125</v>
      </c>
      <c r="Z29" s="7">
        <v>545</v>
      </c>
      <c r="AA29" s="8">
        <v>557</v>
      </c>
      <c r="AB29" s="9">
        <v>717</v>
      </c>
      <c r="AC29" s="7">
        <v>691</v>
      </c>
      <c r="AD29" s="8">
        <v>330</v>
      </c>
      <c r="AE29" s="9">
        <v>455</v>
      </c>
      <c r="AF29" s="7">
        <v>365</v>
      </c>
      <c r="AG29" s="8">
        <v>545</v>
      </c>
      <c r="AH29" s="9">
        <v>263</v>
      </c>
      <c r="AI29" s="7">
        <v>804</v>
      </c>
      <c r="AJ29" s="8">
        <v>291</v>
      </c>
      <c r="AK29" s="9">
        <v>472</v>
      </c>
      <c r="AL29" s="7">
        <v>279</v>
      </c>
      <c r="AM29" s="8">
        <v>482</v>
      </c>
      <c r="AN29" s="9">
        <v>446</v>
      </c>
      <c r="AO29" s="7">
        <v>431</v>
      </c>
      <c r="AP29" s="8">
        <v>798</v>
      </c>
      <c r="AQ29" s="9">
        <v>314</v>
      </c>
      <c r="AR29" s="7">
        <v>464</v>
      </c>
      <c r="AS29" s="8">
        <v>414</v>
      </c>
      <c r="AT29" s="9">
        <v>629</v>
      </c>
      <c r="AU29" s="7">
        <v>155</v>
      </c>
      <c r="AV29" s="8">
        <v>451</v>
      </c>
      <c r="AW29" s="9">
        <v>284</v>
      </c>
      <c r="AX29" s="7">
        <v>442</v>
      </c>
      <c r="AY29" s="8">
        <v>501</v>
      </c>
      <c r="AZ29" s="9">
        <v>479</v>
      </c>
      <c r="BA29" s="7">
        <v>500</v>
      </c>
      <c r="BB29" s="8">
        <v>322</v>
      </c>
      <c r="BC29" s="9">
        <v>1378</v>
      </c>
    </row>
    <row r="30" spans="1:55" ht="35.15" customHeight="1" x14ac:dyDescent="0.5">
      <c r="A30" s="24" t="s">
        <v>145</v>
      </c>
      <c r="B30" s="7">
        <v>1736</v>
      </c>
      <c r="C30" s="8">
        <v>1690</v>
      </c>
      <c r="D30" s="9">
        <v>1530</v>
      </c>
      <c r="E30" s="7">
        <v>2202</v>
      </c>
      <c r="F30" s="8">
        <v>1725</v>
      </c>
      <c r="G30" s="8">
        <v>1989</v>
      </c>
      <c r="H30" s="7">
        <v>1020</v>
      </c>
      <c r="I30" s="8">
        <v>1168</v>
      </c>
      <c r="J30" s="9">
        <v>746</v>
      </c>
      <c r="K30" s="7">
        <v>391</v>
      </c>
      <c r="L30" s="8">
        <v>393</v>
      </c>
      <c r="M30" s="9">
        <v>406</v>
      </c>
      <c r="N30" s="8">
        <v>1168</v>
      </c>
      <c r="O30" s="8">
        <v>1074</v>
      </c>
      <c r="P30" s="9">
        <v>1387</v>
      </c>
      <c r="Q30" s="7">
        <v>1651</v>
      </c>
      <c r="R30" s="8">
        <v>1234</v>
      </c>
      <c r="S30" s="8">
        <v>1802</v>
      </c>
      <c r="T30" s="7">
        <v>1500</v>
      </c>
      <c r="U30" s="8">
        <v>1521</v>
      </c>
      <c r="V30" s="9">
        <v>2208</v>
      </c>
      <c r="W30" s="7">
        <v>1987</v>
      </c>
      <c r="X30" s="8">
        <v>1798</v>
      </c>
      <c r="Y30" s="9">
        <v>1813</v>
      </c>
      <c r="Z30" s="7">
        <v>3272</v>
      </c>
      <c r="AA30" s="8">
        <v>3587</v>
      </c>
      <c r="AB30" s="9">
        <v>3597</v>
      </c>
      <c r="AC30" s="7">
        <v>3592</v>
      </c>
      <c r="AD30" s="8">
        <v>1946</v>
      </c>
      <c r="AE30" s="9">
        <v>2683</v>
      </c>
      <c r="AF30" s="7">
        <v>1811</v>
      </c>
      <c r="AG30" s="8">
        <v>2326</v>
      </c>
      <c r="AH30" s="9">
        <v>2009</v>
      </c>
      <c r="AI30" s="7">
        <v>3435</v>
      </c>
      <c r="AJ30" s="8">
        <v>1675</v>
      </c>
      <c r="AK30" s="9">
        <v>2497</v>
      </c>
      <c r="AL30" s="7">
        <v>1898</v>
      </c>
      <c r="AM30" s="8">
        <v>2093</v>
      </c>
      <c r="AN30" s="9">
        <v>2349</v>
      </c>
      <c r="AO30" s="7" t="s">
        <v>337</v>
      </c>
      <c r="AP30" s="8" t="s">
        <v>338</v>
      </c>
      <c r="AQ30" s="9" t="s">
        <v>339</v>
      </c>
      <c r="AR30" s="7">
        <v>2152</v>
      </c>
      <c r="AS30" s="8">
        <v>2398</v>
      </c>
      <c r="AT30" s="9">
        <v>2728</v>
      </c>
      <c r="AU30" s="7">
        <v>1474</v>
      </c>
      <c r="AV30" s="8">
        <v>1916</v>
      </c>
      <c r="AW30" s="9">
        <v>1893</v>
      </c>
      <c r="AX30" s="7">
        <v>2334</v>
      </c>
      <c r="AY30" s="8">
        <v>2348</v>
      </c>
      <c r="AZ30" s="9">
        <v>2327</v>
      </c>
      <c r="BA30" s="7">
        <v>2466</v>
      </c>
      <c r="BB30" s="8">
        <v>2131</v>
      </c>
      <c r="BC30" s="9">
        <v>5957</v>
      </c>
    </row>
    <row r="31" spans="1:55" ht="35.15" customHeight="1" x14ac:dyDescent="0.5">
      <c r="A31" s="24" t="s">
        <v>144</v>
      </c>
      <c r="B31" s="7">
        <v>394</v>
      </c>
      <c r="C31" s="8">
        <v>456</v>
      </c>
      <c r="D31" s="9">
        <v>372</v>
      </c>
      <c r="E31" s="7">
        <v>1141</v>
      </c>
      <c r="F31" s="8">
        <v>857</v>
      </c>
      <c r="G31" s="8">
        <v>971</v>
      </c>
      <c r="H31" s="7">
        <v>744</v>
      </c>
      <c r="I31" s="8">
        <v>890</v>
      </c>
      <c r="J31" s="9">
        <v>519</v>
      </c>
      <c r="K31" s="7">
        <v>272</v>
      </c>
      <c r="L31" s="8">
        <v>227</v>
      </c>
      <c r="M31" s="9">
        <v>252</v>
      </c>
      <c r="N31" s="8">
        <v>408</v>
      </c>
      <c r="O31" s="8">
        <v>385</v>
      </c>
      <c r="P31" s="9">
        <v>432</v>
      </c>
      <c r="Q31" s="7">
        <v>418</v>
      </c>
      <c r="R31" s="8">
        <v>386</v>
      </c>
      <c r="S31" s="8">
        <v>752</v>
      </c>
      <c r="T31" s="7">
        <v>379</v>
      </c>
      <c r="U31" s="8">
        <v>502</v>
      </c>
      <c r="V31" s="9">
        <v>588</v>
      </c>
      <c r="W31" s="7">
        <v>462</v>
      </c>
      <c r="X31" s="8">
        <v>411</v>
      </c>
      <c r="Y31" s="9">
        <v>364</v>
      </c>
      <c r="Z31" s="7">
        <v>1149</v>
      </c>
      <c r="AA31" s="8">
        <v>1269</v>
      </c>
      <c r="AB31" s="9">
        <v>1355</v>
      </c>
      <c r="AC31" s="7">
        <v>1409</v>
      </c>
      <c r="AD31" s="8">
        <v>568</v>
      </c>
      <c r="AE31" s="9">
        <v>1068</v>
      </c>
      <c r="AF31" s="7">
        <v>742</v>
      </c>
      <c r="AG31" s="8">
        <v>937</v>
      </c>
      <c r="AH31" s="9">
        <v>570</v>
      </c>
      <c r="AI31" s="7">
        <v>1121</v>
      </c>
      <c r="AJ31" s="8">
        <v>531</v>
      </c>
      <c r="AK31" s="9">
        <v>759</v>
      </c>
      <c r="AL31" s="7">
        <v>652</v>
      </c>
      <c r="AM31" s="8">
        <v>627</v>
      </c>
      <c r="AN31" s="9">
        <v>721</v>
      </c>
      <c r="AO31" s="7">
        <v>762</v>
      </c>
      <c r="AP31" s="8" t="s">
        <v>340</v>
      </c>
      <c r="AQ31" s="9">
        <v>733</v>
      </c>
      <c r="AR31" s="7">
        <v>923</v>
      </c>
      <c r="AS31" s="8">
        <v>959</v>
      </c>
      <c r="AT31" s="9">
        <v>1105</v>
      </c>
      <c r="AU31" s="7">
        <v>448</v>
      </c>
      <c r="AV31" s="8">
        <v>836</v>
      </c>
      <c r="AW31" s="9">
        <v>728</v>
      </c>
      <c r="AX31" s="7">
        <v>1675</v>
      </c>
      <c r="AY31" s="8">
        <v>782</v>
      </c>
      <c r="AZ31" s="9">
        <v>838</v>
      </c>
      <c r="BA31" s="7">
        <v>950</v>
      </c>
      <c r="BB31" s="8">
        <v>621</v>
      </c>
      <c r="BC31" s="9">
        <v>1986</v>
      </c>
    </row>
    <row r="32" spans="1:55" ht="35.15" customHeight="1" x14ac:dyDescent="0.5">
      <c r="A32" s="24" t="s">
        <v>143</v>
      </c>
      <c r="B32" s="7">
        <v>2</v>
      </c>
      <c r="C32" s="8">
        <v>9</v>
      </c>
      <c r="D32" s="9">
        <v>8</v>
      </c>
      <c r="E32" s="7">
        <v>440</v>
      </c>
      <c r="F32" s="8">
        <v>418</v>
      </c>
      <c r="G32" s="8">
        <v>379</v>
      </c>
      <c r="H32" s="7">
        <v>5</v>
      </c>
      <c r="I32" s="8">
        <v>5</v>
      </c>
      <c r="J32" s="9">
        <v>3</v>
      </c>
      <c r="K32" s="7">
        <v>2</v>
      </c>
      <c r="L32" s="8" t="s">
        <v>185</v>
      </c>
      <c r="M32" s="9">
        <v>1</v>
      </c>
      <c r="N32" s="8">
        <v>4</v>
      </c>
      <c r="O32" s="8">
        <v>5</v>
      </c>
      <c r="P32" s="9">
        <v>4</v>
      </c>
      <c r="Q32" s="7">
        <v>4</v>
      </c>
      <c r="R32" s="8">
        <v>3</v>
      </c>
      <c r="S32" s="8">
        <v>5</v>
      </c>
      <c r="T32" s="7">
        <v>5</v>
      </c>
      <c r="U32" s="8">
        <v>2</v>
      </c>
      <c r="V32" s="9">
        <v>9</v>
      </c>
      <c r="W32" s="7">
        <v>9</v>
      </c>
      <c r="X32" s="8">
        <v>6</v>
      </c>
      <c r="Y32" s="9">
        <v>8</v>
      </c>
      <c r="Z32" s="7">
        <v>207</v>
      </c>
      <c r="AA32" s="8">
        <v>272</v>
      </c>
      <c r="AB32" s="9">
        <v>292</v>
      </c>
      <c r="AC32" s="7">
        <v>186</v>
      </c>
      <c r="AD32" s="8">
        <v>260</v>
      </c>
      <c r="AE32" s="9">
        <v>330</v>
      </c>
      <c r="AF32" s="7">
        <v>179</v>
      </c>
      <c r="AG32" s="8">
        <v>221</v>
      </c>
      <c r="AH32" s="9">
        <v>21</v>
      </c>
      <c r="AI32" s="7">
        <v>327</v>
      </c>
      <c r="AJ32" s="8">
        <v>38</v>
      </c>
      <c r="AK32" s="9">
        <v>21</v>
      </c>
      <c r="AL32" s="7">
        <v>16</v>
      </c>
      <c r="AM32" s="8">
        <v>35</v>
      </c>
      <c r="AN32" s="9">
        <v>17</v>
      </c>
      <c r="AO32" s="7">
        <v>53</v>
      </c>
      <c r="AP32" s="8">
        <v>98</v>
      </c>
      <c r="AQ32" s="9">
        <v>43</v>
      </c>
      <c r="AR32" s="7">
        <v>79</v>
      </c>
      <c r="AS32" s="8">
        <v>76</v>
      </c>
      <c r="AT32" s="9">
        <v>67</v>
      </c>
      <c r="AU32" s="7">
        <v>13</v>
      </c>
      <c r="AV32" s="8">
        <v>19</v>
      </c>
      <c r="AW32" s="9">
        <v>59</v>
      </c>
      <c r="AX32" s="7">
        <v>75</v>
      </c>
      <c r="AY32" s="8">
        <v>21</v>
      </c>
      <c r="AZ32" s="9">
        <v>29</v>
      </c>
      <c r="BA32" s="7">
        <v>24</v>
      </c>
      <c r="BB32" s="8">
        <v>15</v>
      </c>
      <c r="BC32" s="9">
        <v>40</v>
      </c>
    </row>
    <row r="33" spans="1:56" ht="35.15" customHeight="1" x14ac:dyDescent="0.5">
      <c r="A33" s="24" t="s">
        <v>142</v>
      </c>
      <c r="B33" s="7">
        <v>7107</v>
      </c>
      <c r="C33" s="8">
        <v>6801</v>
      </c>
      <c r="D33" s="9">
        <v>5756</v>
      </c>
      <c r="E33" s="7">
        <v>6146</v>
      </c>
      <c r="F33" s="8">
        <v>5061</v>
      </c>
      <c r="G33" s="8">
        <v>5638</v>
      </c>
      <c r="H33" s="7">
        <v>3912</v>
      </c>
      <c r="I33" s="8">
        <v>5172</v>
      </c>
      <c r="J33" s="9">
        <v>3226</v>
      </c>
      <c r="K33" s="7">
        <v>1752</v>
      </c>
      <c r="L33" s="8">
        <v>1436</v>
      </c>
      <c r="M33" s="9">
        <v>1467</v>
      </c>
      <c r="N33" s="8">
        <v>4824</v>
      </c>
      <c r="O33" s="8">
        <v>4558</v>
      </c>
      <c r="P33" s="9">
        <v>5469</v>
      </c>
      <c r="Q33" s="7">
        <v>4672</v>
      </c>
      <c r="R33" s="8">
        <v>4557</v>
      </c>
      <c r="S33" s="8">
        <v>6327</v>
      </c>
      <c r="T33" s="7">
        <v>4966</v>
      </c>
      <c r="U33" s="8">
        <v>5662</v>
      </c>
      <c r="V33" s="9">
        <v>8007</v>
      </c>
      <c r="W33" s="7">
        <v>6760</v>
      </c>
      <c r="X33" s="8">
        <v>5645</v>
      </c>
      <c r="Y33" s="9">
        <v>5291</v>
      </c>
      <c r="Z33" s="8">
        <v>11323</v>
      </c>
      <c r="AA33" s="8">
        <v>13930</v>
      </c>
      <c r="AB33" s="9">
        <v>16257</v>
      </c>
      <c r="AC33" s="256">
        <v>14355</v>
      </c>
      <c r="AD33" s="256">
        <v>7448</v>
      </c>
      <c r="AE33" s="9">
        <v>12247</v>
      </c>
      <c r="AF33" s="256">
        <v>9196</v>
      </c>
      <c r="AG33" s="256">
        <v>10030</v>
      </c>
      <c r="AH33" s="9">
        <v>7643</v>
      </c>
      <c r="AI33" s="256">
        <v>13974</v>
      </c>
      <c r="AJ33" s="256">
        <v>6101</v>
      </c>
      <c r="AK33" s="9">
        <v>9958</v>
      </c>
      <c r="AL33" s="256">
        <v>8353</v>
      </c>
      <c r="AM33" s="256">
        <v>8867</v>
      </c>
      <c r="AN33" s="9">
        <v>10204</v>
      </c>
      <c r="AO33" s="256" t="s">
        <v>341</v>
      </c>
      <c r="AP33" s="256" t="s">
        <v>342</v>
      </c>
      <c r="AQ33" s="9" t="s">
        <v>343</v>
      </c>
      <c r="AR33" s="256">
        <v>11389</v>
      </c>
      <c r="AS33" s="256">
        <v>13167</v>
      </c>
      <c r="AT33" s="9">
        <v>15434</v>
      </c>
      <c r="AU33" s="256">
        <v>5384</v>
      </c>
      <c r="AV33" s="256">
        <v>7491</v>
      </c>
      <c r="AW33" s="9">
        <v>7563</v>
      </c>
      <c r="AX33" s="256">
        <v>9504</v>
      </c>
      <c r="AY33" s="256">
        <v>9230</v>
      </c>
      <c r="AZ33" s="9">
        <v>9915</v>
      </c>
      <c r="BA33" s="256">
        <v>11451</v>
      </c>
      <c r="BB33" s="256">
        <v>10383</v>
      </c>
      <c r="BC33" s="9">
        <v>21839</v>
      </c>
    </row>
    <row r="34" spans="1:56" ht="35.15" customHeight="1" x14ac:dyDescent="0.5">
      <c r="A34" s="24" t="s">
        <v>141</v>
      </c>
      <c r="B34" s="7">
        <v>72</v>
      </c>
      <c r="C34" s="8">
        <v>76</v>
      </c>
      <c r="D34" s="9">
        <v>56</v>
      </c>
      <c r="E34" s="7">
        <v>445</v>
      </c>
      <c r="F34" s="8">
        <v>351</v>
      </c>
      <c r="G34" s="8">
        <v>393</v>
      </c>
      <c r="H34" s="7">
        <v>36</v>
      </c>
      <c r="I34" s="8">
        <v>44</v>
      </c>
      <c r="J34" s="9">
        <v>27</v>
      </c>
      <c r="K34" s="7">
        <v>15</v>
      </c>
      <c r="L34" s="8">
        <v>17</v>
      </c>
      <c r="M34" s="9">
        <v>15</v>
      </c>
      <c r="N34" s="8">
        <v>76</v>
      </c>
      <c r="O34" s="8">
        <v>33</v>
      </c>
      <c r="P34" s="9">
        <v>76</v>
      </c>
      <c r="Q34" s="7">
        <v>69</v>
      </c>
      <c r="R34" s="8">
        <v>64</v>
      </c>
      <c r="S34" s="8">
        <v>55</v>
      </c>
      <c r="T34" s="7">
        <v>43</v>
      </c>
      <c r="U34" s="8">
        <v>77</v>
      </c>
      <c r="V34" s="9">
        <v>74</v>
      </c>
      <c r="W34" s="7">
        <v>69</v>
      </c>
      <c r="X34" s="8">
        <v>55</v>
      </c>
      <c r="Y34" s="9">
        <v>86</v>
      </c>
      <c r="Z34" s="8">
        <v>294</v>
      </c>
      <c r="AA34" s="8">
        <v>421</v>
      </c>
      <c r="AB34" s="9">
        <v>543</v>
      </c>
      <c r="AC34" s="35">
        <v>454</v>
      </c>
      <c r="AD34" s="35">
        <v>236</v>
      </c>
      <c r="AE34" s="9">
        <v>493</v>
      </c>
      <c r="AF34" s="35">
        <v>415</v>
      </c>
      <c r="AG34" s="35">
        <v>337</v>
      </c>
      <c r="AH34" s="9">
        <v>245</v>
      </c>
      <c r="AI34" s="35">
        <v>497</v>
      </c>
      <c r="AJ34" s="35">
        <v>233</v>
      </c>
      <c r="AK34" s="9">
        <v>473</v>
      </c>
      <c r="AL34" s="35">
        <v>319</v>
      </c>
      <c r="AM34" s="35">
        <v>305</v>
      </c>
      <c r="AN34" s="9">
        <v>341</v>
      </c>
      <c r="AO34" s="35">
        <v>369</v>
      </c>
      <c r="AP34" s="35">
        <v>638</v>
      </c>
      <c r="AQ34" s="9">
        <v>401</v>
      </c>
      <c r="AR34" s="35">
        <v>370</v>
      </c>
      <c r="AS34" s="35">
        <v>419</v>
      </c>
      <c r="AT34" s="9">
        <v>413</v>
      </c>
      <c r="AU34" s="35">
        <v>151</v>
      </c>
      <c r="AV34" s="35">
        <v>360</v>
      </c>
      <c r="AW34" s="9">
        <v>273</v>
      </c>
      <c r="AX34" s="35">
        <v>462</v>
      </c>
      <c r="AY34" s="35">
        <v>387</v>
      </c>
      <c r="AZ34" s="9">
        <v>354</v>
      </c>
      <c r="BA34" s="35">
        <v>471</v>
      </c>
      <c r="BB34" s="35">
        <v>316</v>
      </c>
      <c r="BC34" s="9">
        <v>487</v>
      </c>
    </row>
    <row r="35" spans="1:56" ht="35.15" customHeight="1" x14ac:dyDescent="0.5">
      <c r="A35" s="24" t="s">
        <v>140</v>
      </c>
      <c r="B35" s="7">
        <v>238</v>
      </c>
      <c r="C35" s="8">
        <v>278</v>
      </c>
      <c r="D35" s="9">
        <v>212</v>
      </c>
      <c r="E35" s="7">
        <v>573</v>
      </c>
      <c r="F35" s="8">
        <v>446</v>
      </c>
      <c r="G35" s="8">
        <v>593</v>
      </c>
      <c r="H35" s="7">
        <v>111</v>
      </c>
      <c r="I35" s="8">
        <v>191</v>
      </c>
      <c r="J35" s="9">
        <v>71</v>
      </c>
      <c r="K35" s="7">
        <v>53</v>
      </c>
      <c r="L35" s="8">
        <v>42</v>
      </c>
      <c r="M35" s="9">
        <v>47</v>
      </c>
      <c r="N35" s="8">
        <v>323</v>
      </c>
      <c r="O35" s="8">
        <v>205</v>
      </c>
      <c r="P35" s="9">
        <v>258</v>
      </c>
      <c r="Q35" s="7">
        <v>196</v>
      </c>
      <c r="R35" s="8">
        <v>149</v>
      </c>
      <c r="S35" s="8">
        <v>185</v>
      </c>
      <c r="T35" s="7">
        <v>184</v>
      </c>
      <c r="U35" s="8">
        <v>208</v>
      </c>
      <c r="V35" s="9">
        <v>303</v>
      </c>
      <c r="W35" s="7">
        <v>228</v>
      </c>
      <c r="X35" s="8">
        <v>186</v>
      </c>
      <c r="Y35" s="9">
        <v>188</v>
      </c>
      <c r="Z35" s="8">
        <v>1068</v>
      </c>
      <c r="AA35" s="376">
        <v>1186</v>
      </c>
      <c r="AB35" s="278">
        <v>1112</v>
      </c>
      <c r="AC35" s="376">
        <v>1041</v>
      </c>
      <c r="AD35" s="376">
        <v>558</v>
      </c>
      <c r="AE35" s="278">
        <v>969</v>
      </c>
      <c r="AF35" s="376">
        <v>749</v>
      </c>
      <c r="AG35" s="376">
        <v>814</v>
      </c>
      <c r="AH35" s="278">
        <v>570</v>
      </c>
      <c r="AI35" s="376">
        <v>1479</v>
      </c>
      <c r="AJ35" s="376">
        <v>584</v>
      </c>
      <c r="AK35" s="278">
        <v>1125</v>
      </c>
      <c r="AL35" s="376">
        <v>874</v>
      </c>
      <c r="AM35" s="376">
        <v>1015</v>
      </c>
      <c r="AN35" s="278">
        <v>1145</v>
      </c>
      <c r="AO35" s="376">
        <v>908</v>
      </c>
      <c r="AP35" s="376">
        <v>1836</v>
      </c>
      <c r="AQ35" s="278">
        <v>888</v>
      </c>
      <c r="AR35" s="376">
        <v>1164</v>
      </c>
      <c r="AS35" s="376">
        <v>1318</v>
      </c>
      <c r="AT35" s="278">
        <v>1614</v>
      </c>
      <c r="AU35" s="376">
        <v>778</v>
      </c>
      <c r="AV35" s="376">
        <v>1115</v>
      </c>
      <c r="AW35" s="278">
        <v>764</v>
      </c>
      <c r="AX35" s="376">
        <v>1357</v>
      </c>
      <c r="AY35" s="376">
        <v>1167</v>
      </c>
      <c r="AZ35" s="278">
        <v>1151</v>
      </c>
      <c r="BA35" s="376">
        <v>1146</v>
      </c>
      <c r="BB35" s="376">
        <v>1074</v>
      </c>
      <c r="BC35" s="278">
        <v>1977</v>
      </c>
    </row>
    <row r="36" spans="1:56" ht="35.15" customHeight="1" x14ac:dyDescent="0.5">
      <c r="A36" s="24" t="s">
        <v>139</v>
      </c>
      <c r="B36" s="7">
        <v>252</v>
      </c>
      <c r="C36" s="8">
        <v>268</v>
      </c>
      <c r="D36" s="9">
        <v>240</v>
      </c>
      <c r="E36" s="7">
        <v>636</v>
      </c>
      <c r="F36" s="8">
        <v>496</v>
      </c>
      <c r="G36" s="8">
        <v>630</v>
      </c>
      <c r="H36" s="7">
        <v>166</v>
      </c>
      <c r="I36" s="8">
        <v>218</v>
      </c>
      <c r="J36" s="9">
        <v>107</v>
      </c>
      <c r="K36" s="7">
        <v>70</v>
      </c>
      <c r="L36" s="8">
        <v>71</v>
      </c>
      <c r="M36" s="9">
        <v>65</v>
      </c>
      <c r="N36" s="8">
        <v>419</v>
      </c>
      <c r="O36" s="8">
        <v>219</v>
      </c>
      <c r="P36" s="9">
        <v>325</v>
      </c>
      <c r="Q36" s="7">
        <v>308</v>
      </c>
      <c r="R36" s="8">
        <v>238</v>
      </c>
      <c r="S36" s="8">
        <v>299</v>
      </c>
      <c r="T36" s="7">
        <v>297</v>
      </c>
      <c r="U36" s="8">
        <v>257</v>
      </c>
      <c r="V36" s="9">
        <v>340</v>
      </c>
      <c r="W36" s="7">
        <v>268</v>
      </c>
      <c r="X36" s="8">
        <v>278</v>
      </c>
      <c r="Y36" s="9">
        <v>241</v>
      </c>
      <c r="Z36" s="8">
        <v>1582</v>
      </c>
      <c r="AA36" s="376">
        <v>1749</v>
      </c>
      <c r="AB36" s="278">
        <v>1611</v>
      </c>
      <c r="AC36" s="376">
        <v>1461</v>
      </c>
      <c r="AD36" s="376">
        <v>773</v>
      </c>
      <c r="AE36" s="278">
        <v>1336</v>
      </c>
      <c r="AF36" s="376">
        <v>962</v>
      </c>
      <c r="AG36" s="376">
        <v>1022</v>
      </c>
      <c r="AH36" s="278">
        <v>726</v>
      </c>
      <c r="AI36" s="376">
        <v>1530</v>
      </c>
      <c r="AJ36" s="376">
        <v>619</v>
      </c>
      <c r="AK36" s="278">
        <v>1169</v>
      </c>
      <c r="AL36" s="376">
        <v>859</v>
      </c>
      <c r="AM36" s="376">
        <v>1051</v>
      </c>
      <c r="AN36" s="278">
        <v>1212</v>
      </c>
      <c r="AO36" s="376" t="s">
        <v>344</v>
      </c>
      <c r="AP36" s="376">
        <v>2055</v>
      </c>
      <c r="AQ36" s="278" t="s">
        <v>345</v>
      </c>
      <c r="AR36" s="376">
        <v>1171</v>
      </c>
      <c r="AS36" s="376">
        <v>1590</v>
      </c>
      <c r="AT36" s="278">
        <v>1733</v>
      </c>
      <c r="AU36" s="376">
        <v>703</v>
      </c>
      <c r="AV36" s="376">
        <v>1129</v>
      </c>
      <c r="AW36" s="278">
        <v>667</v>
      </c>
      <c r="AX36" s="376">
        <v>1513</v>
      </c>
      <c r="AY36" s="376">
        <v>1440</v>
      </c>
      <c r="AZ36" s="278">
        <v>1357</v>
      </c>
      <c r="BA36" s="376">
        <v>1509</v>
      </c>
      <c r="BB36" s="376">
        <v>1463</v>
      </c>
      <c r="BC36" s="278">
        <v>2542</v>
      </c>
    </row>
    <row r="37" spans="1:56" ht="35.15" customHeight="1" x14ac:dyDescent="0.5">
      <c r="A37" s="24" t="s">
        <v>192</v>
      </c>
      <c r="B37" s="7">
        <v>6331</v>
      </c>
      <c r="C37" s="8">
        <v>6015</v>
      </c>
      <c r="D37" s="9">
        <v>5345</v>
      </c>
      <c r="E37" s="7">
        <v>5915</v>
      </c>
      <c r="F37" s="8">
        <v>4763</v>
      </c>
      <c r="G37" s="8">
        <v>5292</v>
      </c>
      <c r="H37" s="7">
        <v>4521</v>
      </c>
      <c r="I37" s="8">
        <v>5366</v>
      </c>
      <c r="J37" s="9">
        <v>3513</v>
      </c>
      <c r="K37" s="7">
        <v>2112</v>
      </c>
      <c r="L37" s="8">
        <v>1551</v>
      </c>
      <c r="M37" s="9">
        <v>1568</v>
      </c>
      <c r="N37" s="8">
        <v>10272</v>
      </c>
      <c r="O37" s="8">
        <v>10820</v>
      </c>
      <c r="P37" s="9">
        <v>12504</v>
      </c>
      <c r="Q37" s="7">
        <v>11712</v>
      </c>
      <c r="R37" s="8">
        <v>10844</v>
      </c>
      <c r="S37" s="8">
        <v>12882</v>
      </c>
      <c r="T37" s="7">
        <v>11448</v>
      </c>
      <c r="U37" s="8">
        <v>12313</v>
      </c>
      <c r="V37" s="9">
        <v>17260</v>
      </c>
      <c r="W37" s="7">
        <v>15779</v>
      </c>
      <c r="X37" s="8">
        <v>12717</v>
      </c>
      <c r="Y37" s="9">
        <v>13667</v>
      </c>
      <c r="Z37" s="8">
        <v>21242</v>
      </c>
      <c r="AA37" s="8">
        <v>24512</v>
      </c>
      <c r="AB37" s="9">
        <v>29550</v>
      </c>
      <c r="AC37" s="256">
        <v>30073</v>
      </c>
      <c r="AD37" s="256">
        <v>17663</v>
      </c>
      <c r="AE37" s="9">
        <v>32742</v>
      </c>
      <c r="AF37" s="256">
        <v>20440</v>
      </c>
      <c r="AG37" s="256">
        <v>28486</v>
      </c>
      <c r="AH37" s="9">
        <v>18954</v>
      </c>
      <c r="AI37" s="256">
        <v>40879</v>
      </c>
      <c r="AJ37" s="256">
        <v>18393</v>
      </c>
      <c r="AK37" s="9">
        <v>29228</v>
      </c>
      <c r="AL37" s="256">
        <v>23248</v>
      </c>
      <c r="AM37" s="256">
        <v>25522</v>
      </c>
      <c r="AN37" s="9">
        <v>30413</v>
      </c>
      <c r="AO37" s="256" t="s">
        <v>346</v>
      </c>
      <c r="AP37" s="256" t="s">
        <v>347</v>
      </c>
      <c r="AQ37" s="9" t="s">
        <v>348</v>
      </c>
      <c r="AR37" s="256">
        <v>18789</v>
      </c>
      <c r="AS37" s="256">
        <v>19761</v>
      </c>
      <c r="AT37" s="9">
        <v>24177</v>
      </c>
      <c r="AU37" s="256">
        <v>16592</v>
      </c>
      <c r="AV37" s="256">
        <v>20927</v>
      </c>
      <c r="AW37" s="9">
        <v>21703</v>
      </c>
      <c r="AX37" s="256">
        <v>25749</v>
      </c>
      <c r="AY37" s="256">
        <v>29215</v>
      </c>
      <c r="AZ37" s="9">
        <v>34371</v>
      </c>
      <c r="BA37" s="256">
        <v>34991</v>
      </c>
      <c r="BB37" s="256">
        <v>23882</v>
      </c>
      <c r="BC37" s="9">
        <v>22701</v>
      </c>
    </row>
    <row r="38" spans="1:56" ht="35.15" customHeight="1" x14ac:dyDescent="0.5">
      <c r="A38" s="24" t="s">
        <v>193</v>
      </c>
      <c r="B38" s="7">
        <v>12</v>
      </c>
      <c r="C38" s="8">
        <v>18</v>
      </c>
      <c r="D38" s="9">
        <v>22</v>
      </c>
      <c r="E38" s="7">
        <v>355</v>
      </c>
      <c r="F38" s="8">
        <v>270</v>
      </c>
      <c r="G38" s="8">
        <v>313</v>
      </c>
      <c r="H38" s="7">
        <v>18</v>
      </c>
      <c r="I38" s="8">
        <v>25</v>
      </c>
      <c r="J38" s="9">
        <v>9</v>
      </c>
      <c r="K38" s="7">
        <v>11</v>
      </c>
      <c r="L38" s="8">
        <v>11</v>
      </c>
      <c r="M38" s="9">
        <v>14</v>
      </c>
      <c r="N38" s="8">
        <v>21</v>
      </c>
      <c r="O38" s="8">
        <v>15</v>
      </c>
      <c r="P38" s="9">
        <v>29</v>
      </c>
      <c r="Q38" s="7">
        <v>13</v>
      </c>
      <c r="R38" s="8">
        <v>15</v>
      </c>
      <c r="S38" s="8">
        <v>27</v>
      </c>
      <c r="T38" s="7">
        <v>20</v>
      </c>
      <c r="U38" s="8">
        <v>24</v>
      </c>
      <c r="V38" s="9">
        <v>12</v>
      </c>
      <c r="W38" s="7">
        <v>18</v>
      </c>
      <c r="X38" s="8">
        <v>16</v>
      </c>
      <c r="Y38" s="9">
        <v>25</v>
      </c>
      <c r="Z38" s="8">
        <v>69</v>
      </c>
      <c r="AA38" s="8">
        <v>84</v>
      </c>
      <c r="AB38" s="9">
        <v>62</v>
      </c>
      <c r="AC38" s="35">
        <v>64</v>
      </c>
      <c r="AD38" s="35">
        <v>29</v>
      </c>
      <c r="AE38" s="9">
        <v>54</v>
      </c>
      <c r="AF38" s="35">
        <v>45</v>
      </c>
      <c r="AG38" s="35">
        <v>36</v>
      </c>
      <c r="AH38" s="9">
        <v>26</v>
      </c>
      <c r="AI38" s="35">
        <v>61</v>
      </c>
      <c r="AJ38" s="35">
        <v>33</v>
      </c>
      <c r="AK38" s="9">
        <v>60</v>
      </c>
      <c r="AL38" s="35">
        <v>47</v>
      </c>
      <c r="AM38" s="35">
        <v>59</v>
      </c>
      <c r="AN38" s="9">
        <v>52</v>
      </c>
      <c r="AO38" s="35">
        <v>37</v>
      </c>
      <c r="AP38" s="35">
        <v>80</v>
      </c>
      <c r="AQ38" s="9">
        <v>36</v>
      </c>
      <c r="AR38" s="35">
        <v>37</v>
      </c>
      <c r="AS38" s="35">
        <v>50</v>
      </c>
      <c r="AT38" s="9">
        <v>38</v>
      </c>
      <c r="AU38" s="35">
        <v>25</v>
      </c>
      <c r="AV38" s="35">
        <v>43</v>
      </c>
      <c r="AW38" s="9">
        <v>31</v>
      </c>
      <c r="AX38" s="35">
        <v>67</v>
      </c>
      <c r="AY38" s="35">
        <v>40</v>
      </c>
      <c r="AZ38" s="9">
        <v>54</v>
      </c>
      <c r="BA38" s="35">
        <v>66</v>
      </c>
      <c r="BB38" s="35">
        <v>51</v>
      </c>
      <c r="BC38" s="9">
        <v>108</v>
      </c>
    </row>
    <row r="39" spans="1:56" ht="35.15" customHeight="1" x14ac:dyDescent="0.5">
      <c r="A39" s="24" t="s">
        <v>194</v>
      </c>
      <c r="B39" s="7">
        <v>75</v>
      </c>
      <c r="C39" s="8">
        <v>92</v>
      </c>
      <c r="D39" s="9">
        <v>86</v>
      </c>
      <c r="E39" s="7">
        <v>371</v>
      </c>
      <c r="F39" s="8">
        <v>310</v>
      </c>
      <c r="G39" s="8">
        <v>334</v>
      </c>
      <c r="H39" s="7">
        <v>46</v>
      </c>
      <c r="I39" s="8">
        <v>81</v>
      </c>
      <c r="J39" s="9">
        <v>28</v>
      </c>
      <c r="K39" s="7">
        <v>30</v>
      </c>
      <c r="L39" s="8">
        <v>19</v>
      </c>
      <c r="M39" s="9">
        <v>23</v>
      </c>
      <c r="N39" s="8">
        <v>71</v>
      </c>
      <c r="O39" s="8">
        <v>84</v>
      </c>
      <c r="P39" s="9">
        <v>106</v>
      </c>
      <c r="Q39" s="7">
        <v>88</v>
      </c>
      <c r="R39" s="8">
        <v>77</v>
      </c>
      <c r="S39" s="8">
        <v>89</v>
      </c>
      <c r="T39" s="7">
        <v>94</v>
      </c>
      <c r="U39" s="8">
        <v>114</v>
      </c>
      <c r="V39" s="9">
        <v>110</v>
      </c>
      <c r="W39" s="7">
        <v>101</v>
      </c>
      <c r="X39" s="8">
        <v>69</v>
      </c>
      <c r="Y39" s="9">
        <v>71</v>
      </c>
      <c r="Z39" s="8">
        <v>215</v>
      </c>
      <c r="AA39" s="8">
        <v>254</v>
      </c>
      <c r="AB39" s="9">
        <v>294</v>
      </c>
      <c r="AC39" s="35">
        <v>295</v>
      </c>
      <c r="AD39" s="35">
        <v>185</v>
      </c>
      <c r="AE39" s="9">
        <v>269</v>
      </c>
      <c r="AF39" s="35">
        <v>301</v>
      </c>
      <c r="AG39" s="35">
        <v>216</v>
      </c>
      <c r="AH39" s="9">
        <v>197</v>
      </c>
      <c r="AI39" s="35">
        <v>341</v>
      </c>
      <c r="AJ39" s="35">
        <v>122</v>
      </c>
      <c r="AK39" s="9">
        <v>246</v>
      </c>
      <c r="AL39" s="35">
        <v>193</v>
      </c>
      <c r="AM39" s="35">
        <v>222</v>
      </c>
      <c r="AN39" s="9">
        <v>274</v>
      </c>
      <c r="AO39" s="35">
        <v>282</v>
      </c>
      <c r="AP39" s="35">
        <v>400</v>
      </c>
      <c r="AQ39" s="9">
        <v>183</v>
      </c>
      <c r="AR39" s="35">
        <v>173</v>
      </c>
      <c r="AS39" s="35">
        <v>196</v>
      </c>
      <c r="AT39" s="9">
        <v>221</v>
      </c>
      <c r="AU39" s="35">
        <v>129</v>
      </c>
      <c r="AV39" s="35">
        <v>189</v>
      </c>
      <c r="AW39" s="9">
        <v>128</v>
      </c>
      <c r="AX39" s="35">
        <v>323</v>
      </c>
      <c r="AY39" s="35">
        <v>239</v>
      </c>
      <c r="AZ39" s="9">
        <v>296</v>
      </c>
      <c r="BA39" s="35">
        <v>346</v>
      </c>
      <c r="BB39" s="35">
        <v>367</v>
      </c>
      <c r="BC39" s="9">
        <v>318</v>
      </c>
    </row>
    <row r="40" spans="1:56" ht="35.15" customHeight="1" x14ac:dyDescent="0.5">
      <c r="A40" s="24" t="s">
        <v>195</v>
      </c>
      <c r="B40" s="13">
        <v>5895</v>
      </c>
      <c r="C40" s="14">
        <v>5947</v>
      </c>
      <c r="D40" s="15">
        <v>5553</v>
      </c>
      <c r="E40" s="7">
        <v>4252</v>
      </c>
      <c r="F40" s="8">
        <v>3737</v>
      </c>
      <c r="G40" s="8">
        <v>3810</v>
      </c>
      <c r="H40" s="7">
        <v>3978</v>
      </c>
      <c r="I40" s="8">
        <v>4557</v>
      </c>
      <c r="J40" s="9">
        <v>3147</v>
      </c>
      <c r="K40" s="7">
        <v>1591</v>
      </c>
      <c r="L40" s="8">
        <v>1527</v>
      </c>
      <c r="M40" s="9">
        <v>1358</v>
      </c>
      <c r="N40" s="8">
        <v>3906</v>
      </c>
      <c r="O40" s="8">
        <v>2795</v>
      </c>
      <c r="P40" s="15">
        <v>3645</v>
      </c>
      <c r="Q40" s="7">
        <v>3194</v>
      </c>
      <c r="R40" s="8">
        <v>3228</v>
      </c>
      <c r="S40" s="8">
        <v>3460</v>
      </c>
      <c r="T40" s="7">
        <v>3367</v>
      </c>
      <c r="U40" s="8">
        <v>3616</v>
      </c>
      <c r="V40" s="9">
        <v>5013</v>
      </c>
      <c r="W40" s="7">
        <v>4468</v>
      </c>
      <c r="X40" s="8">
        <v>4048</v>
      </c>
      <c r="Y40" s="9">
        <v>3709</v>
      </c>
      <c r="Z40" s="8">
        <v>6829</v>
      </c>
      <c r="AA40" s="8">
        <v>8804</v>
      </c>
      <c r="AB40" s="9">
        <v>9272</v>
      </c>
      <c r="AC40" s="256">
        <v>10163</v>
      </c>
      <c r="AD40" s="256">
        <v>6156</v>
      </c>
      <c r="AE40" s="9">
        <v>14475</v>
      </c>
      <c r="AF40" s="13">
        <v>7651</v>
      </c>
      <c r="AG40" s="14">
        <v>14878</v>
      </c>
      <c r="AH40" s="15">
        <v>6916</v>
      </c>
      <c r="AI40" s="13">
        <v>18079</v>
      </c>
      <c r="AJ40" s="14">
        <v>8395</v>
      </c>
      <c r="AK40" s="15">
        <v>12342</v>
      </c>
      <c r="AL40" s="13">
        <v>10822</v>
      </c>
      <c r="AM40" s="14">
        <v>18758</v>
      </c>
      <c r="AN40" s="15">
        <v>14452</v>
      </c>
      <c r="AO40" s="13" t="s">
        <v>349</v>
      </c>
      <c r="AP40" s="14" t="s">
        <v>350</v>
      </c>
      <c r="AQ40" s="15" t="s">
        <v>351</v>
      </c>
      <c r="AR40" s="13">
        <v>6498</v>
      </c>
      <c r="AS40" s="14">
        <v>17934</v>
      </c>
      <c r="AT40" s="15">
        <v>41155</v>
      </c>
      <c r="AU40" s="13">
        <v>18139</v>
      </c>
      <c r="AV40" s="14">
        <v>68705</v>
      </c>
      <c r="AW40" s="15">
        <v>63112</v>
      </c>
      <c r="AX40" s="13">
        <v>55494</v>
      </c>
      <c r="AY40" s="14">
        <v>41503</v>
      </c>
      <c r="AZ40" s="15">
        <v>76105</v>
      </c>
      <c r="BA40" s="13">
        <v>73629</v>
      </c>
      <c r="BB40" s="14">
        <v>89177</v>
      </c>
      <c r="BC40" s="15">
        <v>101496</v>
      </c>
      <c r="BD40" s="351"/>
    </row>
    <row r="41" spans="1:56" ht="35.15" customHeight="1" x14ac:dyDescent="0.5">
      <c r="A41" s="153" t="s">
        <v>381</v>
      </c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</row>
    <row r="42" spans="1:56" ht="35.15" customHeight="1" x14ac:dyDescent="0.5">
      <c r="A42" s="254" t="s">
        <v>196</v>
      </c>
      <c r="B42" s="254"/>
      <c r="C42" s="254"/>
      <c r="D42" s="254"/>
      <c r="E42" s="254"/>
      <c r="F42" s="254"/>
      <c r="G42" s="254"/>
      <c r="H42" s="254"/>
      <c r="I42" s="254"/>
      <c r="J42" s="254"/>
      <c r="K42" s="254"/>
      <c r="L42" s="254"/>
      <c r="M42" s="254"/>
      <c r="N42" s="254"/>
      <c r="O42" s="254"/>
      <c r="Q42" s="254"/>
      <c r="R42" s="254"/>
      <c r="S42" s="254"/>
      <c r="T42" s="254"/>
      <c r="U42" s="254"/>
      <c r="V42" s="254"/>
      <c r="W42" s="254"/>
      <c r="X42" s="254"/>
      <c r="Y42" s="254"/>
      <c r="Z42" s="254"/>
      <c r="AA42" s="254"/>
      <c r="AB42" s="254"/>
      <c r="AC42" s="254"/>
      <c r="AD42" s="254"/>
      <c r="AE42" s="254"/>
      <c r="AU42" s="351"/>
      <c r="AV42" s="351"/>
      <c r="AW42" s="351"/>
      <c r="AX42" s="351"/>
      <c r="AY42" s="351"/>
      <c r="AZ42" s="351"/>
    </row>
    <row r="43" spans="1:56" ht="35.15" customHeight="1" x14ac:dyDescent="0.5">
      <c r="A43" s="35" t="s">
        <v>197</v>
      </c>
      <c r="B43" s="253"/>
      <c r="C43" s="253"/>
      <c r="D43" s="253"/>
      <c r="E43" s="253"/>
      <c r="F43" s="253"/>
      <c r="G43" s="253"/>
      <c r="H43" s="253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</row>
  </sheetData>
  <mergeCells count="48">
    <mergeCell ref="AR4:BC4"/>
    <mergeCell ref="AR5:AT5"/>
    <mergeCell ref="AR21:AT21"/>
    <mergeCell ref="AU21:AW21"/>
    <mergeCell ref="AX21:AZ21"/>
    <mergeCell ref="AO21:AQ21"/>
    <mergeCell ref="AR20:BC20"/>
    <mergeCell ref="BA21:BC21"/>
    <mergeCell ref="N5:P5"/>
    <mergeCell ref="Q5:S5"/>
    <mergeCell ref="Z21:AB21"/>
    <mergeCell ref="AC21:AE21"/>
    <mergeCell ref="AI5:AK5"/>
    <mergeCell ref="AU5:AW5"/>
    <mergeCell ref="AX5:AZ5"/>
    <mergeCell ref="BA5:BC5"/>
    <mergeCell ref="A20:A21"/>
    <mergeCell ref="B20:G20"/>
    <mergeCell ref="H20:S20"/>
    <mergeCell ref="H5:J5"/>
    <mergeCell ref="B21:D21"/>
    <mergeCell ref="E21:G21"/>
    <mergeCell ref="B5:D5"/>
    <mergeCell ref="E5:G5"/>
    <mergeCell ref="H21:J21"/>
    <mergeCell ref="K21:M21"/>
    <mergeCell ref="N21:P21"/>
    <mergeCell ref="A4:A5"/>
    <mergeCell ref="B4:G4"/>
    <mergeCell ref="H4:S4"/>
    <mergeCell ref="Q21:S21"/>
    <mergeCell ref="K5:M5"/>
    <mergeCell ref="T4:AE4"/>
    <mergeCell ref="AI21:AK21"/>
    <mergeCell ref="T20:AE20"/>
    <mergeCell ref="AF5:AH5"/>
    <mergeCell ref="AF21:AH21"/>
    <mergeCell ref="T21:V21"/>
    <mergeCell ref="W21:Y21"/>
    <mergeCell ref="T5:V5"/>
    <mergeCell ref="W5:Y5"/>
    <mergeCell ref="AF4:AQ4"/>
    <mergeCell ref="AF20:AQ20"/>
    <mergeCell ref="AL5:AN5"/>
    <mergeCell ref="AL21:AN21"/>
    <mergeCell ref="Z5:AB5"/>
    <mergeCell ref="AC5:AE5"/>
    <mergeCell ref="AO5:AQ5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0.79998168889431442"/>
    <pageSetUpPr fitToPage="1"/>
  </sheetPr>
  <dimension ref="A1:AQ29"/>
  <sheetViews>
    <sheetView showGridLines="0" zoomScale="50" zoomScaleNormal="50" workbookViewId="0">
      <pane xSplit="2" ySplit="5" topLeftCell="P6" activePane="bottomRight" state="frozen"/>
      <selection activeCell="A20" sqref="A20:BC21"/>
      <selection pane="topRight" activeCell="A20" sqref="A20:BC21"/>
      <selection pane="bottomLeft" activeCell="A20" sqref="A20:BC21"/>
      <selection pane="bottomRight" activeCell="U6" sqref="U6:AF28"/>
    </sheetView>
  </sheetViews>
  <sheetFormatPr defaultColWidth="9.08984375" defaultRowHeight="24" x14ac:dyDescent="0.5"/>
  <cols>
    <col min="1" max="1" width="45.6328125" style="19" customWidth="1"/>
    <col min="2" max="2" width="14.6328125" style="1" customWidth="1"/>
    <col min="3" max="5" width="15.6328125" style="1" customWidth="1"/>
    <col min="6" max="32" width="15.6328125" style="2" customWidth="1"/>
    <col min="33" max="16384" width="9.08984375" style="2"/>
  </cols>
  <sheetData>
    <row r="1" spans="1:43" s="52" customFormat="1" ht="35.15" customHeight="1" x14ac:dyDescent="0.35">
      <c r="A1" s="154" t="s">
        <v>394</v>
      </c>
    </row>
    <row r="2" spans="1:43" ht="20.149999999999999" customHeight="1" x14ac:dyDescent="0.5">
      <c r="A2" s="177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s="23"/>
    </row>
    <row r="3" spans="1:43" ht="35.15" customHeight="1" x14ac:dyDescent="0.5">
      <c r="A3" s="154" t="s">
        <v>130</v>
      </c>
    </row>
    <row r="4" spans="1:43" ht="60" customHeight="1" x14ac:dyDescent="0.5">
      <c r="A4" s="760" t="s">
        <v>42</v>
      </c>
      <c r="B4" s="761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49">
        <v>2024</v>
      </c>
      <c r="AB4" s="750"/>
      <c r="AC4" s="750"/>
      <c r="AD4" s="751"/>
      <c r="AE4" s="753">
        <v>2025</v>
      </c>
      <c r="AF4" s="754"/>
    </row>
    <row r="5" spans="1:43" ht="39.9" customHeight="1" x14ac:dyDescent="0.5">
      <c r="A5" s="760"/>
      <c r="B5" s="761"/>
      <c r="C5" s="390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377</v>
      </c>
      <c r="M5" s="391" t="s">
        <v>378</v>
      </c>
      <c r="N5" s="392" t="s">
        <v>352</v>
      </c>
      <c r="O5" s="390" t="s">
        <v>379</v>
      </c>
      <c r="P5" s="391" t="s">
        <v>377</v>
      </c>
      <c r="Q5" s="391" t="s">
        <v>378</v>
      </c>
      <c r="R5" s="392" t="s">
        <v>352</v>
      </c>
      <c r="S5" s="390" t="s">
        <v>379</v>
      </c>
      <c r="T5" s="391" t="s">
        <v>377</v>
      </c>
      <c r="U5" s="391" t="s">
        <v>378</v>
      </c>
      <c r="V5" s="392" t="s">
        <v>352</v>
      </c>
      <c r="W5" s="390" t="s">
        <v>379</v>
      </c>
      <c r="X5" s="391" t="s">
        <v>377</v>
      </c>
      <c r="Y5" s="391" t="s">
        <v>378</v>
      </c>
      <c r="Z5" s="392" t="s">
        <v>352</v>
      </c>
      <c r="AA5" s="390" t="s">
        <v>379</v>
      </c>
      <c r="AB5" s="391" t="s">
        <v>377</v>
      </c>
      <c r="AC5" s="391" t="s">
        <v>378</v>
      </c>
      <c r="AD5" s="392" t="s">
        <v>38</v>
      </c>
      <c r="AE5" s="390" t="s">
        <v>37</v>
      </c>
      <c r="AF5" s="392" t="s">
        <v>40</v>
      </c>
    </row>
    <row r="6" spans="1:43" ht="60" customHeight="1" x14ac:dyDescent="0.5">
      <c r="A6" s="170" t="s">
        <v>87</v>
      </c>
      <c r="B6" s="161" t="s">
        <v>71</v>
      </c>
      <c r="C6" s="218">
        <v>38.200000000000003</v>
      </c>
      <c r="D6" s="219">
        <v>39.299999999999997</v>
      </c>
      <c r="E6" s="219">
        <v>40</v>
      </c>
      <c r="F6" s="220">
        <v>41.4</v>
      </c>
      <c r="G6" s="218">
        <v>39.200000000000003</v>
      </c>
      <c r="H6" s="219">
        <v>40.200000000000003</v>
      </c>
      <c r="I6" s="219">
        <v>41.1</v>
      </c>
      <c r="J6" s="220">
        <v>42</v>
      </c>
      <c r="K6" s="218">
        <v>40</v>
      </c>
      <c r="L6" s="219">
        <v>46.6</v>
      </c>
      <c r="M6" s="219">
        <v>41.2</v>
      </c>
      <c r="N6" s="220">
        <v>41.8</v>
      </c>
      <c r="O6" s="218">
        <v>40.299999999999997</v>
      </c>
      <c r="P6" s="219">
        <v>40.700000000000003</v>
      </c>
      <c r="Q6" s="219">
        <v>41.1</v>
      </c>
      <c r="R6" s="220">
        <v>42.3</v>
      </c>
      <c r="S6" s="218">
        <v>40.4</v>
      </c>
      <c r="T6" s="219">
        <v>41.3</v>
      </c>
      <c r="U6" s="219">
        <v>42.8</v>
      </c>
      <c r="V6" s="220">
        <v>43.3</v>
      </c>
      <c r="W6" s="218">
        <v>41.3</v>
      </c>
      <c r="X6" s="219">
        <v>40.799999999999997</v>
      </c>
      <c r="Y6" s="219">
        <v>42.3</v>
      </c>
      <c r="Z6" s="220">
        <v>43.6</v>
      </c>
      <c r="AA6" s="218">
        <v>42.1</v>
      </c>
      <c r="AB6" s="219">
        <v>41.8</v>
      </c>
      <c r="AC6" s="219">
        <v>43.5</v>
      </c>
      <c r="AD6" s="220">
        <v>44.2</v>
      </c>
      <c r="AE6" s="218">
        <v>43</v>
      </c>
      <c r="AF6" s="220">
        <v>43.2</v>
      </c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</row>
    <row r="7" spans="1:43" ht="39.9" customHeight="1" x14ac:dyDescent="0.5">
      <c r="A7" s="229" t="s">
        <v>383</v>
      </c>
      <c r="B7" s="156"/>
      <c r="C7" s="258"/>
      <c r="D7" s="259"/>
      <c r="E7" s="259"/>
      <c r="F7" s="260"/>
      <c r="G7" s="258"/>
      <c r="H7" s="259"/>
      <c r="I7" s="259"/>
      <c r="J7" s="260"/>
      <c r="K7" s="258"/>
      <c r="L7" s="259"/>
      <c r="M7" s="259"/>
      <c r="N7" s="260"/>
      <c r="O7" s="258"/>
      <c r="P7" s="259"/>
      <c r="Q7" s="259"/>
      <c r="R7" s="260"/>
      <c r="S7" s="258"/>
      <c r="T7" s="259"/>
      <c r="U7" s="259"/>
      <c r="V7" s="260"/>
      <c r="W7" s="258"/>
      <c r="X7" s="259"/>
      <c r="Y7" s="259"/>
      <c r="Z7" s="260"/>
      <c r="AA7" s="258"/>
      <c r="AB7" s="259"/>
      <c r="AC7" s="259"/>
      <c r="AD7" s="260"/>
      <c r="AE7" s="258"/>
      <c r="AF7" s="260"/>
      <c r="AG7" s="120"/>
      <c r="AH7" s="120"/>
      <c r="AI7" s="120"/>
      <c r="AJ7" s="120"/>
      <c r="AK7" s="120"/>
      <c r="AL7" s="120"/>
      <c r="AM7" s="120"/>
      <c r="AN7" s="120"/>
    </row>
    <row r="8" spans="1:43" ht="35.15" customHeight="1" x14ac:dyDescent="0.5">
      <c r="A8" s="32" t="s">
        <v>50</v>
      </c>
      <c r="B8" s="25" t="s">
        <v>71</v>
      </c>
      <c r="C8" s="53">
        <v>24.1</v>
      </c>
      <c r="D8" s="54">
        <v>24.3</v>
      </c>
      <c r="E8" s="54">
        <v>27.8</v>
      </c>
      <c r="F8" s="55">
        <v>26.7</v>
      </c>
      <c r="G8" s="53">
        <v>24.9</v>
      </c>
      <c r="H8" s="54">
        <v>24.8</v>
      </c>
      <c r="I8" s="54">
        <v>28.3</v>
      </c>
      <c r="J8" s="55">
        <v>25.2</v>
      </c>
      <c r="K8" s="53">
        <v>23.1</v>
      </c>
      <c r="L8" s="54">
        <v>28.8</v>
      </c>
      <c r="M8" s="54">
        <v>28.5</v>
      </c>
      <c r="N8" s="55">
        <v>24.9</v>
      </c>
      <c r="O8" s="53">
        <v>22.9</v>
      </c>
      <c r="P8" s="54">
        <v>24.3</v>
      </c>
      <c r="Q8" s="54">
        <v>27.4</v>
      </c>
      <c r="R8" s="55">
        <v>25.4</v>
      </c>
      <c r="S8" s="53">
        <v>23.2</v>
      </c>
      <c r="T8" s="54">
        <v>23.6</v>
      </c>
      <c r="U8" s="54">
        <v>27.5</v>
      </c>
      <c r="V8" s="55">
        <v>25.6</v>
      </c>
      <c r="W8" s="53">
        <v>23</v>
      </c>
      <c r="X8" s="54">
        <v>22.9</v>
      </c>
      <c r="Y8" s="54">
        <v>27.1</v>
      </c>
      <c r="Z8" s="55">
        <v>25.6</v>
      </c>
      <c r="AA8" s="53">
        <v>23.3</v>
      </c>
      <c r="AB8" s="54">
        <v>24.3</v>
      </c>
      <c r="AC8" s="54">
        <v>28.1</v>
      </c>
      <c r="AD8" s="55">
        <v>25.1</v>
      </c>
      <c r="AE8" s="53">
        <v>23.4</v>
      </c>
      <c r="AF8" s="55">
        <v>25.2</v>
      </c>
      <c r="AG8" s="120"/>
      <c r="AH8" s="120"/>
      <c r="AI8" s="120"/>
      <c r="AJ8" s="120"/>
      <c r="AK8" s="120"/>
      <c r="AL8" s="120"/>
      <c r="AM8" s="120"/>
      <c r="AN8" s="120"/>
    </row>
    <row r="9" spans="1:43" ht="35.15" customHeight="1" x14ac:dyDescent="0.5">
      <c r="A9" s="38" t="s">
        <v>51</v>
      </c>
      <c r="B9" s="39" t="s">
        <v>71</v>
      </c>
      <c r="C9" s="56">
        <v>545.1</v>
      </c>
      <c r="D9" s="57">
        <v>577.79999999999995</v>
      </c>
      <c r="E9" s="57">
        <v>497.1</v>
      </c>
      <c r="F9" s="58">
        <v>621</v>
      </c>
      <c r="G9" s="56">
        <v>553.1</v>
      </c>
      <c r="H9" s="57">
        <v>571.6</v>
      </c>
      <c r="I9" s="57">
        <v>488.1</v>
      </c>
      <c r="J9" s="58">
        <v>619.9</v>
      </c>
      <c r="K9" s="56">
        <v>569.20000000000005</v>
      </c>
      <c r="L9" s="57">
        <v>616.5</v>
      </c>
      <c r="M9" s="57">
        <v>467.3</v>
      </c>
      <c r="N9" s="58">
        <v>585.70000000000005</v>
      </c>
      <c r="O9" s="56">
        <v>564.4</v>
      </c>
      <c r="P9" s="57">
        <v>566</v>
      </c>
      <c r="Q9" s="57">
        <v>485.9</v>
      </c>
      <c r="R9" s="58">
        <v>531</v>
      </c>
      <c r="S9" s="56">
        <v>537.70000000000005</v>
      </c>
      <c r="T9" s="57">
        <v>531</v>
      </c>
      <c r="U9" s="57">
        <v>511.9</v>
      </c>
      <c r="V9" s="58">
        <v>558.20000000000005</v>
      </c>
      <c r="W9" s="56">
        <v>549.1</v>
      </c>
      <c r="X9" s="57">
        <v>495.7</v>
      </c>
      <c r="Y9" s="57">
        <v>499.7</v>
      </c>
      <c r="Z9" s="58">
        <v>564.70000000000005</v>
      </c>
      <c r="AA9" s="56">
        <v>556.4</v>
      </c>
      <c r="AB9" s="57">
        <v>514.20000000000005</v>
      </c>
      <c r="AC9" s="57">
        <v>476.4</v>
      </c>
      <c r="AD9" s="58">
        <v>550.9</v>
      </c>
      <c r="AE9" s="56">
        <v>551.1</v>
      </c>
      <c r="AF9" s="58">
        <v>490.5</v>
      </c>
      <c r="AG9" s="120"/>
      <c r="AH9" s="120"/>
      <c r="AI9" s="120"/>
      <c r="AJ9" s="120"/>
      <c r="AK9" s="120"/>
      <c r="AL9" s="120"/>
      <c r="AM9" s="120"/>
      <c r="AN9" s="120"/>
    </row>
    <row r="10" spans="1:43" ht="35.15" customHeight="1" x14ac:dyDescent="0.5">
      <c r="A10" s="38" t="s">
        <v>52</v>
      </c>
      <c r="B10" s="39" t="s">
        <v>71</v>
      </c>
      <c r="C10" s="56">
        <v>48.1</v>
      </c>
      <c r="D10" s="57">
        <v>50.8</v>
      </c>
      <c r="E10" s="57">
        <v>50.9</v>
      </c>
      <c r="F10" s="58">
        <v>52</v>
      </c>
      <c r="G10" s="56">
        <v>49.8</v>
      </c>
      <c r="H10" s="57">
        <v>52</v>
      </c>
      <c r="I10" s="57">
        <v>52.4</v>
      </c>
      <c r="J10" s="58">
        <v>52.6</v>
      </c>
      <c r="K10" s="56">
        <v>50.8</v>
      </c>
      <c r="L10" s="57">
        <v>59.8</v>
      </c>
      <c r="M10" s="57">
        <v>56</v>
      </c>
      <c r="N10" s="58">
        <v>55.8</v>
      </c>
      <c r="O10" s="56">
        <v>54.9</v>
      </c>
      <c r="P10" s="57">
        <v>57.2</v>
      </c>
      <c r="Q10" s="57">
        <v>57.1</v>
      </c>
      <c r="R10" s="58">
        <v>58.3</v>
      </c>
      <c r="S10" s="56">
        <v>54.9</v>
      </c>
      <c r="T10" s="57">
        <v>56.2</v>
      </c>
      <c r="U10" s="57">
        <v>58</v>
      </c>
      <c r="V10" s="58">
        <v>58.6</v>
      </c>
      <c r="W10" s="56">
        <v>55</v>
      </c>
      <c r="X10" s="57">
        <v>54</v>
      </c>
      <c r="Y10" s="57">
        <v>55.3</v>
      </c>
      <c r="Z10" s="58">
        <v>56.9</v>
      </c>
      <c r="AA10" s="56">
        <v>54.9</v>
      </c>
      <c r="AB10" s="57">
        <v>55.6</v>
      </c>
      <c r="AC10" s="57">
        <v>57.2</v>
      </c>
      <c r="AD10" s="58">
        <v>58.2</v>
      </c>
      <c r="AE10" s="56">
        <v>56.9</v>
      </c>
      <c r="AF10" s="58">
        <v>57.6</v>
      </c>
      <c r="AG10" s="120"/>
      <c r="AH10" s="120"/>
      <c r="AI10" s="120"/>
      <c r="AJ10" s="120"/>
      <c r="AK10" s="120"/>
      <c r="AL10" s="120"/>
      <c r="AM10" s="120"/>
      <c r="AN10" s="120"/>
    </row>
    <row r="11" spans="1:43" ht="105" customHeight="1" x14ac:dyDescent="0.5">
      <c r="A11" s="5" t="s">
        <v>66</v>
      </c>
      <c r="B11" s="6" t="s">
        <v>71</v>
      </c>
      <c r="C11" s="59">
        <v>28.7</v>
      </c>
      <c r="D11" s="60">
        <v>31.1</v>
      </c>
      <c r="E11" s="60">
        <v>30.9</v>
      </c>
      <c r="F11" s="61">
        <v>32.799999999999997</v>
      </c>
      <c r="G11" s="59">
        <v>28.3</v>
      </c>
      <c r="H11" s="60">
        <v>30.6</v>
      </c>
      <c r="I11" s="60">
        <v>30.9</v>
      </c>
      <c r="J11" s="61">
        <v>31.8</v>
      </c>
      <c r="K11" s="59">
        <v>27</v>
      </c>
      <c r="L11" s="60">
        <v>41.3</v>
      </c>
      <c r="M11" s="60">
        <v>34.1</v>
      </c>
      <c r="N11" s="61">
        <v>29.4</v>
      </c>
      <c r="O11" s="59">
        <v>27.3</v>
      </c>
      <c r="P11" s="60">
        <v>32.700000000000003</v>
      </c>
      <c r="Q11" s="60">
        <v>33.6</v>
      </c>
      <c r="R11" s="61">
        <v>30.3</v>
      </c>
      <c r="S11" s="59">
        <v>25.6</v>
      </c>
      <c r="T11" s="60">
        <v>30.4</v>
      </c>
      <c r="U11" s="60">
        <v>32</v>
      </c>
      <c r="V11" s="61">
        <v>30.3</v>
      </c>
      <c r="W11" s="59">
        <v>26.2</v>
      </c>
      <c r="X11" s="60">
        <v>29.5</v>
      </c>
      <c r="Y11" s="60">
        <v>30.8</v>
      </c>
      <c r="Z11" s="61">
        <v>31.2</v>
      </c>
      <c r="AA11" s="59">
        <v>25.6</v>
      </c>
      <c r="AB11" s="60">
        <v>29.3</v>
      </c>
      <c r="AC11" s="60">
        <v>32.200000000000003</v>
      </c>
      <c r="AD11" s="61">
        <v>31.7</v>
      </c>
      <c r="AE11" s="59">
        <v>28.4</v>
      </c>
      <c r="AF11" s="61">
        <v>33.4</v>
      </c>
      <c r="AG11" s="120"/>
      <c r="AH11" s="120"/>
      <c r="AI11" s="120"/>
      <c r="AJ11" s="120"/>
      <c r="AK11" s="120"/>
      <c r="AL11" s="120"/>
      <c r="AM11" s="120"/>
      <c r="AN11" s="120"/>
    </row>
    <row r="12" spans="1:43" ht="69.900000000000006" customHeight="1" x14ac:dyDescent="0.5">
      <c r="A12" s="5" t="s">
        <v>67</v>
      </c>
      <c r="B12" s="6" t="s">
        <v>71</v>
      </c>
      <c r="C12" s="59">
        <v>160.30000000000001</v>
      </c>
      <c r="D12" s="60">
        <v>212.2</v>
      </c>
      <c r="E12" s="60">
        <v>190.5</v>
      </c>
      <c r="F12" s="61">
        <v>178.4</v>
      </c>
      <c r="G12" s="59">
        <v>156.9</v>
      </c>
      <c r="H12" s="60">
        <v>213</v>
      </c>
      <c r="I12" s="60">
        <v>198.3</v>
      </c>
      <c r="J12" s="61">
        <v>181.5</v>
      </c>
      <c r="K12" s="59">
        <v>158.30000000000001</v>
      </c>
      <c r="L12" s="60">
        <v>150.69999999999999</v>
      </c>
      <c r="M12" s="60">
        <v>220.7</v>
      </c>
      <c r="N12" s="61">
        <v>206.6</v>
      </c>
      <c r="O12" s="59">
        <v>193.6</v>
      </c>
      <c r="P12" s="60">
        <v>209.4</v>
      </c>
      <c r="Q12" s="60">
        <v>137.69999999999999</v>
      </c>
      <c r="R12" s="61">
        <v>224.7</v>
      </c>
      <c r="S12" s="59">
        <v>192</v>
      </c>
      <c r="T12" s="60">
        <v>251.7</v>
      </c>
      <c r="U12" s="60">
        <v>199.4</v>
      </c>
      <c r="V12" s="61">
        <v>211.6</v>
      </c>
      <c r="W12" s="59">
        <v>202.6</v>
      </c>
      <c r="X12" s="60">
        <v>244.5</v>
      </c>
      <c r="Y12" s="60">
        <v>210.5</v>
      </c>
      <c r="Z12" s="61">
        <v>204.4</v>
      </c>
      <c r="AA12" s="59">
        <v>183.9</v>
      </c>
      <c r="AB12" s="60">
        <v>258.39999999999998</v>
      </c>
      <c r="AC12" s="60">
        <v>205.5</v>
      </c>
      <c r="AD12" s="61">
        <v>213.1</v>
      </c>
      <c r="AE12" s="59">
        <v>199.7</v>
      </c>
      <c r="AF12" s="61">
        <v>257.7</v>
      </c>
      <c r="AG12" s="120"/>
      <c r="AH12" s="120"/>
      <c r="AI12" s="120"/>
      <c r="AJ12" s="120"/>
      <c r="AK12" s="120"/>
      <c r="AL12" s="120"/>
      <c r="AM12" s="120"/>
      <c r="AN12" s="120"/>
    </row>
    <row r="13" spans="1:43" ht="69.900000000000006" customHeight="1" x14ac:dyDescent="0.5">
      <c r="A13" s="5" t="s">
        <v>54</v>
      </c>
      <c r="B13" s="6" t="s">
        <v>71</v>
      </c>
      <c r="C13" s="59">
        <v>10.6</v>
      </c>
      <c r="D13" s="60">
        <v>12.8</v>
      </c>
      <c r="E13" s="60">
        <v>12.7</v>
      </c>
      <c r="F13" s="61">
        <v>12</v>
      </c>
      <c r="G13" s="59">
        <v>11.2</v>
      </c>
      <c r="H13" s="60">
        <v>13.5</v>
      </c>
      <c r="I13" s="60">
        <v>12.5</v>
      </c>
      <c r="J13" s="61">
        <v>11.5</v>
      </c>
      <c r="K13" s="59">
        <v>11.1</v>
      </c>
      <c r="L13" s="60">
        <v>9</v>
      </c>
      <c r="M13" s="60">
        <v>11.4</v>
      </c>
      <c r="N13" s="61">
        <v>11.4</v>
      </c>
      <c r="O13" s="59">
        <v>11.5</v>
      </c>
      <c r="P13" s="60">
        <v>11.1</v>
      </c>
      <c r="Q13" s="60">
        <v>10.7</v>
      </c>
      <c r="R13" s="61">
        <v>11.5</v>
      </c>
      <c r="S13" s="59">
        <v>11</v>
      </c>
      <c r="T13" s="60">
        <v>10.3</v>
      </c>
      <c r="U13" s="60">
        <v>10.9</v>
      </c>
      <c r="V13" s="61">
        <v>11.6</v>
      </c>
      <c r="W13" s="59">
        <v>11.5</v>
      </c>
      <c r="X13" s="60">
        <v>10.7</v>
      </c>
      <c r="Y13" s="60">
        <v>11.2</v>
      </c>
      <c r="Z13" s="61">
        <v>11.8</v>
      </c>
      <c r="AA13" s="59">
        <v>11.9</v>
      </c>
      <c r="AB13" s="60">
        <v>11.3</v>
      </c>
      <c r="AC13" s="60">
        <v>11.2</v>
      </c>
      <c r="AD13" s="61">
        <v>11.6</v>
      </c>
      <c r="AE13" s="59">
        <v>12.4</v>
      </c>
      <c r="AF13" s="61">
        <v>11.1</v>
      </c>
      <c r="AG13" s="120"/>
      <c r="AH13" s="120"/>
      <c r="AI13" s="120"/>
      <c r="AJ13" s="120"/>
      <c r="AK13" s="120"/>
      <c r="AL13" s="120"/>
      <c r="AM13" s="120"/>
      <c r="AN13" s="120"/>
    </row>
    <row r="14" spans="1:43" ht="105" customHeight="1" x14ac:dyDescent="0.5">
      <c r="A14" s="5" t="s">
        <v>55</v>
      </c>
      <c r="B14" s="6" t="s">
        <v>71</v>
      </c>
      <c r="C14" s="59">
        <v>26.7</v>
      </c>
      <c r="D14" s="60">
        <v>26.3</v>
      </c>
      <c r="E14" s="60">
        <v>26.7</v>
      </c>
      <c r="F14" s="61">
        <v>26.8</v>
      </c>
      <c r="G14" s="59">
        <v>29.3</v>
      </c>
      <c r="H14" s="60">
        <v>28.2</v>
      </c>
      <c r="I14" s="60">
        <v>28.1</v>
      </c>
      <c r="J14" s="61">
        <v>27.8</v>
      </c>
      <c r="K14" s="59">
        <v>30.1</v>
      </c>
      <c r="L14" s="60">
        <v>32.9</v>
      </c>
      <c r="M14" s="60">
        <v>30.2</v>
      </c>
      <c r="N14" s="61">
        <v>30.7</v>
      </c>
      <c r="O14" s="59">
        <v>33.700000000000003</v>
      </c>
      <c r="P14" s="60">
        <v>33.200000000000003</v>
      </c>
      <c r="Q14" s="60">
        <v>30.2</v>
      </c>
      <c r="R14" s="61">
        <v>31.3</v>
      </c>
      <c r="S14" s="59">
        <v>33.9</v>
      </c>
      <c r="T14" s="60">
        <v>31.2</v>
      </c>
      <c r="U14" s="60">
        <v>29.2</v>
      </c>
      <c r="V14" s="61">
        <v>29</v>
      </c>
      <c r="W14" s="59">
        <v>31.8</v>
      </c>
      <c r="X14" s="60">
        <v>29.2</v>
      </c>
      <c r="Y14" s="60">
        <v>27.3</v>
      </c>
      <c r="Z14" s="61">
        <v>29</v>
      </c>
      <c r="AA14" s="59">
        <v>32.5</v>
      </c>
      <c r="AB14" s="60">
        <v>30.9</v>
      </c>
      <c r="AC14" s="60">
        <v>29.9</v>
      </c>
      <c r="AD14" s="61">
        <v>30.5</v>
      </c>
      <c r="AE14" s="59">
        <v>33.4</v>
      </c>
      <c r="AF14" s="61">
        <v>31.3</v>
      </c>
      <c r="AG14" s="120"/>
      <c r="AH14" s="120"/>
      <c r="AI14" s="120"/>
      <c r="AJ14" s="120"/>
      <c r="AK14" s="120"/>
      <c r="AL14" s="120"/>
      <c r="AM14" s="120"/>
      <c r="AN14" s="120"/>
    </row>
    <row r="15" spans="1:43" ht="105" customHeight="1" x14ac:dyDescent="0.5">
      <c r="A15" s="5" t="s">
        <v>56</v>
      </c>
      <c r="B15" s="6" t="s">
        <v>71</v>
      </c>
      <c r="C15" s="59">
        <v>82</v>
      </c>
      <c r="D15" s="60">
        <v>86.4</v>
      </c>
      <c r="E15" s="60">
        <v>90.8</v>
      </c>
      <c r="F15" s="61">
        <v>89.9</v>
      </c>
      <c r="G15" s="59">
        <v>86.6</v>
      </c>
      <c r="H15" s="60">
        <v>88.1</v>
      </c>
      <c r="I15" s="60">
        <v>94.4</v>
      </c>
      <c r="J15" s="61">
        <v>93.4</v>
      </c>
      <c r="K15" s="59">
        <v>90.3</v>
      </c>
      <c r="L15" s="60">
        <v>95.4</v>
      </c>
      <c r="M15" s="60">
        <v>97.3</v>
      </c>
      <c r="N15" s="61">
        <v>98.3</v>
      </c>
      <c r="O15" s="59">
        <v>94.2</v>
      </c>
      <c r="P15" s="60">
        <v>97.6</v>
      </c>
      <c r="Q15" s="60">
        <v>108.2</v>
      </c>
      <c r="R15" s="61">
        <v>101.2</v>
      </c>
      <c r="S15" s="59">
        <v>90</v>
      </c>
      <c r="T15" s="60">
        <v>92.4</v>
      </c>
      <c r="U15" s="60">
        <v>106.7</v>
      </c>
      <c r="V15" s="61">
        <v>99.7</v>
      </c>
      <c r="W15" s="59">
        <v>89.7</v>
      </c>
      <c r="X15" s="60">
        <v>88.2</v>
      </c>
      <c r="Y15" s="60">
        <v>101.6</v>
      </c>
      <c r="Z15" s="61">
        <v>96.8</v>
      </c>
      <c r="AA15" s="59">
        <v>87.2</v>
      </c>
      <c r="AB15" s="60">
        <v>87.2</v>
      </c>
      <c r="AC15" s="60">
        <v>100.6</v>
      </c>
      <c r="AD15" s="61">
        <v>97</v>
      </c>
      <c r="AE15" s="59">
        <v>88.7</v>
      </c>
      <c r="AF15" s="61">
        <v>91.9</v>
      </c>
      <c r="AG15" s="120"/>
      <c r="AH15" s="120"/>
      <c r="AI15" s="120"/>
      <c r="AJ15" s="120"/>
      <c r="AK15" s="120"/>
      <c r="AL15" s="120"/>
      <c r="AM15" s="120"/>
      <c r="AN15" s="120"/>
    </row>
    <row r="16" spans="1:43" ht="140.15" customHeight="1" x14ac:dyDescent="0.5">
      <c r="A16" s="5" t="s">
        <v>57</v>
      </c>
      <c r="B16" s="6" t="s">
        <v>71</v>
      </c>
      <c r="C16" s="59">
        <v>37.299999999999997</v>
      </c>
      <c r="D16" s="60">
        <v>44.1</v>
      </c>
      <c r="E16" s="60">
        <v>41.9</v>
      </c>
      <c r="F16" s="61">
        <v>39</v>
      </c>
      <c r="G16" s="59">
        <v>37.799999999999997</v>
      </c>
      <c r="H16" s="60">
        <v>46</v>
      </c>
      <c r="I16" s="60">
        <v>43.5</v>
      </c>
      <c r="J16" s="61">
        <v>39.700000000000003</v>
      </c>
      <c r="K16" s="59">
        <v>38.700000000000003</v>
      </c>
      <c r="L16" s="60">
        <v>40.200000000000003</v>
      </c>
      <c r="M16" s="60">
        <v>42.6</v>
      </c>
      <c r="N16" s="61">
        <v>39.9</v>
      </c>
      <c r="O16" s="59">
        <v>39.1</v>
      </c>
      <c r="P16" s="60">
        <v>40.4</v>
      </c>
      <c r="Q16" s="60">
        <v>39.299999999999997</v>
      </c>
      <c r="R16" s="61">
        <v>41.2</v>
      </c>
      <c r="S16" s="59">
        <v>40.4</v>
      </c>
      <c r="T16" s="60">
        <v>40.1</v>
      </c>
      <c r="U16" s="60">
        <v>39.200000000000003</v>
      </c>
      <c r="V16" s="61">
        <v>41.7</v>
      </c>
      <c r="W16" s="59">
        <v>41.2</v>
      </c>
      <c r="X16" s="60">
        <v>41.6</v>
      </c>
      <c r="Y16" s="60">
        <v>40.200000000000003</v>
      </c>
      <c r="Z16" s="61">
        <v>42.9</v>
      </c>
      <c r="AA16" s="59">
        <v>43.7</v>
      </c>
      <c r="AB16" s="60">
        <v>45.1</v>
      </c>
      <c r="AC16" s="60">
        <v>43.3</v>
      </c>
      <c r="AD16" s="61">
        <v>43.4</v>
      </c>
      <c r="AE16" s="59">
        <v>42.7</v>
      </c>
      <c r="AF16" s="61">
        <v>45.2</v>
      </c>
      <c r="AG16" s="120"/>
      <c r="AH16" s="120"/>
      <c r="AI16" s="120"/>
      <c r="AJ16" s="120"/>
      <c r="AK16" s="120"/>
      <c r="AL16" s="120"/>
      <c r="AM16" s="120"/>
      <c r="AN16" s="120"/>
    </row>
    <row r="17" spans="1:40" ht="69.900000000000006" customHeight="1" x14ac:dyDescent="0.5">
      <c r="A17" s="5" t="s">
        <v>133</v>
      </c>
      <c r="B17" s="6" t="s">
        <v>71</v>
      </c>
      <c r="C17" s="59">
        <v>64.7</v>
      </c>
      <c r="D17" s="60">
        <v>61.5</v>
      </c>
      <c r="E17" s="60">
        <v>59</v>
      </c>
      <c r="F17" s="61">
        <v>62.9</v>
      </c>
      <c r="G17" s="59">
        <v>66.5</v>
      </c>
      <c r="H17" s="60">
        <v>62.4</v>
      </c>
      <c r="I17" s="60">
        <v>61.2</v>
      </c>
      <c r="J17" s="61">
        <v>64.2</v>
      </c>
      <c r="K17" s="59">
        <v>69.5</v>
      </c>
      <c r="L17" s="60">
        <v>84.6</v>
      </c>
      <c r="M17" s="60">
        <v>68.7</v>
      </c>
      <c r="N17" s="61">
        <v>70.5</v>
      </c>
      <c r="O17" s="59">
        <v>77.400000000000006</v>
      </c>
      <c r="P17" s="60">
        <v>75.400000000000006</v>
      </c>
      <c r="Q17" s="60">
        <v>75.3</v>
      </c>
      <c r="R17" s="61">
        <v>77.400000000000006</v>
      </c>
      <c r="S17" s="59">
        <v>83.6</v>
      </c>
      <c r="T17" s="60">
        <v>78.2</v>
      </c>
      <c r="U17" s="60">
        <v>79.599999999999994</v>
      </c>
      <c r="V17" s="61">
        <v>80.2</v>
      </c>
      <c r="W17" s="59">
        <v>82.8</v>
      </c>
      <c r="X17" s="60">
        <v>72.400000000000006</v>
      </c>
      <c r="Y17" s="60">
        <v>73.5</v>
      </c>
      <c r="Z17" s="61">
        <v>73.599999999999994</v>
      </c>
      <c r="AA17" s="59">
        <v>80.400000000000006</v>
      </c>
      <c r="AB17" s="60">
        <v>75.3</v>
      </c>
      <c r="AC17" s="60">
        <v>77.599999999999994</v>
      </c>
      <c r="AD17" s="61">
        <v>78.400000000000006</v>
      </c>
      <c r="AE17" s="59">
        <v>86.2</v>
      </c>
      <c r="AF17" s="61">
        <v>79.099999999999994</v>
      </c>
      <c r="AG17" s="120"/>
      <c r="AH17" s="120"/>
      <c r="AI17" s="120"/>
      <c r="AJ17" s="120"/>
      <c r="AK17" s="120"/>
      <c r="AL17" s="120"/>
      <c r="AM17" s="120"/>
      <c r="AN17" s="120"/>
    </row>
    <row r="18" spans="1:40" ht="105" customHeight="1" x14ac:dyDescent="0.5">
      <c r="A18" s="5" t="s">
        <v>59</v>
      </c>
      <c r="B18" s="6" t="s">
        <v>71</v>
      </c>
      <c r="C18" s="59">
        <v>51.8</v>
      </c>
      <c r="D18" s="60">
        <v>62.9</v>
      </c>
      <c r="E18" s="60">
        <v>62.8</v>
      </c>
      <c r="F18" s="61">
        <v>67.2</v>
      </c>
      <c r="G18" s="59">
        <v>55.5</v>
      </c>
      <c r="H18" s="60">
        <v>66</v>
      </c>
      <c r="I18" s="60">
        <v>66.7</v>
      </c>
      <c r="J18" s="61">
        <v>70.2</v>
      </c>
      <c r="K18" s="59">
        <v>55.2</v>
      </c>
      <c r="L18" s="60">
        <v>86.4</v>
      </c>
      <c r="M18" s="60">
        <v>74</v>
      </c>
      <c r="N18" s="61">
        <v>83.4</v>
      </c>
      <c r="O18" s="59">
        <v>61.9</v>
      </c>
      <c r="P18" s="60">
        <v>70.400000000000006</v>
      </c>
      <c r="Q18" s="60">
        <v>55.2</v>
      </c>
      <c r="R18" s="61">
        <v>84.2</v>
      </c>
      <c r="S18" s="59">
        <v>59</v>
      </c>
      <c r="T18" s="60">
        <v>75.7</v>
      </c>
      <c r="U18" s="60">
        <v>65.7</v>
      </c>
      <c r="V18" s="61">
        <v>82.4</v>
      </c>
      <c r="W18" s="59">
        <v>59</v>
      </c>
      <c r="X18" s="60">
        <v>72.3</v>
      </c>
      <c r="Y18" s="60">
        <v>64.400000000000006</v>
      </c>
      <c r="Z18" s="61">
        <v>83.4</v>
      </c>
      <c r="AA18" s="59">
        <v>60.8</v>
      </c>
      <c r="AB18" s="60">
        <v>74.2</v>
      </c>
      <c r="AC18" s="60">
        <v>62.8</v>
      </c>
      <c r="AD18" s="61">
        <v>81.099999999999994</v>
      </c>
      <c r="AE18" s="59">
        <v>57.5</v>
      </c>
      <c r="AF18" s="61">
        <v>72.7</v>
      </c>
      <c r="AG18" s="120"/>
      <c r="AH18" s="120"/>
      <c r="AI18" s="120"/>
      <c r="AJ18" s="120"/>
      <c r="AK18" s="120"/>
      <c r="AL18" s="120"/>
      <c r="AM18" s="120"/>
      <c r="AN18" s="120"/>
    </row>
    <row r="19" spans="1:40" ht="35.15" customHeight="1" x14ac:dyDescent="0.5">
      <c r="A19" s="38" t="s">
        <v>60</v>
      </c>
      <c r="B19" s="39" t="s">
        <v>71</v>
      </c>
      <c r="C19" s="56">
        <v>18.100000000000001</v>
      </c>
      <c r="D19" s="57">
        <v>18</v>
      </c>
      <c r="E19" s="57">
        <v>19.3</v>
      </c>
      <c r="F19" s="58">
        <v>17.8</v>
      </c>
      <c r="G19" s="56">
        <v>19</v>
      </c>
      <c r="H19" s="57">
        <v>18.7</v>
      </c>
      <c r="I19" s="57">
        <v>19.7</v>
      </c>
      <c r="J19" s="58">
        <v>18.600000000000001</v>
      </c>
      <c r="K19" s="56">
        <v>18.7</v>
      </c>
      <c r="L19" s="57">
        <v>18.2</v>
      </c>
      <c r="M19" s="57">
        <v>17.899999999999999</v>
      </c>
      <c r="N19" s="58">
        <v>17.399999999999999</v>
      </c>
      <c r="O19" s="56">
        <v>17</v>
      </c>
      <c r="P19" s="57">
        <v>16.8</v>
      </c>
      <c r="Q19" s="57">
        <v>16.899999999999999</v>
      </c>
      <c r="R19" s="58">
        <v>15.5</v>
      </c>
      <c r="S19" s="56">
        <v>15.7</v>
      </c>
      <c r="T19" s="57">
        <v>15.9</v>
      </c>
      <c r="U19" s="57">
        <v>16.600000000000001</v>
      </c>
      <c r="V19" s="58">
        <v>16.8</v>
      </c>
      <c r="W19" s="56">
        <v>16.7</v>
      </c>
      <c r="X19" s="57">
        <v>16.5</v>
      </c>
      <c r="Y19" s="57">
        <v>17.399999999999999</v>
      </c>
      <c r="Z19" s="58">
        <v>17.2</v>
      </c>
      <c r="AA19" s="56">
        <v>18.7</v>
      </c>
      <c r="AB19" s="57">
        <v>19.600000000000001</v>
      </c>
      <c r="AC19" s="57">
        <v>20.9</v>
      </c>
      <c r="AD19" s="58">
        <v>20.5</v>
      </c>
      <c r="AE19" s="56">
        <v>20.9</v>
      </c>
      <c r="AF19" s="58">
        <v>21.4</v>
      </c>
      <c r="AG19" s="120"/>
      <c r="AH19" s="120"/>
      <c r="AI19" s="120"/>
      <c r="AJ19" s="120"/>
      <c r="AK19" s="120"/>
      <c r="AL19" s="120"/>
      <c r="AM19" s="120"/>
      <c r="AN19" s="120"/>
    </row>
    <row r="20" spans="1:40" ht="35.15" customHeight="1" x14ac:dyDescent="0.5">
      <c r="A20" s="38" t="s">
        <v>61</v>
      </c>
      <c r="B20" s="39" t="s">
        <v>71</v>
      </c>
      <c r="C20" s="56">
        <v>35.799999999999997</v>
      </c>
      <c r="D20" s="57">
        <v>36.9</v>
      </c>
      <c r="E20" s="57">
        <v>37.799999999999997</v>
      </c>
      <c r="F20" s="58">
        <v>39.5</v>
      </c>
      <c r="G20" s="56">
        <v>36.9</v>
      </c>
      <c r="H20" s="57">
        <v>37.799999999999997</v>
      </c>
      <c r="I20" s="57">
        <v>38.9</v>
      </c>
      <c r="J20" s="58">
        <v>40.6</v>
      </c>
      <c r="K20" s="56">
        <v>38.299999999999997</v>
      </c>
      <c r="L20" s="57">
        <v>44.5</v>
      </c>
      <c r="M20" s="57">
        <v>38.6</v>
      </c>
      <c r="N20" s="58">
        <v>39.6</v>
      </c>
      <c r="O20" s="56">
        <v>37.799999999999997</v>
      </c>
      <c r="P20" s="57">
        <v>37.6</v>
      </c>
      <c r="Q20" s="57">
        <v>38.1</v>
      </c>
      <c r="R20" s="58">
        <v>39.9</v>
      </c>
      <c r="S20" s="56">
        <v>38.299999999999997</v>
      </c>
      <c r="T20" s="57">
        <v>39.299999999999997</v>
      </c>
      <c r="U20" s="57">
        <v>40.5</v>
      </c>
      <c r="V20" s="58">
        <v>41</v>
      </c>
      <c r="W20" s="56">
        <v>39.4</v>
      </c>
      <c r="X20" s="57">
        <v>39.200000000000003</v>
      </c>
      <c r="Y20" s="57">
        <v>40.5</v>
      </c>
      <c r="Z20" s="58">
        <v>41.6</v>
      </c>
      <c r="AA20" s="56">
        <v>40.1</v>
      </c>
      <c r="AB20" s="57">
        <v>39.6</v>
      </c>
      <c r="AC20" s="57">
        <v>41.1</v>
      </c>
      <c r="AD20" s="58">
        <v>41.9</v>
      </c>
      <c r="AE20" s="56">
        <v>40.9</v>
      </c>
      <c r="AF20" s="58">
        <v>41</v>
      </c>
      <c r="AG20" s="120"/>
      <c r="AH20" s="120"/>
      <c r="AI20" s="120"/>
      <c r="AJ20" s="120"/>
      <c r="AK20" s="120"/>
      <c r="AL20" s="120"/>
      <c r="AM20" s="120"/>
      <c r="AN20" s="120"/>
    </row>
    <row r="21" spans="1:40" ht="35.15" customHeight="1" x14ac:dyDescent="0.5">
      <c r="A21" s="5" t="s">
        <v>65</v>
      </c>
      <c r="B21" s="6" t="s">
        <v>71</v>
      </c>
      <c r="C21" s="59">
        <v>148.80000000000001</v>
      </c>
      <c r="D21" s="60">
        <v>154</v>
      </c>
      <c r="E21" s="60">
        <v>153.4</v>
      </c>
      <c r="F21" s="61">
        <v>150.69999999999999</v>
      </c>
      <c r="G21" s="59">
        <v>153.9</v>
      </c>
      <c r="H21" s="60">
        <v>159.69999999999999</v>
      </c>
      <c r="I21" s="60">
        <v>159</v>
      </c>
      <c r="J21" s="61">
        <v>155.30000000000001</v>
      </c>
      <c r="K21" s="59">
        <v>155.80000000000001</v>
      </c>
      <c r="L21" s="60">
        <v>201.6</v>
      </c>
      <c r="M21" s="60">
        <v>161.80000000000001</v>
      </c>
      <c r="N21" s="61">
        <v>162.9</v>
      </c>
      <c r="O21" s="59">
        <v>158.1</v>
      </c>
      <c r="P21" s="60">
        <v>166.2</v>
      </c>
      <c r="Q21" s="60">
        <v>172.6</v>
      </c>
      <c r="R21" s="61">
        <v>165.4</v>
      </c>
      <c r="S21" s="59">
        <v>153.69999999999999</v>
      </c>
      <c r="T21" s="60">
        <v>163.80000000000001</v>
      </c>
      <c r="U21" s="60">
        <v>163.30000000000001</v>
      </c>
      <c r="V21" s="61">
        <v>152.30000000000001</v>
      </c>
      <c r="W21" s="59">
        <v>149.9</v>
      </c>
      <c r="X21" s="60">
        <v>161.5</v>
      </c>
      <c r="Y21" s="60">
        <v>158.9</v>
      </c>
      <c r="Z21" s="61">
        <v>160.19999999999999</v>
      </c>
      <c r="AA21" s="59">
        <v>160.1</v>
      </c>
      <c r="AB21" s="60">
        <v>158.9</v>
      </c>
      <c r="AC21" s="60">
        <v>156.9</v>
      </c>
      <c r="AD21" s="61">
        <v>158.4</v>
      </c>
      <c r="AE21" s="59">
        <v>151.19999999999999</v>
      </c>
      <c r="AF21" s="61">
        <v>158.19999999999999</v>
      </c>
      <c r="AG21" s="120"/>
      <c r="AH21" s="120"/>
      <c r="AI21" s="120"/>
      <c r="AJ21" s="120"/>
      <c r="AK21" s="120"/>
      <c r="AL21" s="120"/>
      <c r="AM21" s="120"/>
      <c r="AN21" s="120"/>
    </row>
    <row r="22" spans="1:40" ht="35.15" customHeight="1" x14ac:dyDescent="0.5">
      <c r="A22" s="5" t="s">
        <v>135</v>
      </c>
      <c r="B22" s="6" t="s">
        <v>71</v>
      </c>
      <c r="C22" s="59">
        <v>35.4</v>
      </c>
      <c r="D22" s="60">
        <v>36.4</v>
      </c>
      <c r="E22" s="60">
        <v>39.6</v>
      </c>
      <c r="F22" s="61">
        <v>41.7</v>
      </c>
      <c r="G22" s="59">
        <v>37.5</v>
      </c>
      <c r="H22" s="60">
        <v>37.799999999999997</v>
      </c>
      <c r="I22" s="60">
        <v>41</v>
      </c>
      <c r="J22" s="61">
        <v>43.1</v>
      </c>
      <c r="K22" s="59">
        <v>38.299999999999997</v>
      </c>
      <c r="L22" s="60">
        <v>41.3</v>
      </c>
      <c r="M22" s="60">
        <v>41.3</v>
      </c>
      <c r="N22" s="61">
        <v>43.3</v>
      </c>
      <c r="O22" s="59">
        <v>39.200000000000003</v>
      </c>
      <c r="P22" s="60">
        <v>37.799999999999997</v>
      </c>
      <c r="Q22" s="60">
        <v>38.4</v>
      </c>
      <c r="R22" s="61">
        <v>42.9</v>
      </c>
      <c r="S22" s="59">
        <v>38.299999999999997</v>
      </c>
      <c r="T22" s="60">
        <v>40.200000000000003</v>
      </c>
      <c r="U22" s="60">
        <v>42.7</v>
      </c>
      <c r="V22" s="61">
        <v>43.6</v>
      </c>
      <c r="W22" s="59">
        <v>40.299999999999997</v>
      </c>
      <c r="X22" s="60">
        <v>40.5</v>
      </c>
      <c r="Y22" s="60">
        <v>44</v>
      </c>
      <c r="Z22" s="61">
        <v>45.8</v>
      </c>
      <c r="AA22" s="59">
        <v>40.9</v>
      </c>
      <c r="AB22" s="60">
        <v>41.1</v>
      </c>
      <c r="AC22" s="60">
        <v>43.9</v>
      </c>
      <c r="AD22" s="61">
        <v>45.6</v>
      </c>
      <c r="AE22" s="59">
        <v>41.8</v>
      </c>
      <c r="AF22" s="61">
        <v>42.6</v>
      </c>
      <c r="AG22" s="120"/>
      <c r="AH22" s="120"/>
      <c r="AI22" s="120"/>
      <c r="AJ22" s="120"/>
      <c r="AK22" s="120"/>
      <c r="AL22" s="120"/>
      <c r="AM22" s="120"/>
      <c r="AN22" s="120"/>
    </row>
    <row r="23" spans="1:40" ht="69.900000000000006" customHeight="1" x14ac:dyDescent="0.5">
      <c r="A23" s="5" t="s">
        <v>62</v>
      </c>
      <c r="B23" s="6" t="s">
        <v>71</v>
      </c>
      <c r="C23" s="59">
        <v>12.6</v>
      </c>
      <c r="D23" s="60">
        <v>13</v>
      </c>
      <c r="E23" s="60">
        <v>12.7</v>
      </c>
      <c r="F23" s="61">
        <v>13.3</v>
      </c>
      <c r="G23" s="59">
        <v>12.6</v>
      </c>
      <c r="H23" s="60">
        <v>13</v>
      </c>
      <c r="I23" s="60">
        <v>13.1</v>
      </c>
      <c r="J23" s="61">
        <v>13.6</v>
      </c>
      <c r="K23" s="59">
        <v>12.7</v>
      </c>
      <c r="L23" s="60">
        <v>11.1</v>
      </c>
      <c r="M23" s="60">
        <v>10</v>
      </c>
      <c r="N23" s="61">
        <v>9.5</v>
      </c>
      <c r="O23" s="59">
        <v>9.3000000000000007</v>
      </c>
      <c r="P23" s="60">
        <v>8.8000000000000007</v>
      </c>
      <c r="Q23" s="60">
        <v>8</v>
      </c>
      <c r="R23" s="61">
        <v>9.8000000000000007</v>
      </c>
      <c r="S23" s="59">
        <v>10.6</v>
      </c>
      <c r="T23" s="60">
        <v>11.3</v>
      </c>
      <c r="U23" s="60">
        <v>11.4</v>
      </c>
      <c r="V23" s="61">
        <v>11.6</v>
      </c>
      <c r="W23" s="59">
        <v>11.1</v>
      </c>
      <c r="X23" s="60">
        <v>11.1</v>
      </c>
      <c r="Y23" s="60">
        <v>10.9</v>
      </c>
      <c r="Z23" s="61">
        <v>11</v>
      </c>
      <c r="AA23" s="59">
        <v>11.2</v>
      </c>
      <c r="AB23" s="60">
        <v>10.9</v>
      </c>
      <c r="AC23" s="60">
        <v>11</v>
      </c>
      <c r="AD23" s="61">
        <v>11</v>
      </c>
      <c r="AE23" s="59">
        <v>11.2</v>
      </c>
      <c r="AF23" s="61">
        <v>11.1</v>
      </c>
      <c r="AG23" s="120"/>
      <c r="AH23" s="120"/>
      <c r="AI23" s="120"/>
      <c r="AJ23" s="120"/>
      <c r="AK23" s="120"/>
      <c r="AL23" s="120"/>
      <c r="AM23" s="120"/>
      <c r="AN23" s="120"/>
    </row>
    <row r="24" spans="1:40" ht="69.900000000000006" customHeight="1" x14ac:dyDescent="0.5">
      <c r="A24" s="5" t="s">
        <v>63</v>
      </c>
      <c r="B24" s="6" t="s">
        <v>71</v>
      </c>
      <c r="C24" s="59">
        <v>36.5</v>
      </c>
      <c r="D24" s="60">
        <v>39.799999999999997</v>
      </c>
      <c r="E24" s="60">
        <v>40.200000000000003</v>
      </c>
      <c r="F24" s="61">
        <v>39.4</v>
      </c>
      <c r="G24" s="59">
        <v>38.299999999999997</v>
      </c>
      <c r="H24" s="60">
        <v>41.3</v>
      </c>
      <c r="I24" s="60">
        <v>41.7</v>
      </c>
      <c r="J24" s="61">
        <v>41.3</v>
      </c>
      <c r="K24" s="59">
        <v>38.4</v>
      </c>
      <c r="L24" s="60">
        <v>36.4</v>
      </c>
      <c r="M24" s="60">
        <v>36.200000000000003</v>
      </c>
      <c r="N24" s="61">
        <v>34.1</v>
      </c>
      <c r="O24" s="59">
        <v>32.5</v>
      </c>
      <c r="P24" s="60">
        <v>33.200000000000003</v>
      </c>
      <c r="Q24" s="60">
        <v>33.700000000000003</v>
      </c>
      <c r="R24" s="61">
        <v>37.200000000000003</v>
      </c>
      <c r="S24" s="59">
        <v>38.299999999999997</v>
      </c>
      <c r="T24" s="60">
        <v>40.4</v>
      </c>
      <c r="U24" s="60">
        <v>40.799999999999997</v>
      </c>
      <c r="V24" s="61">
        <v>39.700000000000003</v>
      </c>
      <c r="W24" s="59">
        <v>41.4</v>
      </c>
      <c r="X24" s="60">
        <v>42.7</v>
      </c>
      <c r="Y24" s="60">
        <v>43.6</v>
      </c>
      <c r="Z24" s="61">
        <v>44</v>
      </c>
      <c r="AA24" s="59">
        <v>45.8</v>
      </c>
      <c r="AB24" s="60">
        <v>45.8</v>
      </c>
      <c r="AC24" s="60">
        <v>46.9</v>
      </c>
      <c r="AD24" s="61">
        <v>47.3</v>
      </c>
      <c r="AE24" s="59">
        <v>48.4</v>
      </c>
      <c r="AF24" s="61">
        <v>49</v>
      </c>
      <c r="AG24" s="120"/>
      <c r="AH24" s="120"/>
      <c r="AI24" s="120"/>
      <c r="AJ24" s="120"/>
      <c r="AK24" s="120"/>
      <c r="AL24" s="120"/>
      <c r="AM24" s="120"/>
      <c r="AN24" s="120"/>
    </row>
    <row r="25" spans="1:40" ht="69.900000000000006" customHeight="1" x14ac:dyDescent="0.5">
      <c r="A25" s="5" t="s">
        <v>64</v>
      </c>
      <c r="B25" s="6" t="s">
        <v>71</v>
      </c>
      <c r="C25" s="59">
        <v>149.69999999999999</v>
      </c>
      <c r="D25" s="60">
        <v>152.5</v>
      </c>
      <c r="E25" s="60">
        <v>151.4</v>
      </c>
      <c r="F25" s="61">
        <v>140.80000000000001</v>
      </c>
      <c r="G25" s="59">
        <v>155</v>
      </c>
      <c r="H25" s="60">
        <v>156.1</v>
      </c>
      <c r="I25" s="60">
        <v>153.19999999999999</v>
      </c>
      <c r="J25" s="61">
        <v>142.5</v>
      </c>
      <c r="K25" s="59">
        <v>159.9</v>
      </c>
      <c r="L25" s="60">
        <v>235.8</v>
      </c>
      <c r="M25" s="60">
        <v>155.80000000000001</v>
      </c>
      <c r="N25" s="61">
        <v>151.5</v>
      </c>
      <c r="O25" s="59">
        <v>165.4</v>
      </c>
      <c r="P25" s="60">
        <v>163.9</v>
      </c>
      <c r="Q25" s="60">
        <v>166.5</v>
      </c>
      <c r="R25" s="61">
        <v>158.4</v>
      </c>
      <c r="S25" s="59">
        <v>165</v>
      </c>
      <c r="T25" s="60">
        <v>166.3</v>
      </c>
      <c r="U25" s="60">
        <v>159.30000000000001</v>
      </c>
      <c r="V25" s="61">
        <v>153.19999999999999</v>
      </c>
      <c r="W25" s="59">
        <v>164.1</v>
      </c>
      <c r="X25" s="60">
        <v>162.30000000000001</v>
      </c>
      <c r="Y25" s="60">
        <v>161.6</v>
      </c>
      <c r="Z25" s="61">
        <v>158</v>
      </c>
      <c r="AA25" s="59">
        <v>161.19999999999999</v>
      </c>
      <c r="AB25" s="60">
        <v>160.69999999999999</v>
      </c>
      <c r="AC25" s="60">
        <v>160.69999999999999</v>
      </c>
      <c r="AD25" s="61">
        <v>159.1</v>
      </c>
      <c r="AE25" s="59">
        <v>164.1</v>
      </c>
      <c r="AF25" s="61">
        <v>166</v>
      </c>
      <c r="AG25" s="120"/>
      <c r="AH25" s="120"/>
      <c r="AI25" s="120"/>
      <c r="AJ25" s="120"/>
      <c r="AK25" s="120"/>
      <c r="AL25" s="120"/>
      <c r="AM25" s="120"/>
      <c r="AN25" s="120"/>
    </row>
    <row r="26" spans="1:40" ht="35.15" customHeight="1" x14ac:dyDescent="0.5">
      <c r="A26" s="5" t="s">
        <v>68</v>
      </c>
      <c r="B26" s="6" t="s">
        <v>71</v>
      </c>
      <c r="C26" s="59">
        <v>107.8</v>
      </c>
      <c r="D26" s="60">
        <v>100.3</v>
      </c>
      <c r="E26" s="60">
        <v>104.6</v>
      </c>
      <c r="F26" s="61">
        <v>108.6</v>
      </c>
      <c r="G26" s="59">
        <v>107.7</v>
      </c>
      <c r="H26" s="60">
        <v>105</v>
      </c>
      <c r="I26" s="60">
        <v>107.7</v>
      </c>
      <c r="J26" s="61">
        <v>112.1</v>
      </c>
      <c r="K26" s="59">
        <v>115.4</v>
      </c>
      <c r="L26" s="60">
        <v>127.3</v>
      </c>
      <c r="M26" s="60">
        <v>116.3</v>
      </c>
      <c r="N26" s="61">
        <v>121.7</v>
      </c>
      <c r="O26" s="59">
        <v>126.5</v>
      </c>
      <c r="P26" s="60">
        <v>124.9</v>
      </c>
      <c r="Q26" s="60">
        <v>124.6</v>
      </c>
      <c r="R26" s="61">
        <v>125.6</v>
      </c>
      <c r="S26" s="59">
        <v>123.8</v>
      </c>
      <c r="T26" s="60">
        <v>120.7</v>
      </c>
      <c r="U26" s="60">
        <v>127.6</v>
      </c>
      <c r="V26" s="61">
        <v>132.80000000000001</v>
      </c>
      <c r="W26" s="59">
        <v>131.6</v>
      </c>
      <c r="X26" s="60">
        <v>110.6</v>
      </c>
      <c r="Y26" s="60">
        <v>120.8</v>
      </c>
      <c r="Z26" s="61">
        <v>114.8</v>
      </c>
      <c r="AA26" s="59">
        <v>120.7</v>
      </c>
      <c r="AB26" s="60">
        <v>120</v>
      </c>
      <c r="AC26" s="60">
        <v>119.2</v>
      </c>
      <c r="AD26" s="61">
        <v>118.5</v>
      </c>
      <c r="AE26" s="59">
        <v>122.8</v>
      </c>
      <c r="AF26" s="61">
        <v>120.7</v>
      </c>
      <c r="AG26" s="120"/>
      <c r="AH26" s="120"/>
      <c r="AI26" s="120"/>
      <c r="AJ26" s="120"/>
      <c r="AK26" s="120"/>
      <c r="AL26" s="120"/>
      <c r="AM26" s="120"/>
      <c r="AN26" s="120"/>
    </row>
    <row r="27" spans="1:40" ht="69.900000000000006" customHeight="1" x14ac:dyDescent="0.5">
      <c r="A27" s="5" t="s">
        <v>136</v>
      </c>
      <c r="B27" s="6" t="s">
        <v>71</v>
      </c>
      <c r="C27" s="59">
        <v>23.2</v>
      </c>
      <c r="D27" s="60">
        <v>24.8</v>
      </c>
      <c r="E27" s="60">
        <v>23.8</v>
      </c>
      <c r="F27" s="61">
        <v>25.2</v>
      </c>
      <c r="G27" s="59">
        <v>24.5</v>
      </c>
      <c r="H27" s="60">
        <v>26</v>
      </c>
      <c r="I27" s="60">
        <v>25.2</v>
      </c>
      <c r="J27" s="61">
        <v>26.3</v>
      </c>
      <c r="K27" s="59">
        <v>25.2</v>
      </c>
      <c r="L27" s="60">
        <v>27.9</v>
      </c>
      <c r="M27" s="60">
        <v>22</v>
      </c>
      <c r="N27" s="61">
        <v>21.3</v>
      </c>
      <c r="O27" s="59">
        <v>21.8</v>
      </c>
      <c r="P27" s="60">
        <v>21.1</v>
      </c>
      <c r="Q27" s="60">
        <v>20.100000000000001</v>
      </c>
      <c r="R27" s="61">
        <v>20.6</v>
      </c>
      <c r="S27" s="59">
        <v>23.2</v>
      </c>
      <c r="T27" s="60">
        <v>24.5</v>
      </c>
      <c r="U27" s="60">
        <v>25.1</v>
      </c>
      <c r="V27" s="61">
        <v>24.4</v>
      </c>
      <c r="W27" s="59">
        <v>24.3</v>
      </c>
      <c r="X27" s="60">
        <v>25.2</v>
      </c>
      <c r="Y27" s="60">
        <v>25.3</v>
      </c>
      <c r="Z27" s="61">
        <v>26.1</v>
      </c>
      <c r="AA27" s="59">
        <v>26.1</v>
      </c>
      <c r="AB27" s="60">
        <v>26</v>
      </c>
      <c r="AC27" s="60">
        <v>27.3</v>
      </c>
      <c r="AD27" s="61">
        <v>27.6</v>
      </c>
      <c r="AE27" s="59">
        <v>28.2</v>
      </c>
      <c r="AF27" s="61">
        <v>28.4</v>
      </c>
      <c r="AG27" s="120"/>
      <c r="AH27" s="120"/>
      <c r="AI27" s="120"/>
      <c r="AJ27" s="120"/>
      <c r="AK27" s="120"/>
      <c r="AL27" s="120"/>
      <c r="AM27" s="120"/>
      <c r="AN27" s="120"/>
    </row>
    <row r="28" spans="1:40" ht="35.15" customHeight="1" x14ac:dyDescent="0.5">
      <c r="A28" s="11" t="s">
        <v>137</v>
      </c>
      <c r="B28" s="12" t="s">
        <v>71</v>
      </c>
      <c r="C28" s="62">
        <v>30.7</v>
      </c>
      <c r="D28" s="63">
        <v>31.3</v>
      </c>
      <c r="E28" s="63">
        <v>32.1</v>
      </c>
      <c r="F28" s="64">
        <v>35.9</v>
      </c>
      <c r="G28" s="62">
        <v>31.4</v>
      </c>
      <c r="H28" s="63">
        <v>32</v>
      </c>
      <c r="I28" s="63">
        <v>33</v>
      </c>
      <c r="J28" s="64">
        <v>36.700000000000003</v>
      </c>
      <c r="K28" s="62">
        <v>33.5</v>
      </c>
      <c r="L28" s="63">
        <v>40</v>
      </c>
      <c r="M28" s="63">
        <v>32.700000000000003</v>
      </c>
      <c r="N28" s="64">
        <v>35.6</v>
      </c>
      <c r="O28" s="62">
        <v>32.299999999999997</v>
      </c>
      <c r="P28" s="63">
        <v>32.700000000000003</v>
      </c>
      <c r="Q28" s="63">
        <v>34.700000000000003</v>
      </c>
      <c r="R28" s="64">
        <v>35.4</v>
      </c>
      <c r="S28" s="62">
        <v>33.4</v>
      </c>
      <c r="T28" s="63">
        <v>33.200000000000003</v>
      </c>
      <c r="U28" s="63">
        <v>34.299999999999997</v>
      </c>
      <c r="V28" s="64">
        <v>36.1</v>
      </c>
      <c r="W28" s="62">
        <v>34.4</v>
      </c>
      <c r="X28" s="63">
        <v>34.6</v>
      </c>
      <c r="Y28" s="63">
        <v>35.1</v>
      </c>
      <c r="Z28" s="64">
        <v>37.1</v>
      </c>
      <c r="AA28" s="62">
        <v>35.200000000000003</v>
      </c>
      <c r="AB28" s="63">
        <v>34.299999999999997</v>
      </c>
      <c r="AC28" s="63">
        <v>36</v>
      </c>
      <c r="AD28" s="64">
        <v>37.799999999999997</v>
      </c>
      <c r="AE28" s="62">
        <v>36.5</v>
      </c>
      <c r="AF28" s="64">
        <v>36.6</v>
      </c>
      <c r="AG28" s="120"/>
      <c r="AH28" s="120"/>
      <c r="AI28" s="120"/>
      <c r="AJ28" s="120"/>
      <c r="AK28" s="120"/>
      <c r="AL28" s="120"/>
      <c r="AM28" s="120"/>
      <c r="AN28" s="120"/>
    </row>
    <row r="29" spans="1:40" ht="35.25" customHeight="1" x14ac:dyDescent="0.5">
      <c r="A29" s="752" t="s">
        <v>395</v>
      </c>
      <c r="B29" s="752"/>
      <c r="C29" s="752"/>
      <c r="D29" s="752"/>
      <c r="E29" s="752"/>
      <c r="F29" s="752"/>
      <c r="G29" s="752"/>
      <c r="H29" s="752"/>
      <c r="I29" s="752"/>
      <c r="J29" s="752"/>
      <c r="K29" s="752"/>
      <c r="L29" s="752"/>
      <c r="M29" s="752"/>
      <c r="N29" s="752"/>
      <c r="O29" s="752"/>
      <c r="P29" s="752"/>
      <c r="Q29" s="752"/>
      <c r="R29" s="752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</row>
  </sheetData>
  <mergeCells count="11">
    <mergeCell ref="AE4:AF4"/>
    <mergeCell ref="AA4:AD4"/>
    <mergeCell ref="W4:Z4"/>
    <mergeCell ref="S4:V4"/>
    <mergeCell ref="O4:R4"/>
    <mergeCell ref="A29:R29"/>
    <mergeCell ref="C4:F4"/>
    <mergeCell ref="A4:A5"/>
    <mergeCell ref="B4:B5"/>
    <mergeCell ref="G4:J4"/>
    <mergeCell ref="K4:N4"/>
  </mergeCells>
  <phoneticPr fontId="69" type="noConversion"/>
  <printOptions horizontalCentered="1"/>
  <pageMargins left="0.31496062992125984" right="0.31496062992125984" top="0.59055118110236227" bottom="0.59055118110236227" header="0.39370078740157483" footer="0.39370078740157483"/>
  <pageSetup paperSize="9" scale="18" orientation="portrait"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AG120"/>
  <sheetViews>
    <sheetView showGridLines="0" zoomScale="50" zoomScaleNormal="50" zoomScaleSheetLayoutView="45" workbookViewId="0">
      <pane xSplit="2" ySplit="5" topLeftCell="P117" activePane="bottomRight" state="frozen"/>
      <selection activeCell="B119" sqref="B119"/>
      <selection pane="topRight" activeCell="B119" sqref="B119"/>
      <selection pane="bottomLeft" activeCell="B119" sqref="B119"/>
      <selection pane="bottomRight" activeCell="U84" sqref="U84:AF118"/>
    </sheetView>
  </sheetViews>
  <sheetFormatPr defaultColWidth="9.08984375" defaultRowHeight="24" x14ac:dyDescent="0.5"/>
  <cols>
    <col min="1" max="1" width="45.6328125" style="19" customWidth="1"/>
    <col min="2" max="2" width="14.6328125" style="1" customWidth="1"/>
    <col min="3" max="5" width="15.6328125" style="1" customWidth="1"/>
    <col min="6" max="32" width="15.6328125" style="2" customWidth="1"/>
    <col min="33" max="16384" width="9.08984375" style="2"/>
  </cols>
  <sheetData>
    <row r="1" spans="1:33" s="52" customFormat="1" ht="35.15" customHeight="1" x14ac:dyDescent="0.35">
      <c r="A1" s="154" t="s">
        <v>390</v>
      </c>
    </row>
    <row r="2" spans="1:33" ht="20.149999999999999" customHeight="1" x14ac:dyDescent="0.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W2" s="52"/>
    </row>
    <row r="3" spans="1:33" ht="35.15" customHeight="1" x14ac:dyDescent="0.5">
      <c r="A3" s="154" t="s">
        <v>255</v>
      </c>
      <c r="B3" s="36"/>
      <c r="C3" s="36"/>
      <c r="D3" s="36"/>
      <c r="E3" s="36"/>
      <c r="F3" s="4"/>
      <c r="G3" s="4"/>
      <c r="H3" s="4"/>
      <c r="I3" s="4"/>
      <c r="J3" s="4"/>
      <c r="K3" s="4"/>
      <c r="L3" s="4"/>
      <c r="M3" s="4"/>
      <c r="N3" s="4"/>
      <c r="W3" s="52"/>
    </row>
    <row r="4" spans="1:33" ht="60" customHeight="1" x14ac:dyDescent="0.5">
      <c r="A4" s="755" t="s">
        <v>42</v>
      </c>
      <c r="B4" s="747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53">
        <v>2024</v>
      </c>
      <c r="AB4" s="754"/>
      <c r="AC4" s="754"/>
      <c r="AD4" s="754"/>
      <c r="AE4" s="753">
        <v>2025</v>
      </c>
      <c r="AF4" s="754"/>
    </row>
    <row r="5" spans="1:33" ht="39.9" customHeight="1" x14ac:dyDescent="0.5">
      <c r="A5" s="756"/>
      <c r="B5" s="748"/>
      <c r="C5" s="390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40</v>
      </c>
      <c r="M5" s="391" t="s">
        <v>39</v>
      </c>
      <c r="N5" s="392" t="s">
        <v>38</v>
      </c>
      <c r="O5" s="390" t="s">
        <v>37</v>
      </c>
      <c r="P5" s="391" t="s">
        <v>40</v>
      </c>
      <c r="Q5" s="391" t="s">
        <v>39</v>
      </c>
      <c r="R5" s="392" t="s">
        <v>38</v>
      </c>
      <c r="S5" s="390" t="s">
        <v>37</v>
      </c>
      <c r="T5" s="391" t="s">
        <v>40</v>
      </c>
      <c r="U5" s="391" t="s">
        <v>39</v>
      </c>
      <c r="V5" s="392" t="s">
        <v>38</v>
      </c>
      <c r="W5" s="390" t="s">
        <v>37</v>
      </c>
      <c r="X5" s="391" t="s">
        <v>40</v>
      </c>
      <c r="Y5" s="391" t="s">
        <v>39</v>
      </c>
      <c r="Z5" s="392" t="s">
        <v>38</v>
      </c>
      <c r="AA5" s="390" t="s">
        <v>37</v>
      </c>
      <c r="AB5" s="391" t="s">
        <v>40</v>
      </c>
      <c r="AC5" s="391" t="s">
        <v>39</v>
      </c>
      <c r="AD5" s="392" t="s">
        <v>38</v>
      </c>
      <c r="AE5" s="390" t="s">
        <v>37</v>
      </c>
      <c r="AF5" s="391" t="s">
        <v>40</v>
      </c>
    </row>
    <row r="6" spans="1:33" ht="60" customHeight="1" x14ac:dyDescent="0.5">
      <c r="A6" s="170" t="s">
        <v>72</v>
      </c>
      <c r="B6" s="161" t="s">
        <v>24</v>
      </c>
      <c r="C6" s="171">
        <v>68.2</v>
      </c>
      <c r="D6" s="172">
        <v>68.400000000000006</v>
      </c>
      <c r="E6" s="172">
        <v>68.5</v>
      </c>
      <c r="F6" s="173">
        <v>68.599999999999994</v>
      </c>
      <c r="G6" s="171">
        <v>68.7</v>
      </c>
      <c r="H6" s="172">
        <v>68.8</v>
      </c>
      <c r="I6" s="172">
        <v>68.900000000000006</v>
      </c>
      <c r="J6" s="173">
        <v>69.099999999999994</v>
      </c>
      <c r="K6" s="171">
        <v>68.8</v>
      </c>
      <c r="L6" s="172">
        <v>68.099999999999994</v>
      </c>
      <c r="M6" s="172">
        <v>68.400000000000006</v>
      </c>
      <c r="N6" s="173">
        <v>68.5</v>
      </c>
      <c r="O6" s="171">
        <v>68.599999999999994</v>
      </c>
      <c r="P6" s="172">
        <v>68.3</v>
      </c>
      <c r="Q6" s="172">
        <v>68.3</v>
      </c>
      <c r="R6" s="173">
        <v>68.7</v>
      </c>
      <c r="S6" s="171">
        <v>69</v>
      </c>
      <c r="T6" s="172">
        <v>69.2</v>
      </c>
      <c r="U6" s="172">
        <v>69.400000000000006</v>
      </c>
      <c r="V6" s="173">
        <v>69.5</v>
      </c>
      <c r="W6" s="171">
        <v>69.8</v>
      </c>
      <c r="X6" s="172">
        <v>70</v>
      </c>
      <c r="Y6" s="172">
        <v>70.099999999999994</v>
      </c>
      <c r="Z6" s="173">
        <v>70.099999999999994</v>
      </c>
      <c r="AA6" s="171">
        <v>70.5</v>
      </c>
      <c r="AB6" s="172">
        <v>70.7</v>
      </c>
      <c r="AC6" s="172">
        <v>70.599999999999994</v>
      </c>
      <c r="AD6" s="173">
        <v>70.599999999999994</v>
      </c>
      <c r="AE6" s="171">
        <v>70.7</v>
      </c>
      <c r="AF6" s="173">
        <v>70.8</v>
      </c>
      <c r="AG6" s="257"/>
    </row>
    <row r="7" spans="1:33" ht="39.9" customHeight="1" x14ac:dyDescent="0.5">
      <c r="A7" s="165" t="s">
        <v>198</v>
      </c>
      <c r="B7" s="166"/>
      <c r="C7" s="157"/>
      <c r="D7" s="158"/>
      <c r="E7" s="158"/>
      <c r="F7" s="159"/>
      <c r="G7" s="157"/>
      <c r="H7" s="158"/>
      <c r="I7" s="158"/>
      <c r="J7" s="159"/>
      <c r="K7" s="157"/>
      <c r="L7" s="158"/>
      <c r="M7" s="158"/>
      <c r="N7" s="159"/>
      <c r="O7" s="157"/>
      <c r="P7" s="158"/>
      <c r="Q7" s="158"/>
      <c r="R7" s="159"/>
      <c r="S7" s="157"/>
      <c r="T7" s="158"/>
      <c r="U7" s="158"/>
      <c r="V7" s="158"/>
      <c r="W7" s="157"/>
      <c r="X7" s="158"/>
      <c r="Y7" s="158"/>
      <c r="Z7" s="159"/>
      <c r="AA7" s="157"/>
      <c r="AB7" s="158"/>
      <c r="AC7" s="158"/>
      <c r="AD7" s="159"/>
      <c r="AE7" s="157"/>
      <c r="AF7" s="159"/>
      <c r="AG7" s="257"/>
    </row>
    <row r="8" spans="1:33" ht="35.15" customHeight="1" x14ac:dyDescent="0.5">
      <c r="A8" s="24" t="s">
        <v>15</v>
      </c>
      <c r="B8" s="6" t="s">
        <v>24</v>
      </c>
      <c r="C8" s="17">
        <v>80.3</v>
      </c>
      <c r="D8" s="18">
        <v>80.5</v>
      </c>
      <c r="E8" s="18">
        <v>80.599999999999994</v>
      </c>
      <c r="F8" s="10">
        <v>80.7</v>
      </c>
      <c r="G8" s="17">
        <v>80.900000000000006</v>
      </c>
      <c r="H8" s="18">
        <v>80.8</v>
      </c>
      <c r="I8" s="18">
        <v>80.900000000000006</v>
      </c>
      <c r="J8" s="10">
        <v>81.099999999999994</v>
      </c>
      <c r="K8" s="17">
        <v>80.8</v>
      </c>
      <c r="L8" s="18">
        <v>80.2</v>
      </c>
      <c r="M8" s="18">
        <v>80.5</v>
      </c>
      <c r="N8" s="10">
        <v>80.7</v>
      </c>
      <c r="O8" s="17">
        <v>80.900000000000006</v>
      </c>
      <c r="P8" s="18">
        <v>80.8</v>
      </c>
      <c r="Q8" s="18">
        <v>80.900000000000006</v>
      </c>
      <c r="R8" s="10">
        <v>81</v>
      </c>
      <c r="S8" s="17">
        <v>81.5</v>
      </c>
      <c r="T8" s="18">
        <v>81.8</v>
      </c>
      <c r="U8" s="18">
        <v>82.1</v>
      </c>
      <c r="V8" s="18">
        <v>82.3</v>
      </c>
      <c r="W8" s="17">
        <v>82.6</v>
      </c>
      <c r="X8" s="18">
        <v>82.8</v>
      </c>
      <c r="Y8" s="18">
        <v>83</v>
      </c>
      <c r="Z8" s="10">
        <v>83</v>
      </c>
      <c r="AA8" s="17">
        <v>83</v>
      </c>
      <c r="AB8" s="18">
        <v>83.2</v>
      </c>
      <c r="AC8" s="18">
        <v>83.2</v>
      </c>
      <c r="AD8" s="10">
        <v>83.2</v>
      </c>
      <c r="AE8" s="17">
        <v>83.2</v>
      </c>
      <c r="AF8" s="10">
        <v>83.3</v>
      </c>
      <c r="AG8" s="257"/>
    </row>
    <row r="9" spans="1:33" ht="35.15" customHeight="1" x14ac:dyDescent="0.5">
      <c r="A9" s="24" t="s">
        <v>14</v>
      </c>
      <c r="B9" s="6" t="s">
        <v>24</v>
      </c>
      <c r="C9" s="17">
        <v>55.1</v>
      </c>
      <c r="D9" s="18">
        <v>55.3</v>
      </c>
      <c r="E9" s="18">
        <v>55.5</v>
      </c>
      <c r="F9" s="10">
        <v>55.6</v>
      </c>
      <c r="G9" s="17">
        <v>55.7</v>
      </c>
      <c r="H9" s="18">
        <v>55.8</v>
      </c>
      <c r="I9" s="18">
        <v>56</v>
      </c>
      <c r="J9" s="10">
        <v>56.1</v>
      </c>
      <c r="K9" s="17">
        <v>55.8</v>
      </c>
      <c r="L9" s="18">
        <v>55</v>
      </c>
      <c r="M9" s="18">
        <v>55.3</v>
      </c>
      <c r="N9" s="10">
        <v>55.3</v>
      </c>
      <c r="O9" s="17">
        <v>55.4</v>
      </c>
      <c r="P9" s="18">
        <v>55</v>
      </c>
      <c r="Q9" s="18">
        <v>55</v>
      </c>
      <c r="R9" s="10">
        <v>55.4</v>
      </c>
      <c r="S9" s="17">
        <v>55.6</v>
      </c>
      <c r="T9" s="18">
        <v>55.8</v>
      </c>
      <c r="U9" s="18">
        <v>55.8</v>
      </c>
      <c r="V9" s="18">
        <v>55.9</v>
      </c>
      <c r="W9" s="17">
        <v>56.1</v>
      </c>
      <c r="X9" s="18">
        <v>56.2</v>
      </c>
      <c r="Y9" s="18">
        <v>56.3</v>
      </c>
      <c r="Z9" s="10">
        <v>56.3</v>
      </c>
      <c r="AA9" s="17">
        <v>56.3</v>
      </c>
      <c r="AB9" s="18">
        <v>56.3</v>
      </c>
      <c r="AC9" s="18">
        <v>56.3</v>
      </c>
      <c r="AD9" s="10">
        <v>56.3</v>
      </c>
      <c r="AE9" s="17">
        <v>56.3</v>
      </c>
      <c r="AF9" s="10">
        <v>56.4</v>
      </c>
      <c r="AG9" s="257"/>
    </row>
    <row r="10" spans="1:33" ht="39.9" customHeight="1" x14ac:dyDescent="0.5">
      <c r="A10" s="165" t="s">
        <v>199</v>
      </c>
      <c r="B10" s="166"/>
      <c r="C10" s="167"/>
      <c r="D10" s="168"/>
      <c r="E10" s="168"/>
      <c r="F10" s="169"/>
      <c r="G10" s="167"/>
      <c r="H10" s="168"/>
      <c r="I10" s="168"/>
      <c r="J10" s="169"/>
      <c r="K10" s="167"/>
      <c r="L10" s="168"/>
      <c r="M10" s="168"/>
      <c r="N10" s="169"/>
      <c r="O10" s="167"/>
      <c r="P10" s="168"/>
      <c r="Q10" s="168"/>
      <c r="R10" s="169"/>
      <c r="S10" s="167"/>
      <c r="T10" s="168"/>
      <c r="U10" s="168"/>
      <c r="V10" s="168"/>
      <c r="W10" s="167"/>
      <c r="X10" s="168"/>
      <c r="Y10" s="168"/>
      <c r="Z10" s="169"/>
      <c r="AA10" s="167"/>
      <c r="AB10" s="168"/>
      <c r="AC10" s="168"/>
      <c r="AD10" s="169"/>
      <c r="AE10" s="167"/>
      <c r="AF10" s="169"/>
      <c r="AG10" s="257"/>
    </row>
    <row r="11" spans="1:33" ht="35.15" customHeight="1" x14ac:dyDescent="0.5">
      <c r="A11" s="24" t="s">
        <v>29</v>
      </c>
      <c r="B11" s="6" t="s">
        <v>24</v>
      </c>
      <c r="C11" s="17">
        <v>43.8</v>
      </c>
      <c r="D11" s="18">
        <v>44.3</v>
      </c>
      <c r="E11" s="18">
        <v>44.2</v>
      </c>
      <c r="F11" s="10">
        <v>45.2</v>
      </c>
      <c r="G11" s="17">
        <v>44.6</v>
      </c>
      <c r="H11" s="18">
        <v>45</v>
      </c>
      <c r="I11" s="18">
        <v>46</v>
      </c>
      <c r="J11" s="10">
        <v>45.9</v>
      </c>
      <c r="K11" s="17">
        <v>43.3</v>
      </c>
      <c r="L11" s="18">
        <v>42.8</v>
      </c>
      <c r="M11" s="18">
        <v>41.8</v>
      </c>
      <c r="N11" s="10">
        <v>42.4</v>
      </c>
      <c r="O11" s="17">
        <v>43.2</v>
      </c>
      <c r="P11" s="18">
        <v>42.8</v>
      </c>
      <c r="Q11" s="18">
        <v>42.6</v>
      </c>
      <c r="R11" s="10">
        <v>43.6</v>
      </c>
      <c r="S11" s="17">
        <v>45.2</v>
      </c>
      <c r="T11" s="18">
        <v>45.4</v>
      </c>
      <c r="U11" s="18">
        <v>45.7</v>
      </c>
      <c r="V11" s="18">
        <v>45.7</v>
      </c>
      <c r="W11" s="17">
        <v>46.5</v>
      </c>
      <c r="X11" s="18">
        <v>46.1</v>
      </c>
      <c r="Y11" s="18">
        <v>46.3</v>
      </c>
      <c r="Z11" s="10">
        <v>46.6</v>
      </c>
      <c r="AA11" s="17">
        <v>46.5</v>
      </c>
      <c r="AB11" s="18">
        <v>46.9</v>
      </c>
      <c r="AC11" s="18">
        <v>47</v>
      </c>
      <c r="AD11" s="10">
        <v>47.5</v>
      </c>
      <c r="AE11" s="17">
        <v>47.8</v>
      </c>
      <c r="AF11" s="10">
        <v>48</v>
      </c>
      <c r="AG11" s="257"/>
    </row>
    <row r="12" spans="1:33" ht="35.15" customHeight="1" x14ac:dyDescent="0.5">
      <c r="A12" s="24" t="s">
        <v>28</v>
      </c>
      <c r="B12" s="6" t="s">
        <v>24</v>
      </c>
      <c r="C12" s="17">
        <v>86.1</v>
      </c>
      <c r="D12" s="18">
        <v>85.8</v>
      </c>
      <c r="E12" s="18">
        <v>84.8</v>
      </c>
      <c r="F12" s="10">
        <v>86.2</v>
      </c>
      <c r="G12" s="17">
        <v>86.7</v>
      </c>
      <c r="H12" s="18">
        <v>85.2</v>
      </c>
      <c r="I12" s="18">
        <v>84.4</v>
      </c>
      <c r="J12" s="10">
        <v>86.7</v>
      </c>
      <c r="K12" s="17">
        <v>86</v>
      </c>
      <c r="L12" s="18">
        <v>84.8</v>
      </c>
      <c r="M12" s="18">
        <v>84.5</v>
      </c>
      <c r="N12" s="10">
        <v>85.5</v>
      </c>
      <c r="O12" s="17">
        <v>83.9</v>
      </c>
      <c r="P12" s="18">
        <v>85.3</v>
      </c>
      <c r="Q12" s="18">
        <v>83.7</v>
      </c>
      <c r="R12" s="10">
        <v>87.4</v>
      </c>
      <c r="S12" s="17">
        <v>87.4</v>
      </c>
      <c r="T12" s="18">
        <v>87.9</v>
      </c>
      <c r="U12" s="18">
        <v>87.1</v>
      </c>
      <c r="V12" s="18">
        <v>86.9</v>
      </c>
      <c r="W12" s="17">
        <v>87.3</v>
      </c>
      <c r="X12" s="18">
        <v>88.1</v>
      </c>
      <c r="Y12" s="18">
        <v>88.5</v>
      </c>
      <c r="Z12" s="10">
        <v>87.6</v>
      </c>
      <c r="AA12" s="17">
        <v>87.3</v>
      </c>
      <c r="AB12" s="18">
        <v>87.3</v>
      </c>
      <c r="AC12" s="18">
        <v>87</v>
      </c>
      <c r="AD12" s="10">
        <v>86.4</v>
      </c>
      <c r="AE12" s="17">
        <v>86.2</v>
      </c>
      <c r="AF12" s="10">
        <v>86</v>
      </c>
      <c r="AG12" s="257"/>
    </row>
    <row r="13" spans="1:33" ht="35.15" customHeight="1" x14ac:dyDescent="0.5">
      <c r="A13" s="24" t="s">
        <v>27</v>
      </c>
      <c r="B13" s="6" t="s">
        <v>24</v>
      </c>
      <c r="C13" s="17">
        <v>82.6</v>
      </c>
      <c r="D13" s="18">
        <v>83.8</v>
      </c>
      <c r="E13" s="18">
        <v>83.7</v>
      </c>
      <c r="F13" s="10">
        <v>82.7</v>
      </c>
      <c r="G13" s="17">
        <v>83.3</v>
      </c>
      <c r="H13" s="18">
        <v>83.1</v>
      </c>
      <c r="I13" s="18">
        <v>84</v>
      </c>
      <c r="J13" s="10">
        <v>83</v>
      </c>
      <c r="K13" s="17">
        <v>83.5</v>
      </c>
      <c r="L13" s="18">
        <v>82.8</v>
      </c>
      <c r="M13" s="18">
        <v>83.1</v>
      </c>
      <c r="N13" s="10">
        <v>83</v>
      </c>
      <c r="O13" s="17">
        <v>86.1</v>
      </c>
      <c r="P13" s="18">
        <v>84.1</v>
      </c>
      <c r="Q13" s="18">
        <v>85.9</v>
      </c>
      <c r="R13" s="10">
        <v>86.6</v>
      </c>
      <c r="S13" s="17">
        <v>84.6</v>
      </c>
      <c r="T13" s="18">
        <v>84.6</v>
      </c>
      <c r="U13" s="18">
        <v>85.2</v>
      </c>
      <c r="V13" s="18">
        <v>86.8</v>
      </c>
      <c r="W13" s="17">
        <v>86.2</v>
      </c>
      <c r="X13" s="18">
        <v>86</v>
      </c>
      <c r="Y13" s="18">
        <v>85.2</v>
      </c>
      <c r="Z13" s="10">
        <v>85.1</v>
      </c>
      <c r="AA13" s="17">
        <v>85</v>
      </c>
      <c r="AB13" s="18">
        <v>85.8</v>
      </c>
      <c r="AC13" s="18">
        <v>85.7</v>
      </c>
      <c r="AD13" s="10">
        <v>85</v>
      </c>
      <c r="AE13" s="17">
        <v>84.5</v>
      </c>
      <c r="AF13" s="10">
        <v>84.1</v>
      </c>
      <c r="AG13" s="257"/>
    </row>
    <row r="14" spans="1:33" ht="35.15" customHeight="1" x14ac:dyDescent="0.5">
      <c r="A14" s="24" t="s">
        <v>26</v>
      </c>
      <c r="B14" s="6" t="s">
        <v>24</v>
      </c>
      <c r="C14" s="17">
        <v>76.2</v>
      </c>
      <c r="D14" s="18">
        <v>76.3</v>
      </c>
      <c r="E14" s="18">
        <v>78</v>
      </c>
      <c r="F14" s="10">
        <v>76.5</v>
      </c>
      <c r="G14" s="17">
        <v>76.3</v>
      </c>
      <c r="H14" s="18">
        <v>78.2</v>
      </c>
      <c r="I14" s="18">
        <v>77.099999999999994</v>
      </c>
      <c r="J14" s="10">
        <v>76.900000000000006</v>
      </c>
      <c r="K14" s="17">
        <v>76.7</v>
      </c>
      <c r="L14" s="18">
        <v>76.900000000000006</v>
      </c>
      <c r="M14" s="18">
        <v>78.3</v>
      </c>
      <c r="N14" s="10">
        <v>77.099999999999994</v>
      </c>
      <c r="O14" s="17">
        <v>76.3</v>
      </c>
      <c r="P14" s="18">
        <v>77</v>
      </c>
      <c r="Q14" s="18">
        <v>76.8</v>
      </c>
      <c r="R14" s="10">
        <v>74.400000000000006</v>
      </c>
      <c r="S14" s="17">
        <v>75.2</v>
      </c>
      <c r="T14" s="18">
        <v>75.5</v>
      </c>
      <c r="U14" s="18">
        <v>75.099999999999994</v>
      </c>
      <c r="V14" s="10">
        <v>73.900000000000006</v>
      </c>
      <c r="W14" s="17">
        <v>76.2</v>
      </c>
      <c r="X14" s="18">
        <v>76</v>
      </c>
      <c r="Y14" s="18">
        <v>76.400000000000006</v>
      </c>
      <c r="Z14" s="10">
        <v>77.900000000000006</v>
      </c>
      <c r="AA14" s="17">
        <v>78.099999999999994</v>
      </c>
      <c r="AB14" s="18">
        <v>77.5</v>
      </c>
      <c r="AC14" s="18">
        <v>75.599999999999994</v>
      </c>
      <c r="AD14" s="10">
        <v>75.7</v>
      </c>
      <c r="AE14" s="17">
        <v>76</v>
      </c>
      <c r="AF14" s="10">
        <v>76.8</v>
      </c>
      <c r="AG14" s="257"/>
    </row>
    <row r="15" spans="1:33" ht="35.15" customHeight="1" x14ac:dyDescent="0.5">
      <c r="A15" s="24" t="s">
        <v>25</v>
      </c>
      <c r="B15" s="6" t="s">
        <v>24</v>
      </c>
      <c r="C15" s="17">
        <v>48.6</v>
      </c>
      <c r="D15" s="18">
        <v>47.6</v>
      </c>
      <c r="E15" s="18">
        <v>49.3</v>
      </c>
      <c r="F15" s="10">
        <v>48.3</v>
      </c>
      <c r="G15" s="17">
        <v>48.2</v>
      </c>
      <c r="H15" s="18">
        <v>48.5</v>
      </c>
      <c r="I15" s="18">
        <v>48.9</v>
      </c>
      <c r="J15" s="10">
        <v>46.9</v>
      </c>
      <c r="K15" s="17">
        <v>51.4</v>
      </c>
      <c r="L15" s="18">
        <v>50.2</v>
      </c>
      <c r="M15" s="18">
        <v>53.6</v>
      </c>
      <c r="N15" s="10">
        <v>51.8</v>
      </c>
      <c r="O15" s="17">
        <v>49.9</v>
      </c>
      <c r="P15" s="18">
        <v>48.6</v>
      </c>
      <c r="Q15" s="18">
        <v>48.4</v>
      </c>
      <c r="R15" s="10">
        <v>43.1</v>
      </c>
      <c r="S15" s="17">
        <v>44</v>
      </c>
      <c r="T15" s="18">
        <v>44.2</v>
      </c>
      <c r="U15" s="18">
        <v>46.3</v>
      </c>
      <c r="V15" s="10">
        <v>46.3</v>
      </c>
      <c r="W15" s="17">
        <v>44.2</v>
      </c>
      <c r="X15" s="18">
        <v>45.6</v>
      </c>
      <c r="Y15" s="18">
        <v>45.8</v>
      </c>
      <c r="Z15" s="10">
        <v>46</v>
      </c>
      <c r="AA15" s="17">
        <v>46.5</v>
      </c>
      <c r="AB15" s="18">
        <v>46.4</v>
      </c>
      <c r="AC15" s="18">
        <v>48.9</v>
      </c>
      <c r="AD15" s="10">
        <v>50.4</v>
      </c>
      <c r="AE15" s="17">
        <v>51.6</v>
      </c>
      <c r="AF15" s="10">
        <v>51.4</v>
      </c>
      <c r="AG15" s="257"/>
    </row>
    <row r="16" spans="1:33" ht="39.9" customHeight="1" x14ac:dyDescent="0.5">
      <c r="A16" s="165" t="s">
        <v>254</v>
      </c>
      <c r="B16" s="166"/>
      <c r="C16" s="167"/>
      <c r="D16" s="168"/>
      <c r="E16" s="168"/>
      <c r="F16" s="169"/>
      <c r="G16" s="167"/>
      <c r="H16" s="168"/>
      <c r="I16" s="168"/>
      <c r="J16" s="169"/>
      <c r="K16" s="167"/>
      <c r="L16" s="168"/>
      <c r="M16" s="168"/>
      <c r="N16" s="169"/>
      <c r="O16" s="167"/>
      <c r="P16" s="168"/>
      <c r="Q16" s="168"/>
      <c r="R16" s="169"/>
      <c r="S16" s="167"/>
      <c r="T16" s="168"/>
      <c r="U16" s="168"/>
      <c r="V16" s="169"/>
      <c r="W16" s="167"/>
      <c r="X16" s="168"/>
      <c r="Y16" s="168"/>
      <c r="Z16" s="169"/>
      <c r="AA16" s="167"/>
      <c r="AB16" s="168"/>
      <c r="AC16" s="168"/>
      <c r="AD16" s="169"/>
      <c r="AE16" s="167"/>
      <c r="AF16" s="169"/>
      <c r="AG16" s="257"/>
    </row>
    <row r="17" spans="1:33" ht="35.15" customHeight="1" x14ac:dyDescent="0.5">
      <c r="A17" s="24" t="s">
        <v>15</v>
      </c>
      <c r="B17" s="6" t="s">
        <v>24</v>
      </c>
      <c r="C17" s="17">
        <v>80.3</v>
      </c>
      <c r="D17" s="18">
        <v>80.5</v>
      </c>
      <c r="E17" s="18">
        <v>80.599999999999994</v>
      </c>
      <c r="F17" s="10">
        <v>80.7</v>
      </c>
      <c r="G17" s="17">
        <v>80.900000000000006</v>
      </c>
      <c r="H17" s="18">
        <v>80.8</v>
      </c>
      <c r="I17" s="18">
        <v>80.900000000000006</v>
      </c>
      <c r="J17" s="10">
        <v>81.099999999999994</v>
      </c>
      <c r="K17" s="17">
        <v>80.8</v>
      </c>
      <c r="L17" s="18">
        <v>80.2</v>
      </c>
      <c r="M17" s="18">
        <v>80.5</v>
      </c>
      <c r="N17" s="10">
        <v>80.7</v>
      </c>
      <c r="O17" s="17">
        <v>80.900000000000006</v>
      </c>
      <c r="P17" s="18">
        <v>80.8</v>
      </c>
      <c r="Q17" s="18">
        <v>80.900000000000006</v>
      </c>
      <c r="R17" s="10">
        <v>81</v>
      </c>
      <c r="S17" s="17">
        <v>81.5</v>
      </c>
      <c r="T17" s="18">
        <v>81.8</v>
      </c>
      <c r="U17" s="18">
        <v>82.1</v>
      </c>
      <c r="V17" s="10">
        <v>82.3</v>
      </c>
      <c r="W17" s="17">
        <v>82.6</v>
      </c>
      <c r="X17" s="18">
        <v>82.8</v>
      </c>
      <c r="Y17" s="18">
        <v>83</v>
      </c>
      <c r="Z17" s="10">
        <v>83</v>
      </c>
      <c r="AA17" s="17">
        <v>83</v>
      </c>
      <c r="AB17" s="18">
        <v>83.2</v>
      </c>
      <c r="AC17" s="18">
        <v>83.2</v>
      </c>
      <c r="AD17" s="10">
        <v>83.2</v>
      </c>
      <c r="AE17" s="17">
        <v>83.2</v>
      </c>
      <c r="AF17" s="10">
        <v>83.3</v>
      </c>
      <c r="AG17" s="257"/>
    </row>
    <row r="18" spans="1:33" ht="35.15" customHeight="1" x14ac:dyDescent="0.5">
      <c r="A18" s="119" t="s">
        <v>29</v>
      </c>
      <c r="B18" s="6" t="s">
        <v>24</v>
      </c>
      <c r="C18" s="17">
        <v>50.6</v>
      </c>
      <c r="D18" s="18">
        <v>51.1</v>
      </c>
      <c r="E18" s="18">
        <v>52</v>
      </c>
      <c r="F18" s="10">
        <v>52</v>
      </c>
      <c r="G18" s="17">
        <v>52.3</v>
      </c>
      <c r="H18" s="18">
        <v>52.7</v>
      </c>
      <c r="I18" s="18">
        <v>54.4</v>
      </c>
      <c r="J18" s="10">
        <v>52.9</v>
      </c>
      <c r="K18" s="17">
        <v>49.9</v>
      </c>
      <c r="L18" s="18">
        <v>49</v>
      </c>
      <c r="M18" s="18">
        <v>49.9</v>
      </c>
      <c r="N18" s="10">
        <v>50.7</v>
      </c>
      <c r="O18" s="17">
        <v>52.1</v>
      </c>
      <c r="P18" s="18">
        <v>48.5</v>
      </c>
      <c r="Q18" s="18">
        <v>51.8</v>
      </c>
      <c r="R18" s="10">
        <v>56.5</v>
      </c>
      <c r="S18" s="17">
        <v>57.9</v>
      </c>
      <c r="T18" s="18">
        <v>56.7</v>
      </c>
      <c r="U18" s="18">
        <v>56.7</v>
      </c>
      <c r="V18" s="10">
        <v>58.4</v>
      </c>
      <c r="W18" s="17">
        <v>60.5</v>
      </c>
      <c r="X18" s="18">
        <v>58.8</v>
      </c>
      <c r="Y18" s="18">
        <v>58.5</v>
      </c>
      <c r="Z18" s="10">
        <v>58.5</v>
      </c>
      <c r="AA18" s="17">
        <v>57.8</v>
      </c>
      <c r="AB18" s="18">
        <v>59.2</v>
      </c>
      <c r="AC18" s="18">
        <v>61.4</v>
      </c>
      <c r="AD18" s="10">
        <v>60.8</v>
      </c>
      <c r="AE18" s="17">
        <v>51.5</v>
      </c>
      <c r="AF18" s="10">
        <v>55</v>
      </c>
      <c r="AG18" s="257"/>
    </row>
    <row r="19" spans="1:33" ht="35.15" customHeight="1" x14ac:dyDescent="0.5">
      <c r="A19" s="119" t="s">
        <v>28</v>
      </c>
      <c r="B19" s="6" t="s">
        <v>24</v>
      </c>
      <c r="C19" s="17">
        <v>96.5</v>
      </c>
      <c r="D19" s="18">
        <v>96.8</v>
      </c>
      <c r="E19" s="18">
        <v>96.3</v>
      </c>
      <c r="F19" s="10">
        <v>96.7</v>
      </c>
      <c r="G19" s="17">
        <v>96.6</v>
      </c>
      <c r="H19" s="18">
        <v>96.2</v>
      </c>
      <c r="I19" s="18">
        <v>94.2</v>
      </c>
      <c r="J19" s="10">
        <v>96.8</v>
      </c>
      <c r="K19" s="17">
        <v>95.5</v>
      </c>
      <c r="L19" s="18">
        <v>95.6</v>
      </c>
      <c r="M19" s="18">
        <v>94.9</v>
      </c>
      <c r="N19" s="10">
        <v>95.6</v>
      </c>
      <c r="O19" s="17">
        <v>92.4</v>
      </c>
      <c r="P19" s="18">
        <v>93.8</v>
      </c>
      <c r="Q19" s="18">
        <v>93.5</v>
      </c>
      <c r="R19" s="10">
        <v>92.8</v>
      </c>
      <c r="S19" s="17">
        <v>93.5</v>
      </c>
      <c r="T19" s="18">
        <v>95.8</v>
      </c>
      <c r="U19" s="18">
        <v>94.7</v>
      </c>
      <c r="V19" s="10">
        <v>95.3</v>
      </c>
      <c r="W19" s="17">
        <v>94</v>
      </c>
      <c r="X19" s="18">
        <v>96.2</v>
      </c>
      <c r="Y19" s="18">
        <v>96.8</v>
      </c>
      <c r="Z19" s="10">
        <v>96.8</v>
      </c>
      <c r="AA19" s="17">
        <v>93.8</v>
      </c>
      <c r="AB19" s="18">
        <v>95.9</v>
      </c>
      <c r="AC19" s="18">
        <v>95.5</v>
      </c>
      <c r="AD19" s="10">
        <v>94.3</v>
      </c>
      <c r="AE19" s="17">
        <v>96.1</v>
      </c>
      <c r="AF19" s="10">
        <v>93.3</v>
      </c>
      <c r="AG19" s="257"/>
    </row>
    <row r="20" spans="1:33" ht="35.15" customHeight="1" x14ac:dyDescent="0.5">
      <c r="A20" s="119" t="s">
        <v>27</v>
      </c>
      <c r="B20" s="6" t="s">
        <v>24</v>
      </c>
      <c r="C20" s="17">
        <v>97.6</v>
      </c>
      <c r="D20" s="18">
        <v>97.6</v>
      </c>
      <c r="E20" s="18">
        <v>97.6</v>
      </c>
      <c r="F20" s="10">
        <v>97.4</v>
      </c>
      <c r="G20" s="17">
        <v>97.8</v>
      </c>
      <c r="H20" s="18">
        <v>97.5</v>
      </c>
      <c r="I20" s="18">
        <v>97.6</v>
      </c>
      <c r="J20" s="10">
        <v>97.9</v>
      </c>
      <c r="K20" s="17">
        <v>97.5</v>
      </c>
      <c r="L20" s="18">
        <v>97.1</v>
      </c>
      <c r="M20" s="18">
        <v>97.3</v>
      </c>
      <c r="N20" s="10">
        <v>97.7</v>
      </c>
      <c r="O20" s="17">
        <v>97.4</v>
      </c>
      <c r="P20" s="18">
        <v>97.1</v>
      </c>
      <c r="Q20" s="18">
        <v>97.3</v>
      </c>
      <c r="R20" s="10">
        <v>96.5</v>
      </c>
      <c r="S20" s="17">
        <v>97.3</v>
      </c>
      <c r="T20" s="18">
        <v>95.3</v>
      </c>
      <c r="U20" s="18">
        <v>97.7</v>
      </c>
      <c r="V20" s="10">
        <v>96.6</v>
      </c>
      <c r="W20" s="17">
        <v>97.7</v>
      </c>
      <c r="X20" s="18">
        <v>97.9</v>
      </c>
      <c r="Y20" s="18">
        <v>98.1</v>
      </c>
      <c r="Z20" s="10">
        <v>98.5</v>
      </c>
      <c r="AA20" s="17">
        <v>97.3</v>
      </c>
      <c r="AB20" s="18">
        <v>92</v>
      </c>
      <c r="AC20" s="18">
        <v>94.9</v>
      </c>
      <c r="AD20" s="10">
        <v>95.4</v>
      </c>
      <c r="AE20" s="17">
        <v>97</v>
      </c>
      <c r="AF20" s="10">
        <v>97.9</v>
      </c>
      <c r="AG20" s="257"/>
    </row>
    <row r="21" spans="1:33" ht="35.15" customHeight="1" x14ac:dyDescent="0.5">
      <c r="A21" s="119" t="s">
        <v>26</v>
      </c>
      <c r="B21" s="6" t="s">
        <v>24</v>
      </c>
      <c r="C21" s="17">
        <v>93.8</v>
      </c>
      <c r="D21" s="18">
        <v>94.5</v>
      </c>
      <c r="E21" s="18">
        <v>93.4</v>
      </c>
      <c r="F21" s="10">
        <v>94.5</v>
      </c>
      <c r="G21" s="17">
        <v>95</v>
      </c>
      <c r="H21" s="18">
        <v>94.3</v>
      </c>
      <c r="I21" s="18">
        <v>93.9</v>
      </c>
      <c r="J21" s="10">
        <v>94.8</v>
      </c>
      <c r="K21" s="17">
        <v>94.7</v>
      </c>
      <c r="L21" s="18">
        <v>94.9</v>
      </c>
      <c r="M21" s="18">
        <v>95.2</v>
      </c>
      <c r="N21" s="10">
        <v>92.4</v>
      </c>
      <c r="O21" s="17">
        <v>95.4</v>
      </c>
      <c r="P21" s="18">
        <v>95.6</v>
      </c>
      <c r="Q21" s="18">
        <v>94.4</v>
      </c>
      <c r="R21" s="10">
        <v>96.6</v>
      </c>
      <c r="S21" s="17">
        <v>95</v>
      </c>
      <c r="T21" s="18">
        <v>95.3</v>
      </c>
      <c r="U21" s="18">
        <v>95.1</v>
      </c>
      <c r="V21" s="10">
        <v>93.8</v>
      </c>
      <c r="W21" s="17">
        <v>95.4</v>
      </c>
      <c r="X21" s="18">
        <v>93.4</v>
      </c>
      <c r="Y21" s="18">
        <v>95.2</v>
      </c>
      <c r="Z21" s="10">
        <v>95.9</v>
      </c>
      <c r="AA21" s="17">
        <v>95.6</v>
      </c>
      <c r="AB21" s="18">
        <v>95.8</v>
      </c>
      <c r="AC21" s="18">
        <v>91.3</v>
      </c>
      <c r="AD21" s="10">
        <v>91.8</v>
      </c>
      <c r="AE21" s="17">
        <v>96.3</v>
      </c>
      <c r="AF21" s="10">
        <v>93.3</v>
      </c>
      <c r="AG21" s="257"/>
    </row>
    <row r="22" spans="1:33" ht="35.15" customHeight="1" x14ac:dyDescent="0.5">
      <c r="A22" s="119" t="s">
        <v>25</v>
      </c>
      <c r="B22" s="6" t="s">
        <v>24</v>
      </c>
      <c r="C22" s="17">
        <v>65.099999999999994</v>
      </c>
      <c r="D22" s="18">
        <v>64.400000000000006</v>
      </c>
      <c r="E22" s="18">
        <v>65.400000000000006</v>
      </c>
      <c r="F22" s="10">
        <v>64.2</v>
      </c>
      <c r="G22" s="17">
        <v>63.5</v>
      </c>
      <c r="H22" s="18">
        <v>64.400000000000006</v>
      </c>
      <c r="I22" s="18">
        <v>66</v>
      </c>
      <c r="J22" s="10">
        <v>63.3</v>
      </c>
      <c r="K22" s="17">
        <v>71.400000000000006</v>
      </c>
      <c r="L22" s="18">
        <v>67.8</v>
      </c>
      <c r="M22" s="18">
        <v>69.3</v>
      </c>
      <c r="N22" s="10">
        <v>69.400000000000006</v>
      </c>
      <c r="O22" s="17">
        <v>72.7</v>
      </c>
      <c r="P22" s="18">
        <v>76.900000000000006</v>
      </c>
      <c r="Q22" s="18">
        <v>70.7</v>
      </c>
      <c r="R22" s="10">
        <v>62.4</v>
      </c>
      <c r="S22" s="17">
        <v>61.5</v>
      </c>
      <c r="T22" s="18">
        <v>64.2</v>
      </c>
      <c r="U22" s="18">
        <v>65.7</v>
      </c>
      <c r="V22" s="10">
        <v>65</v>
      </c>
      <c r="W22" s="17">
        <v>62.5</v>
      </c>
      <c r="X22" s="18">
        <v>65.400000000000006</v>
      </c>
      <c r="Y22" s="18">
        <v>63</v>
      </c>
      <c r="Z22" s="10">
        <v>62</v>
      </c>
      <c r="AA22" s="17">
        <v>66.900000000000006</v>
      </c>
      <c r="AB22" s="18">
        <v>71.5</v>
      </c>
      <c r="AC22" s="18">
        <v>67.599999999999994</v>
      </c>
      <c r="AD22" s="10">
        <v>69.099999999999994</v>
      </c>
      <c r="AE22" s="17">
        <v>76.7</v>
      </c>
      <c r="AF22" s="10">
        <v>78.400000000000006</v>
      </c>
      <c r="AG22" s="257"/>
    </row>
    <row r="23" spans="1:33" ht="35.15" customHeight="1" x14ac:dyDescent="0.5">
      <c r="A23" s="24" t="s">
        <v>14</v>
      </c>
      <c r="B23" s="6" t="s">
        <v>24</v>
      </c>
      <c r="C23" s="17">
        <v>55.1</v>
      </c>
      <c r="D23" s="18">
        <v>55.3</v>
      </c>
      <c r="E23" s="18">
        <v>55.5</v>
      </c>
      <c r="F23" s="10">
        <v>55.6</v>
      </c>
      <c r="G23" s="17">
        <v>55.7</v>
      </c>
      <c r="H23" s="18">
        <v>55.8</v>
      </c>
      <c r="I23" s="18">
        <v>56</v>
      </c>
      <c r="J23" s="10">
        <v>56.1</v>
      </c>
      <c r="K23" s="17">
        <v>55.8</v>
      </c>
      <c r="L23" s="18">
        <v>55</v>
      </c>
      <c r="M23" s="18">
        <v>55.3</v>
      </c>
      <c r="N23" s="10">
        <v>55.3</v>
      </c>
      <c r="O23" s="17">
        <v>55.4</v>
      </c>
      <c r="P23" s="18">
        <v>55</v>
      </c>
      <c r="Q23" s="18">
        <v>55</v>
      </c>
      <c r="R23" s="10">
        <v>55.4</v>
      </c>
      <c r="S23" s="17">
        <v>55.6</v>
      </c>
      <c r="T23" s="18">
        <v>55.8</v>
      </c>
      <c r="U23" s="18">
        <v>55.8</v>
      </c>
      <c r="V23" s="10">
        <v>55.9</v>
      </c>
      <c r="W23" s="17">
        <v>56.1</v>
      </c>
      <c r="X23" s="18">
        <v>56.2</v>
      </c>
      <c r="Y23" s="18">
        <v>56.3</v>
      </c>
      <c r="Z23" s="10">
        <v>56.3</v>
      </c>
      <c r="AA23" s="17">
        <v>56.3</v>
      </c>
      <c r="AB23" s="18">
        <v>56.3</v>
      </c>
      <c r="AC23" s="18">
        <v>56.3</v>
      </c>
      <c r="AD23" s="10">
        <v>56.3</v>
      </c>
      <c r="AE23" s="17">
        <v>56.3</v>
      </c>
      <c r="AF23" s="10">
        <v>56.4</v>
      </c>
      <c r="AG23" s="257"/>
    </row>
    <row r="24" spans="1:33" ht="35.15" customHeight="1" x14ac:dyDescent="0.5">
      <c r="A24" s="119" t="s">
        <v>29</v>
      </c>
      <c r="B24" s="6" t="s">
        <v>24</v>
      </c>
      <c r="C24" s="17">
        <v>36.4</v>
      </c>
      <c r="D24" s="18">
        <v>36.9</v>
      </c>
      <c r="E24" s="18">
        <v>35.700000000000003</v>
      </c>
      <c r="F24" s="10">
        <v>37.799999999999997</v>
      </c>
      <c r="G24" s="17">
        <v>36.200000000000003</v>
      </c>
      <c r="H24" s="18">
        <v>36.700000000000003</v>
      </c>
      <c r="I24" s="18">
        <v>36.799999999999997</v>
      </c>
      <c r="J24" s="10">
        <v>38.299999999999997</v>
      </c>
      <c r="K24" s="17">
        <v>36</v>
      </c>
      <c r="L24" s="18">
        <v>35.9</v>
      </c>
      <c r="M24" s="18">
        <v>33.1</v>
      </c>
      <c r="N24" s="10">
        <v>33.4</v>
      </c>
      <c r="O24" s="17">
        <v>33.299999999999997</v>
      </c>
      <c r="P24" s="18">
        <v>36.4</v>
      </c>
      <c r="Q24" s="18">
        <v>32.4</v>
      </c>
      <c r="R24" s="10">
        <v>29.4</v>
      </c>
      <c r="S24" s="17">
        <v>31.2</v>
      </c>
      <c r="T24" s="18">
        <v>33</v>
      </c>
      <c r="U24" s="18">
        <v>33.700000000000003</v>
      </c>
      <c r="V24" s="10">
        <v>31.7</v>
      </c>
      <c r="W24" s="17">
        <v>31.1</v>
      </c>
      <c r="X24" s="18">
        <v>32.1</v>
      </c>
      <c r="Y24" s="18">
        <v>32.9</v>
      </c>
      <c r="Z24" s="10">
        <v>33.5</v>
      </c>
      <c r="AA24" s="17">
        <v>33.5</v>
      </c>
      <c r="AB24" s="18">
        <v>32.5</v>
      </c>
      <c r="AC24" s="18">
        <v>30.3</v>
      </c>
      <c r="AD24" s="10">
        <v>32</v>
      </c>
      <c r="AE24" s="17">
        <v>43.4</v>
      </c>
      <c r="AF24" s="10">
        <v>39.9</v>
      </c>
      <c r="AG24" s="257"/>
    </row>
    <row r="25" spans="1:33" ht="35.15" customHeight="1" x14ac:dyDescent="0.5">
      <c r="A25" s="119" t="s">
        <v>28</v>
      </c>
      <c r="B25" s="6" t="s">
        <v>24</v>
      </c>
      <c r="C25" s="17">
        <v>74.400000000000006</v>
      </c>
      <c r="D25" s="18">
        <v>73.400000000000006</v>
      </c>
      <c r="E25" s="18">
        <v>72.099999999999994</v>
      </c>
      <c r="F25" s="10">
        <v>74.400000000000006</v>
      </c>
      <c r="G25" s="17">
        <v>75.599999999999994</v>
      </c>
      <c r="H25" s="18">
        <v>73</v>
      </c>
      <c r="I25" s="18">
        <v>73.599999999999994</v>
      </c>
      <c r="J25" s="10">
        <v>75.599999999999994</v>
      </c>
      <c r="K25" s="17">
        <v>75.400000000000006</v>
      </c>
      <c r="L25" s="18">
        <v>72.599999999999994</v>
      </c>
      <c r="M25" s="18">
        <v>72.8</v>
      </c>
      <c r="N25" s="10">
        <v>74.099999999999994</v>
      </c>
      <c r="O25" s="17">
        <v>74.400000000000006</v>
      </c>
      <c r="P25" s="18">
        <v>75.599999999999994</v>
      </c>
      <c r="Q25" s="18">
        <v>72.8</v>
      </c>
      <c r="R25" s="10">
        <v>81.3</v>
      </c>
      <c r="S25" s="17">
        <v>80.599999999999994</v>
      </c>
      <c r="T25" s="18">
        <v>79.099999999999994</v>
      </c>
      <c r="U25" s="18">
        <v>78.599999999999994</v>
      </c>
      <c r="V25" s="10">
        <v>77.5</v>
      </c>
      <c r="W25" s="17">
        <v>79.7</v>
      </c>
      <c r="X25" s="18">
        <v>79.099999999999994</v>
      </c>
      <c r="Y25" s="18">
        <v>79.099999999999994</v>
      </c>
      <c r="Z25" s="10">
        <v>77.2</v>
      </c>
      <c r="AA25" s="17">
        <v>79.2</v>
      </c>
      <c r="AB25" s="18">
        <v>76.599999999999994</v>
      </c>
      <c r="AC25" s="18">
        <v>76.400000000000006</v>
      </c>
      <c r="AD25" s="10">
        <v>76.400000000000006</v>
      </c>
      <c r="AE25" s="17">
        <v>73.3</v>
      </c>
      <c r="AF25" s="10">
        <v>76.599999999999994</v>
      </c>
      <c r="AG25" s="257"/>
    </row>
    <row r="26" spans="1:33" ht="35.15" customHeight="1" x14ac:dyDescent="0.5">
      <c r="A26" s="119" t="s">
        <v>27</v>
      </c>
      <c r="B26" s="6" t="s">
        <v>24</v>
      </c>
      <c r="C26" s="17">
        <v>66.3</v>
      </c>
      <c r="D26" s="18">
        <v>68.8</v>
      </c>
      <c r="E26" s="18">
        <v>68.599999999999994</v>
      </c>
      <c r="F26" s="10">
        <v>66.7</v>
      </c>
      <c r="G26" s="17">
        <v>67.7</v>
      </c>
      <c r="H26" s="18">
        <v>67.599999999999994</v>
      </c>
      <c r="I26" s="18">
        <v>69.400000000000006</v>
      </c>
      <c r="J26" s="10">
        <v>67.099999999999994</v>
      </c>
      <c r="K26" s="17">
        <v>68.400000000000006</v>
      </c>
      <c r="L26" s="18">
        <v>67.3</v>
      </c>
      <c r="M26" s="18">
        <v>67.400000000000006</v>
      </c>
      <c r="N26" s="10">
        <v>67.2</v>
      </c>
      <c r="O26" s="17">
        <v>74</v>
      </c>
      <c r="P26" s="18">
        <v>70.5</v>
      </c>
      <c r="Q26" s="18">
        <v>73.8</v>
      </c>
      <c r="R26" s="10">
        <v>75.900000000000006</v>
      </c>
      <c r="S26" s="17">
        <v>71.2</v>
      </c>
      <c r="T26" s="18">
        <v>73.2</v>
      </c>
      <c r="U26" s="18">
        <v>72</v>
      </c>
      <c r="V26" s="10">
        <v>76.5</v>
      </c>
      <c r="W26" s="17">
        <v>74</v>
      </c>
      <c r="X26" s="18">
        <v>73.2</v>
      </c>
      <c r="Y26" s="18">
        <v>71.400000000000006</v>
      </c>
      <c r="Z26" s="10">
        <v>70.8</v>
      </c>
      <c r="AA26" s="17">
        <v>71.099999999999994</v>
      </c>
      <c r="AB26" s="18">
        <v>78.7</v>
      </c>
      <c r="AC26" s="18">
        <v>75.2</v>
      </c>
      <c r="AD26" s="10">
        <v>73</v>
      </c>
      <c r="AE26" s="17">
        <v>70.099999999999994</v>
      </c>
      <c r="AF26" s="10">
        <v>68.099999999999994</v>
      </c>
      <c r="AG26" s="257"/>
    </row>
    <row r="27" spans="1:33" ht="35.15" customHeight="1" x14ac:dyDescent="0.5">
      <c r="A27" s="119" t="s">
        <v>26</v>
      </c>
      <c r="B27" s="6" t="s">
        <v>24</v>
      </c>
      <c r="C27" s="17">
        <v>58.3</v>
      </c>
      <c r="D27" s="18">
        <v>57.8</v>
      </c>
      <c r="E27" s="18">
        <v>62.4</v>
      </c>
      <c r="F27" s="10">
        <v>58.3</v>
      </c>
      <c r="G27" s="17">
        <v>57.4</v>
      </c>
      <c r="H27" s="18">
        <v>62</v>
      </c>
      <c r="I27" s="18">
        <v>60.1</v>
      </c>
      <c r="J27" s="10">
        <v>58.7</v>
      </c>
      <c r="K27" s="17">
        <v>58.5</v>
      </c>
      <c r="L27" s="18">
        <v>58.8</v>
      </c>
      <c r="M27" s="18">
        <v>61.1</v>
      </c>
      <c r="N27" s="10">
        <v>61.7</v>
      </c>
      <c r="O27" s="17">
        <v>57.3</v>
      </c>
      <c r="P27" s="18">
        <v>59.2</v>
      </c>
      <c r="Q27" s="18">
        <v>59.3</v>
      </c>
      <c r="R27" s="10">
        <v>52</v>
      </c>
      <c r="S27" s="17">
        <v>55.3</v>
      </c>
      <c r="T27" s="18">
        <v>55.6</v>
      </c>
      <c r="U27" s="18">
        <v>55.2</v>
      </c>
      <c r="V27" s="10">
        <v>53.9</v>
      </c>
      <c r="W27" s="17">
        <v>57</v>
      </c>
      <c r="X27" s="18">
        <v>58.5</v>
      </c>
      <c r="Y27" s="18">
        <v>57.5</v>
      </c>
      <c r="Z27" s="10">
        <v>60</v>
      </c>
      <c r="AA27" s="17">
        <v>59.4</v>
      </c>
      <c r="AB27" s="18">
        <v>58</v>
      </c>
      <c r="AC27" s="18">
        <v>59.1</v>
      </c>
      <c r="AD27" s="10">
        <v>58.4</v>
      </c>
      <c r="AE27" s="17">
        <v>54.4</v>
      </c>
      <c r="AF27" s="10">
        <v>59.1</v>
      </c>
      <c r="AG27" s="257"/>
    </row>
    <row r="28" spans="1:33" ht="35.15" customHeight="1" x14ac:dyDescent="0.5">
      <c r="A28" s="119" t="s">
        <v>25</v>
      </c>
      <c r="B28" s="6" t="s">
        <v>24</v>
      </c>
      <c r="C28" s="17">
        <v>31.6</v>
      </c>
      <c r="D28" s="18">
        <v>30.5</v>
      </c>
      <c r="E28" s="18">
        <v>32.700000000000003</v>
      </c>
      <c r="F28" s="10">
        <v>32.1</v>
      </c>
      <c r="G28" s="17">
        <v>32.5</v>
      </c>
      <c r="H28" s="18">
        <v>32.299999999999997</v>
      </c>
      <c r="I28" s="18">
        <v>31.5</v>
      </c>
      <c r="J28" s="10">
        <v>30.2</v>
      </c>
      <c r="K28" s="17">
        <v>31</v>
      </c>
      <c r="L28" s="18">
        <v>32.200000000000003</v>
      </c>
      <c r="M28" s="18">
        <v>37.299999999999997</v>
      </c>
      <c r="N28" s="10">
        <v>33.200000000000003</v>
      </c>
      <c r="O28" s="17">
        <v>27</v>
      </c>
      <c r="P28" s="18">
        <v>21.7</v>
      </c>
      <c r="Q28" s="18">
        <v>27.3</v>
      </c>
      <c r="R28" s="10">
        <v>23.6</v>
      </c>
      <c r="S28" s="17">
        <v>26.5</v>
      </c>
      <c r="T28" s="18">
        <v>24.2</v>
      </c>
      <c r="U28" s="18">
        <v>26.6</v>
      </c>
      <c r="V28" s="10">
        <v>27.6</v>
      </c>
      <c r="W28" s="17">
        <v>25.8</v>
      </c>
      <c r="X28" s="18">
        <v>25.7</v>
      </c>
      <c r="Y28" s="18">
        <v>28.6</v>
      </c>
      <c r="Z28" s="10">
        <v>29.9</v>
      </c>
      <c r="AA28" s="17">
        <v>25.7</v>
      </c>
      <c r="AB28" s="18">
        <v>21.1</v>
      </c>
      <c r="AC28" s="18">
        <v>30.1</v>
      </c>
      <c r="AD28" s="10">
        <v>31.7</v>
      </c>
      <c r="AE28" s="17">
        <v>26.4</v>
      </c>
      <c r="AF28" s="10">
        <v>24.4</v>
      </c>
      <c r="AG28" s="257"/>
    </row>
    <row r="29" spans="1:33" ht="39.9" customHeight="1" x14ac:dyDescent="0.5">
      <c r="A29" s="165" t="s">
        <v>200</v>
      </c>
      <c r="B29" s="166"/>
      <c r="C29" s="167"/>
      <c r="D29" s="168"/>
      <c r="E29" s="168"/>
      <c r="F29" s="169"/>
      <c r="G29" s="167"/>
      <c r="H29" s="168"/>
      <c r="I29" s="168"/>
      <c r="J29" s="169"/>
      <c r="K29" s="167"/>
      <c r="L29" s="168"/>
      <c r="M29" s="168"/>
      <c r="N29" s="169"/>
      <c r="O29" s="167"/>
      <c r="P29" s="168"/>
      <c r="Q29" s="168"/>
      <c r="R29" s="169"/>
      <c r="S29" s="167"/>
      <c r="T29" s="168"/>
      <c r="U29" s="168"/>
      <c r="V29" s="169"/>
      <c r="W29" s="167"/>
      <c r="X29" s="168"/>
      <c r="Y29" s="168"/>
      <c r="Z29" s="169"/>
      <c r="AA29" s="167"/>
      <c r="AB29" s="168"/>
      <c r="AC29" s="168"/>
      <c r="AD29" s="169"/>
      <c r="AE29" s="167"/>
      <c r="AF29" s="169"/>
      <c r="AG29" s="257"/>
    </row>
    <row r="30" spans="1:33" ht="35.15" customHeight="1" x14ac:dyDescent="0.5">
      <c r="A30" s="24" t="s">
        <v>78</v>
      </c>
      <c r="B30" s="6" t="s">
        <v>24</v>
      </c>
      <c r="C30" s="120">
        <v>65.8</v>
      </c>
      <c r="D30" s="120">
        <v>66.3</v>
      </c>
      <c r="E30" s="120">
        <v>67.2</v>
      </c>
      <c r="F30" s="120">
        <v>65.900000000000006</v>
      </c>
      <c r="G30" s="59">
        <v>66.5</v>
      </c>
      <c r="H30" s="60">
        <v>66.7</v>
      </c>
      <c r="I30" s="60">
        <v>67.599999999999994</v>
      </c>
      <c r="J30" s="61">
        <v>66.400000000000006</v>
      </c>
      <c r="K30" s="59">
        <v>66.7</v>
      </c>
      <c r="L30" s="60">
        <v>65.8</v>
      </c>
      <c r="M30" s="60">
        <v>66.099999999999994</v>
      </c>
      <c r="N30" s="61">
        <v>67</v>
      </c>
      <c r="O30" s="59">
        <v>67.2</v>
      </c>
      <c r="P30" s="60">
        <v>66.599999999999994</v>
      </c>
      <c r="Q30" s="60">
        <v>66.599999999999994</v>
      </c>
      <c r="R30" s="61">
        <v>67.3</v>
      </c>
      <c r="S30" s="59">
        <v>67.599999999999994</v>
      </c>
      <c r="T30" s="60">
        <v>67.761124764662213</v>
      </c>
      <c r="U30" s="60">
        <v>67.900000000000006</v>
      </c>
      <c r="V30" s="61">
        <v>68</v>
      </c>
      <c r="W30" s="59">
        <v>68.2</v>
      </c>
      <c r="X30" s="60">
        <v>68.400000000000006</v>
      </c>
      <c r="Y30" s="60">
        <v>68.5</v>
      </c>
      <c r="Z30" s="61">
        <v>68.5</v>
      </c>
      <c r="AA30" s="59">
        <v>68.5</v>
      </c>
      <c r="AB30" s="60">
        <v>68.3</v>
      </c>
      <c r="AC30" s="60">
        <v>68.400000000000006</v>
      </c>
      <c r="AD30" s="61">
        <v>68.5</v>
      </c>
      <c r="AE30" s="59">
        <v>69.099999999999994</v>
      </c>
      <c r="AF30" s="61">
        <v>69.5</v>
      </c>
      <c r="AG30" s="257"/>
    </row>
    <row r="31" spans="1:33" ht="35.15" customHeight="1" x14ac:dyDescent="0.5">
      <c r="A31" s="5" t="s">
        <v>79</v>
      </c>
      <c r="B31" s="6" t="s">
        <v>24</v>
      </c>
      <c r="C31" s="152">
        <v>65</v>
      </c>
      <c r="D31" s="120">
        <v>65.5</v>
      </c>
      <c r="E31" s="120">
        <v>66.099999999999994</v>
      </c>
      <c r="F31" s="120">
        <v>65.099999999999994</v>
      </c>
      <c r="G31" s="59">
        <v>65.3</v>
      </c>
      <c r="H31" s="60">
        <v>65.2</v>
      </c>
      <c r="I31" s="60">
        <v>65.7</v>
      </c>
      <c r="J31" s="61">
        <v>65.599999999999994</v>
      </c>
      <c r="K31" s="59">
        <v>65.3</v>
      </c>
      <c r="L31" s="60">
        <v>64.099999999999994</v>
      </c>
      <c r="M31" s="60">
        <v>64.400000000000006</v>
      </c>
      <c r="N31" s="61">
        <v>65.2</v>
      </c>
      <c r="O31" s="59">
        <v>64.900000000000006</v>
      </c>
      <c r="P31" s="60">
        <v>65.8</v>
      </c>
      <c r="Q31" s="60">
        <v>66</v>
      </c>
      <c r="R31" s="61">
        <v>65.7</v>
      </c>
      <c r="S31" s="59">
        <v>65.900000000000006</v>
      </c>
      <c r="T31" s="60">
        <v>66.058080275908608</v>
      </c>
      <c r="U31" s="60">
        <v>66.099999999999994</v>
      </c>
      <c r="V31" s="61">
        <v>66.099999999999994</v>
      </c>
      <c r="W31" s="59">
        <v>66.2</v>
      </c>
      <c r="X31" s="60">
        <v>66.8</v>
      </c>
      <c r="Y31" s="60">
        <v>66.900000000000006</v>
      </c>
      <c r="Z31" s="61">
        <v>66.900000000000006</v>
      </c>
      <c r="AA31" s="59">
        <v>67.900000000000006</v>
      </c>
      <c r="AB31" s="60">
        <v>67.8</v>
      </c>
      <c r="AC31" s="60">
        <v>67.7</v>
      </c>
      <c r="AD31" s="61">
        <v>67.599999999999994</v>
      </c>
      <c r="AE31" s="59">
        <v>68</v>
      </c>
      <c r="AF31" s="61">
        <v>68.2</v>
      </c>
      <c r="AG31" s="257"/>
    </row>
    <row r="32" spans="1:33" ht="35.15" customHeight="1" x14ac:dyDescent="0.5">
      <c r="A32" s="5" t="s">
        <v>80</v>
      </c>
      <c r="B32" s="6" t="s">
        <v>24</v>
      </c>
      <c r="C32" s="120">
        <v>68.3</v>
      </c>
      <c r="D32" s="120">
        <v>69.2</v>
      </c>
      <c r="E32" s="120">
        <v>70.7</v>
      </c>
      <c r="F32" s="120">
        <v>68.8</v>
      </c>
      <c r="G32" s="59">
        <v>69.900000000000006</v>
      </c>
      <c r="H32" s="60">
        <v>70.8</v>
      </c>
      <c r="I32" s="60">
        <v>73.2</v>
      </c>
      <c r="J32" s="61">
        <v>69.099999999999994</v>
      </c>
      <c r="K32" s="59">
        <v>70.5</v>
      </c>
      <c r="L32" s="60">
        <v>70.400000000000006</v>
      </c>
      <c r="M32" s="60">
        <v>71.400000000000006</v>
      </c>
      <c r="N32" s="61">
        <v>71.3</v>
      </c>
      <c r="O32" s="59">
        <v>72.3</v>
      </c>
      <c r="P32" s="60">
        <v>69.599999999999994</v>
      </c>
      <c r="Q32" s="60">
        <v>68.7</v>
      </c>
      <c r="R32" s="61">
        <v>71.2</v>
      </c>
      <c r="S32" s="59">
        <v>72.5</v>
      </c>
      <c r="T32" s="60">
        <v>73.015707503262647</v>
      </c>
      <c r="U32" s="60">
        <v>72.599999999999994</v>
      </c>
      <c r="V32" s="61">
        <v>73.2</v>
      </c>
      <c r="W32" s="59">
        <v>73.3</v>
      </c>
      <c r="X32" s="60">
        <v>72.900000000000006</v>
      </c>
      <c r="Y32" s="60">
        <v>73</v>
      </c>
      <c r="Z32" s="61">
        <v>72.8</v>
      </c>
      <c r="AA32" s="59">
        <v>70.599999999999994</v>
      </c>
      <c r="AB32" s="60">
        <v>70.3</v>
      </c>
      <c r="AC32" s="60">
        <v>70.5</v>
      </c>
      <c r="AD32" s="61">
        <v>71.099999999999994</v>
      </c>
      <c r="AE32" s="59">
        <v>72.2</v>
      </c>
      <c r="AF32" s="61">
        <v>72.8</v>
      </c>
      <c r="AG32" s="257"/>
    </row>
    <row r="33" spans="1:33" ht="35.15" customHeight="1" x14ac:dyDescent="0.5">
      <c r="A33" s="5" t="s">
        <v>81</v>
      </c>
      <c r="B33" s="6" t="s">
        <v>24</v>
      </c>
      <c r="C33" s="129">
        <v>64.5</v>
      </c>
      <c r="D33" s="129">
        <v>64.2</v>
      </c>
      <c r="E33" s="129">
        <v>66</v>
      </c>
      <c r="F33" s="129">
        <v>64</v>
      </c>
      <c r="G33" s="59">
        <v>66.8</v>
      </c>
      <c r="H33" s="60">
        <v>67.599999999999994</v>
      </c>
      <c r="I33" s="60">
        <v>67.099999999999994</v>
      </c>
      <c r="J33" s="61">
        <v>65.5</v>
      </c>
      <c r="K33" s="59">
        <v>67</v>
      </c>
      <c r="L33" s="60">
        <v>67.2</v>
      </c>
      <c r="M33" s="60">
        <v>66</v>
      </c>
      <c r="N33" s="61">
        <v>70.8</v>
      </c>
      <c r="O33" s="59">
        <v>71.8</v>
      </c>
      <c r="P33" s="60">
        <v>63.5</v>
      </c>
      <c r="Q33" s="60">
        <v>66.400000000000006</v>
      </c>
      <c r="R33" s="61">
        <v>69.099999999999994</v>
      </c>
      <c r="S33" s="59">
        <v>67.7</v>
      </c>
      <c r="T33" s="60">
        <v>65.901478599934933</v>
      </c>
      <c r="U33" s="60">
        <v>68.8</v>
      </c>
      <c r="V33" s="61">
        <v>69.900000000000006</v>
      </c>
      <c r="W33" s="59">
        <v>70.5</v>
      </c>
      <c r="X33" s="60">
        <v>69.099999999999994</v>
      </c>
      <c r="Y33" s="60">
        <v>69.2</v>
      </c>
      <c r="Z33" s="61">
        <v>69.7</v>
      </c>
      <c r="AA33" s="59">
        <v>68.2</v>
      </c>
      <c r="AB33" s="60">
        <v>68</v>
      </c>
      <c r="AC33" s="60">
        <v>68.2</v>
      </c>
      <c r="AD33" s="61">
        <v>68.8</v>
      </c>
      <c r="AE33" s="59">
        <v>70.599999999999994</v>
      </c>
      <c r="AF33" s="61">
        <v>71.3</v>
      </c>
      <c r="AG33" s="257"/>
    </row>
    <row r="34" spans="1:33" ht="35.15" customHeight="1" x14ac:dyDescent="0.5">
      <c r="A34" s="5" t="s">
        <v>82</v>
      </c>
      <c r="B34" s="6" t="s">
        <v>24</v>
      </c>
      <c r="C34" s="59">
        <v>67.599999999999994</v>
      </c>
      <c r="D34" s="60">
        <v>65.2</v>
      </c>
      <c r="E34" s="60">
        <v>66</v>
      </c>
      <c r="F34" s="61">
        <v>66</v>
      </c>
      <c r="G34" s="59">
        <v>68.5</v>
      </c>
      <c r="H34" s="60">
        <v>63.6</v>
      </c>
      <c r="I34" s="60">
        <v>67.5</v>
      </c>
      <c r="J34" s="61">
        <v>68.5</v>
      </c>
      <c r="K34" s="59">
        <v>69.5</v>
      </c>
      <c r="L34" s="60">
        <v>62.2</v>
      </c>
      <c r="M34" s="60">
        <v>61.7</v>
      </c>
      <c r="N34" s="61">
        <v>66.7</v>
      </c>
      <c r="O34" s="59">
        <v>65.5</v>
      </c>
      <c r="P34" s="60">
        <v>90.2</v>
      </c>
      <c r="Q34" s="60">
        <v>67.2</v>
      </c>
      <c r="R34" s="61">
        <v>68.3</v>
      </c>
      <c r="S34" s="59">
        <v>68.900000000000006</v>
      </c>
      <c r="T34" s="60">
        <v>77.357589015860214</v>
      </c>
      <c r="U34" s="60">
        <v>81.5</v>
      </c>
      <c r="V34" s="61">
        <v>73</v>
      </c>
      <c r="W34" s="59">
        <v>75.2</v>
      </c>
      <c r="X34" s="60">
        <v>70.5</v>
      </c>
      <c r="Y34" s="60">
        <v>67.3</v>
      </c>
      <c r="Z34" s="61">
        <v>73.2</v>
      </c>
      <c r="AA34" s="59">
        <v>60.1</v>
      </c>
      <c r="AB34" s="60">
        <v>59</v>
      </c>
      <c r="AC34" s="60">
        <v>61</v>
      </c>
      <c r="AD34" s="61">
        <v>61.2</v>
      </c>
      <c r="AE34" s="59">
        <v>62.6</v>
      </c>
      <c r="AF34" s="61">
        <v>72.400000000000006</v>
      </c>
      <c r="AG34" s="257"/>
    </row>
    <row r="35" spans="1:33" ht="35.15" customHeight="1" x14ac:dyDescent="0.5">
      <c r="A35" s="24" t="s">
        <v>83</v>
      </c>
      <c r="B35" s="6" t="s">
        <v>24</v>
      </c>
      <c r="C35" s="59">
        <v>85.5</v>
      </c>
      <c r="D35" s="60">
        <v>83</v>
      </c>
      <c r="E35" s="60">
        <v>77.8</v>
      </c>
      <c r="F35" s="61">
        <v>87.8</v>
      </c>
      <c r="G35" s="59">
        <v>84.6</v>
      </c>
      <c r="H35" s="60">
        <v>83.4</v>
      </c>
      <c r="I35" s="60">
        <v>77.900000000000006</v>
      </c>
      <c r="J35" s="61">
        <v>88.2</v>
      </c>
      <c r="K35" s="59">
        <v>84.2</v>
      </c>
      <c r="L35" s="60">
        <v>84.7</v>
      </c>
      <c r="M35" s="60">
        <v>84.9</v>
      </c>
      <c r="N35" s="61">
        <v>79.3</v>
      </c>
      <c r="O35" s="59">
        <v>79.099999999999994</v>
      </c>
      <c r="P35" s="60">
        <v>80.2</v>
      </c>
      <c r="Q35" s="60">
        <v>80.599999999999994</v>
      </c>
      <c r="R35" s="61">
        <v>79</v>
      </c>
      <c r="S35" s="59">
        <v>79.5</v>
      </c>
      <c r="T35" s="60">
        <v>80.436431505102732</v>
      </c>
      <c r="U35" s="60">
        <v>80.599999999999994</v>
      </c>
      <c r="V35" s="61">
        <v>80.8</v>
      </c>
      <c r="W35" s="59">
        <v>81.2</v>
      </c>
      <c r="X35" s="60">
        <v>82</v>
      </c>
      <c r="Y35" s="60">
        <v>82.4</v>
      </c>
      <c r="Z35" s="61">
        <v>82.4</v>
      </c>
      <c r="AA35" s="59">
        <v>86.5</v>
      </c>
      <c r="AB35" s="60">
        <v>88.7</v>
      </c>
      <c r="AC35" s="60">
        <v>87.6</v>
      </c>
      <c r="AD35" s="61">
        <v>86.2</v>
      </c>
      <c r="AE35" s="59">
        <v>82.1</v>
      </c>
      <c r="AF35" s="61">
        <v>80</v>
      </c>
      <c r="AG35" s="257"/>
    </row>
    <row r="36" spans="1:33" ht="39.9" customHeight="1" x14ac:dyDescent="0.5">
      <c r="A36" s="165" t="s">
        <v>201</v>
      </c>
      <c r="B36" s="166"/>
      <c r="C36" s="167"/>
      <c r="D36" s="168"/>
      <c r="E36" s="168"/>
      <c r="F36" s="169"/>
      <c r="G36" s="167"/>
      <c r="H36" s="168"/>
      <c r="I36" s="168"/>
      <c r="J36" s="169"/>
      <c r="K36" s="167"/>
      <c r="L36" s="168"/>
      <c r="M36" s="168"/>
      <c r="N36" s="169"/>
      <c r="O36" s="167"/>
      <c r="P36" s="168"/>
      <c r="Q36" s="168"/>
      <c r="R36" s="169"/>
      <c r="S36" s="167"/>
      <c r="T36" s="168"/>
      <c r="U36" s="168"/>
      <c r="V36" s="169"/>
      <c r="W36" s="167"/>
      <c r="X36" s="168"/>
      <c r="Y36" s="168"/>
      <c r="Z36" s="169"/>
      <c r="AA36" s="167"/>
      <c r="AB36" s="168"/>
      <c r="AC36" s="168"/>
      <c r="AD36" s="169"/>
      <c r="AE36" s="167"/>
      <c r="AF36" s="169"/>
      <c r="AG36" s="257"/>
    </row>
    <row r="37" spans="1:33" ht="35.15" customHeight="1" x14ac:dyDescent="0.5">
      <c r="A37" s="24" t="s">
        <v>74</v>
      </c>
      <c r="B37" s="6" t="s">
        <v>24</v>
      </c>
      <c r="C37" s="17">
        <v>62.6</v>
      </c>
      <c r="D37" s="18">
        <v>57.3</v>
      </c>
      <c r="E37" s="18">
        <v>56.3</v>
      </c>
      <c r="F37" s="10">
        <v>60.4</v>
      </c>
      <c r="G37" s="17">
        <v>61.3</v>
      </c>
      <c r="H37" s="18">
        <v>62.4</v>
      </c>
      <c r="I37" s="18">
        <v>59.7</v>
      </c>
      <c r="J37" s="10">
        <v>63.4</v>
      </c>
      <c r="K37" s="17">
        <v>63.7</v>
      </c>
      <c r="L37" s="18">
        <v>61.7</v>
      </c>
      <c r="M37" s="18">
        <v>58.7</v>
      </c>
      <c r="N37" s="10">
        <v>55.9</v>
      </c>
      <c r="O37" s="17">
        <v>58.7</v>
      </c>
      <c r="P37" s="18">
        <v>62.3</v>
      </c>
      <c r="Q37" s="18">
        <v>61.2</v>
      </c>
      <c r="R37" s="10">
        <v>63.4</v>
      </c>
      <c r="S37" s="17">
        <v>62.7</v>
      </c>
      <c r="T37" s="18">
        <v>67.421447941578407</v>
      </c>
      <c r="U37" s="18">
        <v>65.2</v>
      </c>
      <c r="V37" s="10">
        <v>61.7</v>
      </c>
      <c r="W37" s="17">
        <v>63.5</v>
      </c>
      <c r="X37" s="18">
        <v>61.7</v>
      </c>
      <c r="Y37" s="18">
        <v>57.9</v>
      </c>
      <c r="Z37" s="10">
        <v>62.7</v>
      </c>
      <c r="AA37" s="17">
        <v>66.5</v>
      </c>
      <c r="AB37" s="18">
        <v>66.900000000000006</v>
      </c>
      <c r="AC37" s="18">
        <v>66.8</v>
      </c>
      <c r="AD37" s="10">
        <v>68.8</v>
      </c>
      <c r="AE37" s="17">
        <v>68.900000000000006</v>
      </c>
      <c r="AF37" s="10">
        <v>69.2</v>
      </c>
      <c r="AG37" s="257"/>
    </row>
    <row r="38" spans="1:33" ht="35.15" customHeight="1" x14ac:dyDescent="0.5">
      <c r="A38" s="24" t="s">
        <v>75</v>
      </c>
      <c r="B38" s="6" t="s">
        <v>24</v>
      </c>
      <c r="C38" s="17">
        <v>72</v>
      </c>
      <c r="D38" s="18">
        <v>71.400000000000006</v>
      </c>
      <c r="E38" s="18">
        <v>69.3</v>
      </c>
      <c r="F38" s="10">
        <v>71.900000000000006</v>
      </c>
      <c r="G38" s="17">
        <v>72</v>
      </c>
      <c r="H38" s="18">
        <v>71.2</v>
      </c>
      <c r="I38" s="18">
        <v>69.7</v>
      </c>
      <c r="J38" s="10">
        <v>72.400000000000006</v>
      </c>
      <c r="K38" s="17">
        <v>71.8</v>
      </c>
      <c r="L38" s="18">
        <v>70</v>
      </c>
      <c r="M38" s="18">
        <v>70.7</v>
      </c>
      <c r="N38" s="10">
        <v>69.900000000000006</v>
      </c>
      <c r="O38" s="17">
        <v>69.099999999999994</v>
      </c>
      <c r="P38" s="18">
        <v>67.2</v>
      </c>
      <c r="Q38" s="18">
        <v>66.2</v>
      </c>
      <c r="R38" s="10">
        <v>68.400000000000006</v>
      </c>
      <c r="S38" s="17">
        <v>66.900000000000006</v>
      </c>
      <c r="T38" s="18">
        <v>68.557295418502932</v>
      </c>
      <c r="U38" s="18">
        <v>69.5</v>
      </c>
      <c r="V38" s="10">
        <v>69.2</v>
      </c>
      <c r="W38" s="17">
        <v>68.8</v>
      </c>
      <c r="X38" s="18">
        <v>68.099999999999994</v>
      </c>
      <c r="Y38" s="18">
        <v>65</v>
      </c>
      <c r="Z38" s="10">
        <v>68.2</v>
      </c>
      <c r="AA38" s="17">
        <v>71.599999999999994</v>
      </c>
      <c r="AB38" s="18">
        <v>70.2</v>
      </c>
      <c r="AC38" s="18">
        <v>70</v>
      </c>
      <c r="AD38" s="10">
        <v>71.599999999999994</v>
      </c>
      <c r="AE38" s="17">
        <v>71.8</v>
      </c>
      <c r="AF38" s="10">
        <v>71.5</v>
      </c>
      <c r="AG38" s="257"/>
    </row>
    <row r="39" spans="1:33" ht="35.15" customHeight="1" x14ac:dyDescent="0.5">
      <c r="A39" s="24" t="s">
        <v>76</v>
      </c>
      <c r="B39" s="6" t="s">
        <v>24</v>
      </c>
      <c r="C39" s="17">
        <v>67.3</v>
      </c>
      <c r="D39" s="18">
        <v>68</v>
      </c>
      <c r="E39" s="18">
        <v>69.099999999999994</v>
      </c>
      <c r="F39" s="10">
        <v>68.5</v>
      </c>
      <c r="G39" s="17">
        <v>67.8</v>
      </c>
      <c r="H39" s="18">
        <v>68.5</v>
      </c>
      <c r="I39" s="18">
        <v>68.2</v>
      </c>
      <c r="J39" s="10">
        <v>68.400000000000006</v>
      </c>
      <c r="K39" s="17">
        <v>67.599999999999994</v>
      </c>
      <c r="L39" s="18">
        <v>67.099999999999994</v>
      </c>
      <c r="M39" s="18">
        <v>66.900000000000006</v>
      </c>
      <c r="N39" s="10">
        <v>63.6</v>
      </c>
      <c r="O39" s="17">
        <v>64.8</v>
      </c>
      <c r="P39" s="18">
        <v>66.2</v>
      </c>
      <c r="Q39" s="18">
        <v>67</v>
      </c>
      <c r="R39" s="10">
        <v>67.099999999999994</v>
      </c>
      <c r="S39" s="17">
        <v>67</v>
      </c>
      <c r="T39" s="18">
        <v>66.796314254429845</v>
      </c>
      <c r="U39" s="18">
        <v>67.400000000000006</v>
      </c>
      <c r="V39" s="10">
        <v>67.5</v>
      </c>
      <c r="W39" s="17">
        <v>67.7</v>
      </c>
      <c r="X39" s="18">
        <v>67.400000000000006</v>
      </c>
      <c r="Y39" s="18">
        <v>68.7</v>
      </c>
      <c r="Z39" s="10">
        <v>68.400000000000006</v>
      </c>
      <c r="AA39" s="17">
        <v>67.7</v>
      </c>
      <c r="AB39" s="18">
        <v>67.8</v>
      </c>
      <c r="AC39" s="18">
        <v>68.3</v>
      </c>
      <c r="AD39" s="10">
        <v>68.5</v>
      </c>
      <c r="AE39" s="17">
        <v>68.7</v>
      </c>
      <c r="AF39" s="10">
        <v>68.8</v>
      </c>
      <c r="AG39" s="257"/>
    </row>
    <row r="40" spans="1:33" ht="35.15" customHeight="1" x14ac:dyDescent="0.5">
      <c r="A40" s="33" t="s">
        <v>77</v>
      </c>
      <c r="B40" s="12" t="s">
        <v>24</v>
      </c>
      <c r="C40" s="20">
        <v>68.8</v>
      </c>
      <c r="D40" s="21">
        <v>68.8</v>
      </c>
      <c r="E40" s="21">
        <v>68.5</v>
      </c>
      <c r="F40" s="16">
        <v>68.3</v>
      </c>
      <c r="G40" s="20">
        <v>69.900000000000006</v>
      </c>
      <c r="H40" s="21">
        <v>68.900000000000006</v>
      </c>
      <c r="I40" s="21">
        <v>70.8</v>
      </c>
      <c r="J40" s="16">
        <v>69.7</v>
      </c>
      <c r="K40" s="20">
        <v>70.5</v>
      </c>
      <c r="L40" s="21">
        <v>70</v>
      </c>
      <c r="M40" s="21">
        <v>71.400000000000006</v>
      </c>
      <c r="N40" s="16">
        <v>79</v>
      </c>
      <c r="O40" s="20">
        <v>77.3</v>
      </c>
      <c r="P40" s="21">
        <v>73.3</v>
      </c>
      <c r="Q40" s="21">
        <v>72.400000000000006</v>
      </c>
      <c r="R40" s="16">
        <v>72.400000000000006</v>
      </c>
      <c r="S40" s="20">
        <v>74.400000000000006</v>
      </c>
      <c r="T40" s="21">
        <v>74.646346748594439</v>
      </c>
      <c r="U40" s="21">
        <v>73.8</v>
      </c>
      <c r="V40" s="16">
        <v>74.5</v>
      </c>
      <c r="W40" s="20">
        <v>74.8</v>
      </c>
      <c r="X40" s="21">
        <v>76.8</v>
      </c>
      <c r="Y40" s="21">
        <v>75.599999999999994</v>
      </c>
      <c r="Z40" s="16">
        <v>74.8</v>
      </c>
      <c r="AA40" s="20">
        <v>75.900000000000006</v>
      </c>
      <c r="AB40" s="21">
        <v>76.8</v>
      </c>
      <c r="AC40" s="21">
        <v>75.5</v>
      </c>
      <c r="AD40" s="16">
        <v>74.400000000000006</v>
      </c>
      <c r="AE40" s="20">
        <v>74.400000000000006</v>
      </c>
      <c r="AF40" s="16">
        <v>74.5</v>
      </c>
      <c r="AG40" s="257"/>
    </row>
    <row r="41" spans="1:33" ht="20.25" customHeight="1" x14ac:dyDescent="0.5">
      <c r="A41" s="752"/>
      <c r="B41" s="752"/>
      <c r="C41" s="752"/>
      <c r="D41" s="752"/>
      <c r="E41" s="752"/>
      <c r="F41" s="752"/>
      <c r="G41" s="752"/>
      <c r="H41" s="752"/>
      <c r="I41" s="752"/>
      <c r="J41" s="752"/>
      <c r="K41" s="752"/>
      <c r="L41" s="18"/>
      <c r="M41" s="18"/>
      <c r="N41" s="18"/>
      <c r="O41" s="18"/>
      <c r="P41" s="18"/>
      <c r="Q41" s="18"/>
      <c r="R41" s="18"/>
      <c r="S41" s="18"/>
      <c r="T41" s="18"/>
      <c r="U41" s="18"/>
    </row>
    <row r="42" spans="1:33" ht="35.25" customHeight="1" x14ac:dyDescent="0.5">
      <c r="A42" s="399" t="s">
        <v>398</v>
      </c>
    </row>
    <row r="43" spans="1:33" ht="60" customHeight="1" x14ac:dyDescent="0.5">
      <c r="A43" s="755" t="s">
        <v>42</v>
      </c>
      <c r="B43" s="747" t="s">
        <v>41</v>
      </c>
      <c r="C43" s="749">
        <v>2018</v>
      </c>
      <c r="D43" s="750"/>
      <c r="E43" s="750"/>
      <c r="F43" s="751"/>
      <c r="G43" s="749">
        <v>2019</v>
      </c>
      <c r="H43" s="750"/>
      <c r="I43" s="750"/>
      <c r="J43" s="751"/>
      <c r="K43" s="749">
        <v>2020</v>
      </c>
      <c r="L43" s="750"/>
      <c r="M43" s="750"/>
      <c r="N43" s="751"/>
      <c r="O43" s="749">
        <v>2021</v>
      </c>
      <c r="P43" s="750"/>
      <c r="Q43" s="750"/>
      <c r="R43" s="751"/>
      <c r="S43" s="749">
        <v>2022</v>
      </c>
      <c r="T43" s="750"/>
      <c r="U43" s="750"/>
      <c r="V43" s="751"/>
      <c r="W43" s="749">
        <v>2023</v>
      </c>
      <c r="X43" s="750"/>
      <c r="Y43" s="750"/>
      <c r="Z43" s="751"/>
      <c r="AA43" s="753">
        <v>2024</v>
      </c>
      <c r="AB43" s="754"/>
      <c r="AC43" s="754"/>
      <c r="AD43" s="754"/>
      <c r="AE43" s="753">
        <v>2025</v>
      </c>
      <c r="AF43" s="754"/>
    </row>
    <row r="44" spans="1:33" ht="39.9" customHeight="1" x14ac:dyDescent="0.5">
      <c r="A44" s="756"/>
      <c r="B44" s="748"/>
      <c r="C44" s="390" t="s">
        <v>37</v>
      </c>
      <c r="D44" s="391" t="s">
        <v>40</v>
      </c>
      <c r="E44" s="391" t="s">
        <v>39</v>
      </c>
      <c r="F44" s="392" t="s">
        <v>38</v>
      </c>
      <c r="G44" s="390" t="s">
        <v>37</v>
      </c>
      <c r="H44" s="391" t="s">
        <v>40</v>
      </c>
      <c r="I44" s="391" t="s">
        <v>39</v>
      </c>
      <c r="J44" s="392" t="s">
        <v>38</v>
      </c>
      <c r="K44" s="390" t="s">
        <v>37</v>
      </c>
      <c r="L44" s="391" t="s">
        <v>40</v>
      </c>
      <c r="M44" s="391" t="s">
        <v>39</v>
      </c>
      <c r="N44" s="392" t="s">
        <v>38</v>
      </c>
      <c r="O44" s="390" t="s">
        <v>37</v>
      </c>
      <c r="P44" s="391" t="s">
        <v>40</v>
      </c>
      <c r="Q44" s="391" t="s">
        <v>39</v>
      </c>
      <c r="R44" s="392" t="s">
        <v>38</v>
      </c>
      <c r="S44" s="390" t="s">
        <v>37</v>
      </c>
      <c r="T44" s="391" t="s">
        <v>40</v>
      </c>
      <c r="U44" s="391" t="s">
        <v>39</v>
      </c>
      <c r="V44" s="392" t="s">
        <v>38</v>
      </c>
      <c r="W44" s="390" t="s">
        <v>37</v>
      </c>
      <c r="X44" s="391" t="s">
        <v>40</v>
      </c>
      <c r="Y44" s="391" t="s">
        <v>39</v>
      </c>
      <c r="Z44" s="392" t="s">
        <v>38</v>
      </c>
      <c r="AA44" s="390" t="s">
        <v>37</v>
      </c>
      <c r="AB44" s="391" t="s">
        <v>40</v>
      </c>
      <c r="AC44" s="391" t="s">
        <v>39</v>
      </c>
      <c r="AD44" s="392" t="s">
        <v>38</v>
      </c>
      <c r="AE44" s="390" t="s">
        <v>37</v>
      </c>
      <c r="AF44" s="391" t="s">
        <v>40</v>
      </c>
    </row>
    <row r="45" spans="1:33" ht="60" customHeight="1" x14ac:dyDescent="0.5">
      <c r="A45" s="170" t="s">
        <v>72</v>
      </c>
      <c r="B45" s="161" t="s">
        <v>24</v>
      </c>
      <c r="C45" s="407"/>
      <c r="D45" s="172">
        <f>D6-C6</f>
        <v>0.20000000000000284</v>
      </c>
      <c r="E45" s="172">
        <f t="shared" ref="E45:AF45" si="0">E6-D6</f>
        <v>9.9999999999994316E-2</v>
      </c>
      <c r="F45" s="172">
        <f t="shared" si="0"/>
        <v>9.9999999999994316E-2</v>
      </c>
      <c r="G45" s="172">
        <f t="shared" si="0"/>
        <v>0.10000000000000853</v>
      </c>
      <c r="H45" s="172">
        <f t="shared" si="0"/>
        <v>9.9999999999994316E-2</v>
      </c>
      <c r="I45" s="172">
        <f t="shared" si="0"/>
        <v>0.10000000000000853</v>
      </c>
      <c r="J45" s="172">
        <f t="shared" si="0"/>
        <v>0.19999999999998863</v>
      </c>
      <c r="K45" s="172">
        <f t="shared" si="0"/>
        <v>-0.29999999999999716</v>
      </c>
      <c r="L45" s="172">
        <f t="shared" si="0"/>
        <v>-0.70000000000000284</v>
      </c>
      <c r="M45" s="172">
        <f t="shared" si="0"/>
        <v>0.30000000000001137</v>
      </c>
      <c r="N45" s="172">
        <f t="shared" si="0"/>
        <v>9.9999999999994316E-2</v>
      </c>
      <c r="O45" s="172">
        <f t="shared" si="0"/>
        <v>9.9999999999994316E-2</v>
      </c>
      <c r="P45" s="172">
        <f t="shared" si="0"/>
        <v>-0.29999999999999716</v>
      </c>
      <c r="Q45" s="172">
        <f t="shared" si="0"/>
        <v>0</v>
      </c>
      <c r="R45" s="172">
        <f t="shared" si="0"/>
        <v>0.40000000000000568</v>
      </c>
      <c r="S45" s="172">
        <f t="shared" si="0"/>
        <v>0.29999999999999716</v>
      </c>
      <c r="T45" s="172">
        <f t="shared" si="0"/>
        <v>0.20000000000000284</v>
      </c>
      <c r="U45" s="172">
        <f t="shared" si="0"/>
        <v>0.20000000000000284</v>
      </c>
      <c r="V45" s="172">
        <f t="shared" si="0"/>
        <v>9.9999999999994316E-2</v>
      </c>
      <c r="W45" s="172">
        <f t="shared" si="0"/>
        <v>0.29999999999999716</v>
      </c>
      <c r="X45" s="172">
        <f t="shared" si="0"/>
        <v>0.20000000000000284</v>
      </c>
      <c r="Y45" s="172">
        <f t="shared" si="0"/>
        <v>9.9999999999994316E-2</v>
      </c>
      <c r="Z45" s="172">
        <f t="shared" si="0"/>
        <v>0</v>
      </c>
      <c r="AA45" s="172">
        <f t="shared" si="0"/>
        <v>0.40000000000000568</v>
      </c>
      <c r="AB45" s="172">
        <f t="shared" si="0"/>
        <v>0.20000000000000284</v>
      </c>
      <c r="AC45" s="172">
        <f t="shared" si="0"/>
        <v>-0.10000000000000853</v>
      </c>
      <c r="AD45" s="172">
        <f t="shared" si="0"/>
        <v>0</v>
      </c>
      <c r="AE45" s="172">
        <f t="shared" si="0"/>
        <v>0.10000000000000853</v>
      </c>
      <c r="AF45" s="172">
        <f t="shared" si="0"/>
        <v>9.9999999999994316E-2</v>
      </c>
    </row>
    <row r="46" spans="1:33" ht="39.9" customHeight="1" x14ac:dyDescent="0.5">
      <c r="A46" s="165" t="s">
        <v>198</v>
      </c>
      <c r="B46" s="166"/>
      <c r="C46" s="406"/>
      <c r="D46" s="158"/>
      <c r="E46" s="158"/>
      <c r="F46" s="159"/>
      <c r="G46" s="157"/>
      <c r="H46" s="158"/>
      <c r="I46" s="158"/>
      <c r="J46" s="159"/>
      <c r="K46" s="157"/>
      <c r="L46" s="158"/>
      <c r="M46" s="158"/>
      <c r="N46" s="159"/>
      <c r="O46" s="157"/>
      <c r="P46" s="158"/>
      <c r="Q46" s="158"/>
      <c r="R46" s="159"/>
      <c r="S46" s="157"/>
      <c r="T46" s="158"/>
      <c r="U46" s="158"/>
      <c r="V46" s="158"/>
      <c r="W46" s="157"/>
      <c r="X46" s="158"/>
      <c r="Y46" s="158"/>
      <c r="Z46" s="159"/>
      <c r="AA46" s="157"/>
      <c r="AB46" s="158"/>
      <c r="AC46" s="158"/>
      <c r="AD46" s="159"/>
      <c r="AE46" s="157"/>
      <c r="AF46" s="159"/>
    </row>
    <row r="47" spans="1:33" ht="35.25" customHeight="1" x14ac:dyDescent="0.5">
      <c r="A47" s="24" t="s">
        <v>15</v>
      </c>
      <c r="B47" s="6" t="s">
        <v>24</v>
      </c>
      <c r="C47" s="405"/>
      <c r="D47" s="18">
        <f t="shared" ref="D47:AF47" si="1">D8-C8</f>
        <v>0.20000000000000284</v>
      </c>
      <c r="E47" s="18">
        <f t="shared" si="1"/>
        <v>9.9999999999994316E-2</v>
      </c>
      <c r="F47" s="10">
        <f t="shared" si="1"/>
        <v>0.10000000000000853</v>
      </c>
      <c r="G47" s="17">
        <f t="shared" si="1"/>
        <v>0.20000000000000284</v>
      </c>
      <c r="H47" s="18">
        <f t="shared" si="1"/>
        <v>-0.10000000000000853</v>
      </c>
      <c r="I47" s="18">
        <f t="shared" si="1"/>
        <v>0.10000000000000853</v>
      </c>
      <c r="J47" s="10">
        <f t="shared" si="1"/>
        <v>0.19999999999998863</v>
      </c>
      <c r="K47" s="17">
        <f t="shared" si="1"/>
        <v>-0.29999999999999716</v>
      </c>
      <c r="L47" s="18">
        <f t="shared" si="1"/>
        <v>-0.59999999999999432</v>
      </c>
      <c r="M47" s="18">
        <f t="shared" si="1"/>
        <v>0.29999999999999716</v>
      </c>
      <c r="N47" s="10">
        <f t="shared" si="1"/>
        <v>0.20000000000000284</v>
      </c>
      <c r="O47" s="17">
        <f t="shared" si="1"/>
        <v>0.20000000000000284</v>
      </c>
      <c r="P47" s="18">
        <f t="shared" si="1"/>
        <v>-0.10000000000000853</v>
      </c>
      <c r="Q47" s="18">
        <f t="shared" si="1"/>
        <v>0.10000000000000853</v>
      </c>
      <c r="R47" s="10">
        <f t="shared" si="1"/>
        <v>9.9999999999994316E-2</v>
      </c>
      <c r="S47" s="17">
        <f t="shared" si="1"/>
        <v>0.5</v>
      </c>
      <c r="T47" s="18">
        <f t="shared" si="1"/>
        <v>0.29999999999999716</v>
      </c>
      <c r="U47" s="18">
        <f t="shared" si="1"/>
        <v>0.29999999999999716</v>
      </c>
      <c r="V47" s="18">
        <f t="shared" si="1"/>
        <v>0.20000000000000284</v>
      </c>
      <c r="W47" s="17">
        <f t="shared" si="1"/>
        <v>0.29999999999999716</v>
      </c>
      <c r="X47" s="18">
        <f t="shared" si="1"/>
        <v>0.20000000000000284</v>
      </c>
      <c r="Y47" s="18">
        <f t="shared" si="1"/>
        <v>0.20000000000000284</v>
      </c>
      <c r="Z47" s="10">
        <f t="shared" si="1"/>
        <v>0</v>
      </c>
      <c r="AA47" s="17">
        <f t="shared" si="1"/>
        <v>0</v>
      </c>
      <c r="AB47" s="18">
        <f t="shared" si="1"/>
        <v>0.20000000000000284</v>
      </c>
      <c r="AC47" s="18">
        <f t="shared" si="1"/>
        <v>0</v>
      </c>
      <c r="AD47" s="10">
        <f t="shared" si="1"/>
        <v>0</v>
      </c>
      <c r="AE47" s="17">
        <f t="shared" si="1"/>
        <v>0</v>
      </c>
      <c r="AF47" s="10">
        <f t="shared" si="1"/>
        <v>9.9999999999994316E-2</v>
      </c>
    </row>
    <row r="48" spans="1:33" ht="35.25" customHeight="1" x14ac:dyDescent="0.5">
      <c r="A48" s="24" t="s">
        <v>14</v>
      </c>
      <c r="B48" s="6" t="s">
        <v>24</v>
      </c>
      <c r="C48" s="405"/>
      <c r="D48" s="18">
        <f t="shared" ref="D48:AF48" si="2">D9-C9</f>
        <v>0.19999999999999574</v>
      </c>
      <c r="E48" s="18">
        <f t="shared" si="2"/>
        <v>0.20000000000000284</v>
      </c>
      <c r="F48" s="10">
        <f t="shared" si="2"/>
        <v>0.10000000000000142</v>
      </c>
      <c r="G48" s="17">
        <f t="shared" si="2"/>
        <v>0.10000000000000142</v>
      </c>
      <c r="H48" s="18">
        <f t="shared" si="2"/>
        <v>9.9999999999994316E-2</v>
      </c>
      <c r="I48" s="18">
        <f t="shared" si="2"/>
        <v>0.20000000000000284</v>
      </c>
      <c r="J48" s="10">
        <f t="shared" si="2"/>
        <v>0.10000000000000142</v>
      </c>
      <c r="K48" s="17">
        <f t="shared" si="2"/>
        <v>-0.30000000000000426</v>
      </c>
      <c r="L48" s="18">
        <f t="shared" si="2"/>
        <v>-0.79999999999999716</v>
      </c>
      <c r="M48" s="18">
        <f t="shared" si="2"/>
        <v>0.29999999999999716</v>
      </c>
      <c r="N48" s="10">
        <f t="shared" si="2"/>
        <v>0</v>
      </c>
      <c r="O48" s="17">
        <f t="shared" si="2"/>
        <v>0.10000000000000142</v>
      </c>
      <c r="P48" s="18">
        <f t="shared" si="2"/>
        <v>-0.39999999999999858</v>
      </c>
      <c r="Q48" s="18">
        <f t="shared" si="2"/>
        <v>0</v>
      </c>
      <c r="R48" s="10">
        <f t="shared" si="2"/>
        <v>0.39999999999999858</v>
      </c>
      <c r="S48" s="17">
        <f t="shared" si="2"/>
        <v>0.20000000000000284</v>
      </c>
      <c r="T48" s="18">
        <f t="shared" si="2"/>
        <v>0.19999999999999574</v>
      </c>
      <c r="U48" s="18">
        <f t="shared" si="2"/>
        <v>0</v>
      </c>
      <c r="V48" s="18">
        <f t="shared" si="2"/>
        <v>0.10000000000000142</v>
      </c>
      <c r="W48" s="17">
        <f t="shared" si="2"/>
        <v>0.20000000000000284</v>
      </c>
      <c r="X48" s="18">
        <f t="shared" si="2"/>
        <v>0.10000000000000142</v>
      </c>
      <c r="Y48" s="18">
        <f t="shared" si="2"/>
        <v>9.9999999999994316E-2</v>
      </c>
      <c r="Z48" s="10">
        <f t="shared" si="2"/>
        <v>0</v>
      </c>
      <c r="AA48" s="17">
        <f t="shared" si="2"/>
        <v>0</v>
      </c>
      <c r="AB48" s="18">
        <f t="shared" si="2"/>
        <v>0</v>
      </c>
      <c r="AC48" s="18">
        <f t="shared" si="2"/>
        <v>0</v>
      </c>
      <c r="AD48" s="10">
        <f t="shared" si="2"/>
        <v>0</v>
      </c>
      <c r="AE48" s="17">
        <f t="shared" si="2"/>
        <v>0</v>
      </c>
      <c r="AF48" s="10">
        <f t="shared" si="2"/>
        <v>0.10000000000000142</v>
      </c>
    </row>
    <row r="49" spans="1:32" ht="39.9" customHeight="1" x14ac:dyDescent="0.5">
      <c r="A49" s="165" t="s">
        <v>199</v>
      </c>
      <c r="B49" s="166"/>
      <c r="C49" s="405"/>
      <c r="D49" s="168"/>
      <c r="E49" s="168"/>
      <c r="F49" s="169"/>
      <c r="G49" s="167"/>
      <c r="H49" s="168"/>
      <c r="I49" s="168"/>
      <c r="J49" s="169"/>
      <c r="K49" s="167"/>
      <c r="L49" s="168"/>
      <c r="M49" s="168"/>
      <c r="N49" s="169"/>
      <c r="O49" s="167"/>
      <c r="P49" s="168"/>
      <c r="Q49" s="168"/>
      <c r="R49" s="169"/>
      <c r="S49" s="167"/>
      <c r="T49" s="168"/>
      <c r="U49" s="168"/>
      <c r="V49" s="168"/>
      <c r="W49" s="167"/>
      <c r="X49" s="168"/>
      <c r="Y49" s="168"/>
      <c r="Z49" s="169"/>
      <c r="AA49" s="167"/>
      <c r="AB49" s="168"/>
      <c r="AC49" s="168"/>
      <c r="AD49" s="169"/>
      <c r="AE49" s="167"/>
      <c r="AF49" s="169"/>
    </row>
    <row r="50" spans="1:32" ht="35.25" customHeight="1" x14ac:dyDescent="0.5">
      <c r="A50" s="24" t="s">
        <v>29</v>
      </c>
      <c r="B50" s="6" t="s">
        <v>24</v>
      </c>
      <c r="C50" s="405"/>
      <c r="D50" s="18">
        <f t="shared" ref="D50:AF50" si="3">D11-C11</f>
        <v>0.5</v>
      </c>
      <c r="E50" s="18">
        <f t="shared" si="3"/>
        <v>-9.9999999999994316E-2</v>
      </c>
      <c r="F50" s="10">
        <f t="shared" si="3"/>
        <v>1</v>
      </c>
      <c r="G50" s="17">
        <f t="shared" si="3"/>
        <v>-0.60000000000000142</v>
      </c>
      <c r="H50" s="18">
        <f t="shared" si="3"/>
        <v>0.39999999999999858</v>
      </c>
      <c r="I50" s="18">
        <f t="shared" si="3"/>
        <v>1</v>
      </c>
      <c r="J50" s="10">
        <f t="shared" si="3"/>
        <v>-0.10000000000000142</v>
      </c>
      <c r="K50" s="17">
        <f t="shared" si="3"/>
        <v>-2.6000000000000014</v>
      </c>
      <c r="L50" s="18">
        <f t="shared" si="3"/>
        <v>-0.5</v>
      </c>
      <c r="M50" s="18">
        <f t="shared" si="3"/>
        <v>-1</v>
      </c>
      <c r="N50" s="10">
        <f t="shared" si="3"/>
        <v>0.60000000000000142</v>
      </c>
      <c r="O50" s="17">
        <f t="shared" si="3"/>
        <v>0.80000000000000426</v>
      </c>
      <c r="P50" s="18">
        <f t="shared" si="3"/>
        <v>-0.40000000000000568</v>
      </c>
      <c r="Q50" s="18">
        <f t="shared" si="3"/>
        <v>-0.19999999999999574</v>
      </c>
      <c r="R50" s="10">
        <f t="shared" si="3"/>
        <v>1</v>
      </c>
      <c r="S50" s="17">
        <f t="shared" si="3"/>
        <v>1.6000000000000014</v>
      </c>
      <c r="T50" s="18">
        <f t="shared" si="3"/>
        <v>0.19999999999999574</v>
      </c>
      <c r="U50" s="18">
        <f t="shared" si="3"/>
        <v>0.30000000000000426</v>
      </c>
      <c r="V50" s="18">
        <f t="shared" si="3"/>
        <v>0</v>
      </c>
      <c r="W50" s="17">
        <f t="shared" si="3"/>
        <v>0.79999999999999716</v>
      </c>
      <c r="X50" s="18">
        <f t="shared" si="3"/>
        <v>-0.39999999999999858</v>
      </c>
      <c r="Y50" s="18">
        <f t="shared" si="3"/>
        <v>0.19999999999999574</v>
      </c>
      <c r="Z50" s="10">
        <f t="shared" si="3"/>
        <v>0.30000000000000426</v>
      </c>
      <c r="AA50" s="17">
        <f t="shared" si="3"/>
        <v>-0.10000000000000142</v>
      </c>
      <c r="AB50" s="18">
        <f t="shared" si="3"/>
        <v>0.39999999999999858</v>
      </c>
      <c r="AC50" s="18">
        <f t="shared" si="3"/>
        <v>0.10000000000000142</v>
      </c>
      <c r="AD50" s="10">
        <f t="shared" si="3"/>
        <v>0.5</v>
      </c>
      <c r="AE50" s="17">
        <f t="shared" si="3"/>
        <v>0.29999999999999716</v>
      </c>
      <c r="AF50" s="10">
        <f t="shared" si="3"/>
        <v>0.20000000000000284</v>
      </c>
    </row>
    <row r="51" spans="1:32" ht="35.25" customHeight="1" x14ac:dyDescent="0.5">
      <c r="A51" s="24" t="s">
        <v>28</v>
      </c>
      <c r="B51" s="6" t="s">
        <v>24</v>
      </c>
      <c r="C51" s="405"/>
      <c r="D51" s="18">
        <f t="shared" ref="D51:AF51" si="4">D12-C12</f>
        <v>-0.29999999999999716</v>
      </c>
      <c r="E51" s="18">
        <f t="shared" si="4"/>
        <v>-1</v>
      </c>
      <c r="F51" s="10">
        <f t="shared" si="4"/>
        <v>1.4000000000000057</v>
      </c>
      <c r="G51" s="17">
        <f t="shared" si="4"/>
        <v>0.5</v>
      </c>
      <c r="H51" s="18">
        <f t="shared" si="4"/>
        <v>-1.5</v>
      </c>
      <c r="I51" s="18">
        <f t="shared" si="4"/>
        <v>-0.79999999999999716</v>
      </c>
      <c r="J51" s="10">
        <f t="shared" si="4"/>
        <v>2.2999999999999972</v>
      </c>
      <c r="K51" s="17">
        <f t="shared" si="4"/>
        <v>-0.70000000000000284</v>
      </c>
      <c r="L51" s="18">
        <f t="shared" si="4"/>
        <v>-1.2000000000000028</v>
      </c>
      <c r="M51" s="18">
        <f t="shared" si="4"/>
        <v>-0.29999999999999716</v>
      </c>
      <c r="N51" s="10">
        <f t="shared" si="4"/>
        <v>1</v>
      </c>
      <c r="O51" s="17">
        <f t="shared" si="4"/>
        <v>-1.5999999999999943</v>
      </c>
      <c r="P51" s="18">
        <f t="shared" si="4"/>
        <v>1.3999999999999915</v>
      </c>
      <c r="Q51" s="18">
        <f t="shared" si="4"/>
        <v>-1.5999999999999943</v>
      </c>
      <c r="R51" s="10">
        <f t="shared" si="4"/>
        <v>3.7000000000000028</v>
      </c>
      <c r="S51" s="17">
        <f t="shared" si="4"/>
        <v>0</v>
      </c>
      <c r="T51" s="18">
        <f t="shared" si="4"/>
        <v>0.5</v>
      </c>
      <c r="U51" s="18">
        <f t="shared" si="4"/>
        <v>-0.80000000000001137</v>
      </c>
      <c r="V51" s="18">
        <f t="shared" si="4"/>
        <v>-0.19999999999998863</v>
      </c>
      <c r="W51" s="17">
        <f t="shared" si="4"/>
        <v>0.39999999999999147</v>
      </c>
      <c r="X51" s="18">
        <f t="shared" si="4"/>
        <v>0.79999999999999716</v>
      </c>
      <c r="Y51" s="18">
        <f t="shared" si="4"/>
        <v>0.40000000000000568</v>
      </c>
      <c r="Z51" s="10">
        <f t="shared" si="4"/>
        <v>-0.90000000000000568</v>
      </c>
      <c r="AA51" s="17">
        <f t="shared" si="4"/>
        <v>-0.29999999999999716</v>
      </c>
      <c r="AB51" s="18">
        <f t="shared" si="4"/>
        <v>0</v>
      </c>
      <c r="AC51" s="18">
        <f t="shared" si="4"/>
        <v>-0.29999999999999716</v>
      </c>
      <c r="AD51" s="10">
        <f t="shared" si="4"/>
        <v>-0.59999999999999432</v>
      </c>
      <c r="AE51" s="17">
        <f t="shared" si="4"/>
        <v>-0.20000000000000284</v>
      </c>
      <c r="AF51" s="10">
        <f t="shared" si="4"/>
        <v>-0.20000000000000284</v>
      </c>
    </row>
    <row r="52" spans="1:32" ht="35.25" customHeight="1" x14ac:dyDescent="0.5">
      <c r="A52" s="24" t="s">
        <v>27</v>
      </c>
      <c r="B52" s="6" t="s">
        <v>24</v>
      </c>
      <c r="C52" s="405"/>
      <c r="D52" s="18">
        <f t="shared" ref="D52:AF52" si="5">D13-C13</f>
        <v>1.2000000000000028</v>
      </c>
      <c r="E52" s="18">
        <f t="shared" si="5"/>
        <v>-9.9999999999994316E-2</v>
      </c>
      <c r="F52" s="10">
        <f t="shared" si="5"/>
        <v>-1</v>
      </c>
      <c r="G52" s="17">
        <f t="shared" si="5"/>
        <v>0.59999999999999432</v>
      </c>
      <c r="H52" s="18">
        <f t="shared" si="5"/>
        <v>-0.20000000000000284</v>
      </c>
      <c r="I52" s="18">
        <f t="shared" si="5"/>
        <v>0.90000000000000568</v>
      </c>
      <c r="J52" s="10">
        <f t="shared" si="5"/>
        <v>-1</v>
      </c>
      <c r="K52" s="17">
        <f t="shared" si="5"/>
        <v>0.5</v>
      </c>
      <c r="L52" s="18">
        <f t="shared" si="5"/>
        <v>-0.70000000000000284</v>
      </c>
      <c r="M52" s="18">
        <f t="shared" si="5"/>
        <v>0.29999999999999716</v>
      </c>
      <c r="N52" s="10">
        <f t="shared" si="5"/>
        <v>-9.9999999999994316E-2</v>
      </c>
      <c r="O52" s="17">
        <f t="shared" si="5"/>
        <v>3.0999999999999943</v>
      </c>
      <c r="P52" s="18">
        <f t="shared" si="5"/>
        <v>-2</v>
      </c>
      <c r="Q52" s="18">
        <f t="shared" si="5"/>
        <v>1.8000000000000114</v>
      </c>
      <c r="R52" s="10">
        <f t="shared" si="5"/>
        <v>0.69999999999998863</v>
      </c>
      <c r="S52" s="17">
        <f t="shared" si="5"/>
        <v>-2</v>
      </c>
      <c r="T52" s="18">
        <f t="shared" si="5"/>
        <v>0</v>
      </c>
      <c r="U52" s="18">
        <f t="shared" si="5"/>
        <v>0.60000000000000853</v>
      </c>
      <c r="V52" s="18">
        <f t="shared" si="5"/>
        <v>1.5999999999999943</v>
      </c>
      <c r="W52" s="17">
        <f t="shared" si="5"/>
        <v>-0.59999999999999432</v>
      </c>
      <c r="X52" s="18">
        <f t="shared" si="5"/>
        <v>-0.20000000000000284</v>
      </c>
      <c r="Y52" s="18">
        <f t="shared" si="5"/>
        <v>-0.79999999999999716</v>
      </c>
      <c r="Z52" s="10">
        <f t="shared" si="5"/>
        <v>-0.10000000000000853</v>
      </c>
      <c r="AA52" s="17">
        <f t="shared" si="5"/>
        <v>-9.9999999999994316E-2</v>
      </c>
      <c r="AB52" s="18">
        <f t="shared" si="5"/>
        <v>0.79999999999999716</v>
      </c>
      <c r="AC52" s="18">
        <f t="shared" si="5"/>
        <v>-9.9999999999994316E-2</v>
      </c>
      <c r="AD52" s="10">
        <f t="shared" si="5"/>
        <v>-0.70000000000000284</v>
      </c>
      <c r="AE52" s="17">
        <f t="shared" si="5"/>
        <v>-0.5</v>
      </c>
      <c r="AF52" s="10">
        <f t="shared" si="5"/>
        <v>-0.40000000000000568</v>
      </c>
    </row>
    <row r="53" spans="1:32" ht="35.25" customHeight="1" x14ac:dyDescent="0.5">
      <c r="A53" s="24" t="s">
        <v>26</v>
      </c>
      <c r="B53" s="6" t="s">
        <v>24</v>
      </c>
      <c r="C53" s="405"/>
      <c r="D53" s="18">
        <f t="shared" ref="D53:AF53" si="6">D14-C14</f>
        <v>9.9999999999994316E-2</v>
      </c>
      <c r="E53" s="18">
        <f t="shared" si="6"/>
        <v>1.7000000000000028</v>
      </c>
      <c r="F53" s="10">
        <f t="shared" si="6"/>
        <v>-1.5</v>
      </c>
      <c r="G53" s="17">
        <f t="shared" si="6"/>
        <v>-0.20000000000000284</v>
      </c>
      <c r="H53" s="18">
        <f t="shared" si="6"/>
        <v>1.9000000000000057</v>
      </c>
      <c r="I53" s="18">
        <f t="shared" si="6"/>
        <v>-1.1000000000000085</v>
      </c>
      <c r="J53" s="10">
        <f t="shared" si="6"/>
        <v>-0.19999999999998863</v>
      </c>
      <c r="K53" s="17">
        <f t="shared" si="6"/>
        <v>-0.20000000000000284</v>
      </c>
      <c r="L53" s="18">
        <f t="shared" si="6"/>
        <v>0.20000000000000284</v>
      </c>
      <c r="M53" s="18">
        <f t="shared" si="6"/>
        <v>1.3999999999999915</v>
      </c>
      <c r="N53" s="10">
        <f t="shared" si="6"/>
        <v>-1.2000000000000028</v>
      </c>
      <c r="O53" s="17">
        <f t="shared" si="6"/>
        <v>-0.79999999999999716</v>
      </c>
      <c r="P53" s="18">
        <f t="shared" si="6"/>
        <v>0.70000000000000284</v>
      </c>
      <c r="Q53" s="18">
        <f t="shared" si="6"/>
        <v>-0.20000000000000284</v>
      </c>
      <c r="R53" s="10">
        <f t="shared" si="6"/>
        <v>-2.3999999999999915</v>
      </c>
      <c r="S53" s="17">
        <f t="shared" si="6"/>
        <v>0.79999999999999716</v>
      </c>
      <c r="T53" s="18">
        <f t="shared" si="6"/>
        <v>0.29999999999999716</v>
      </c>
      <c r="U53" s="18">
        <f t="shared" si="6"/>
        <v>-0.40000000000000568</v>
      </c>
      <c r="V53" s="10">
        <f t="shared" si="6"/>
        <v>-1.1999999999999886</v>
      </c>
      <c r="W53" s="17">
        <f t="shared" si="6"/>
        <v>2.2999999999999972</v>
      </c>
      <c r="X53" s="18">
        <f t="shared" si="6"/>
        <v>-0.20000000000000284</v>
      </c>
      <c r="Y53" s="18">
        <f t="shared" si="6"/>
        <v>0.40000000000000568</v>
      </c>
      <c r="Z53" s="10">
        <f t="shared" si="6"/>
        <v>1.5</v>
      </c>
      <c r="AA53" s="17">
        <f t="shared" si="6"/>
        <v>0.19999999999998863</v>
      </c>
      <c r="AB53" s="18">
        <f t="shared" si="6"/>
        <v>-0.59999999999999432</v>
      </c>
      <c r="AC53" s="18">
        <f t="shared" si="6"/>
        <v>-1.9000000000000057</v>
      </c>
      <c r="AD53" s="10">
        <f t="shared" si="6"/>
        <v>0.10000000000000853</v>
      </c>
      <c r="AE53" s="17">
        <f t="shared" si="6"/>
        <v>0.29999999999999716</v>
      </c>
      <c r="AF53" s="10">
        <f t="shared" si="6"/>
        <v>0.79999999999999716</v>
      </c>
    </row>
    <row r="54" spans="1:32" ht="35.25" customHeight="1" x14ac:dyDescent="0.5">
      <c r="A54" s="24" t="s">
        <v>25</v>
      </c>
      <c r="B54" s="6" t="s">
        <v>24</v>
      </c>
      <c r="C54" s="405"/>
      <c r="D54" s="18">
        <f t="shared" ref="D54:AF54" si="7">D15-C15</f>
        <v>-1</v>
      </c>
      <c r="E54" s="18">
        <f t="shared" si="7"/>
        <v>1.6999999999999957</v>
      </c>
      <c r="F54" s="10">
        <f t="shared" si="7"/>
        <v>-1</v>
      </c>
      <c r="G54" s="17">
        <f t="shared" si="7"/>
        <v>-9.9999999999994316E-2</v>
      </c>
      <c r="H54" s="18">
        <f t="shared" si="7"/>
        <v>0.29999999999999716</v>
      </c>
      <c r="I54" s="18">
        <f t="shared" si="7"/>
        <v>0.39999999999999858</v>
      </c>
      <c r="J54" s="10">
        <f t="shared" si="7"/>
        <v>-2</v>
      </c>
      <c r="K54" s="17">
        <f t="shared" si="7"/>
        <v>4.5</v>
      </c>
      <c r="L54" s="18">
        <f t="shared" si="7"/>
        <v>-1.1999999999999957</v>
      </c>
      <c r="M54" s="18">
        <f t="shared" si="7"/>
        <v>3.3999999999999986</v>
      </c>
      <c r="N54" s="10">
        <f t="shared" si="7"/>
        <v>-1.8000000000000043</v>
      </c>
      <c r="O54" s="17">
        <f t="shared" si="7"/>
        <v>-1.8999999999999986</v>
      </c>
      <c r="P54" s="18">
        <f t="shared" si="7"/>
        <v>-1.2999999999999972</v>
      </c>
      <c r="Q54" s="18">
        <f t="shared" si="7"/>
        <v>-0.20000000000000284</v>
      </c>
      <c r="R54" s="10">
        <f t="shared" si="7"/>
        <v>-5.2999999999999972</v>
      </c>
      <c r="S54" s="17">
        <f t="shared" si="7"/>
        <v>0.89999999999999858</v>
      </c>
      <c r="T54" s="18">
        <f t="shared" si="7"/>
        <v>0.20000000000000284</v>
      </c>
      <c r="U54" s="18">
        <f t="shared" si="7"/>
        <v>2.0999999999999943</v>
      </c>
      <c r="V54" s="10">
        <f t="shared" si="7"/>
        <v>0</v>
      </c>
      <c r="W54" s="17">
        <f t="shared" si="7"/>
        <v>-2.0999999999999943</v>
      </c>
      <c r="X54" s="18">
        <f t="shared" si="7"/>
        <v>1.3999999999999986</v>
      </c>
      <c r="Y54" s="18">
        <f t="shared" si="7"/>
        <v>0.19999999999999574</v>
      </c>
      <c r="Z54" s="10">
        <f t="shared" si="7"/>
        <v>0.20000000000000284</v>
      </c>
      <c r="AA54" s="17">
        <f t="shared" si="7"/>
        <v>0.5</v>
      </c>
      <c r="AB54" s="18">
        <f t="shared" si="7"/>
        <v>-0.10000000000000142</v>
      </c>
      <c r="AC54" s="18">
        <f t="shared" si="7"/>
        <v>2.5</v>
      </c>
      <c r="AD54" s="10">
        <f t="shared" si="7"/>
        <v>1.5</v>
      </c>
      <c r="AE54" s="17">
        <f t="shared" si="7"/>
        <v>1.2000000000000028</v>
      </c>
      <c r="AF54" s="10">
        <f t="shared" si="7"/>
        <v>-0.20000000000000284</v>
      </c>
    </row>
    <row r="55" spans="1:32" ht="39.9" customHeight="1" x14ac:dyDescent="0.5">
      <c r="A55" s="165" t="s">
        <v>254</v>
      </c>
      <c r="B55" s="166"/>
      <c r="C55" s="405"/>
      <c r="D55" s="168"/>
      <c r="E55" s="168"/>
      <c r="F55" s="169"/>
      <c r="G55" s="167"/>
      <c r="H55" s="168"/>
      <c r="I55" s="168"/>
      <c r="J55" s="169"/>
      <c r="K55" s="167"/>
      <c r="L55" s="168"/>
      <c r="M55" s="168"/>
      <c r="N55" s="169"/>
      <c r="O55" s="167"/>
      <c r="P55" s="168"/>
      <c r="Q55" s="168"/>
      <c r="R55" s="169"/>
      <c r="S55" s="167"/>
      <c r="T55" s="168"/>
      <c r="U55" s="168"/>
      <c r="V55" s="169"/>
      <c r="W55" s="167"/>
      <c r="X55" s="168"/>
      <c r="Y55" s="168"/>
      <c r="Z55" s="169"/>
      <c r="AA55" s="167"/>
      <c r="AB55" s="168"/>
      <c r="AC55" s="168"/>
      <c r="AD55" s="169"/>
      <c r="AE55" s="167"/>
      <c r="AF55" s="169"/>
    </row>
    <row r="56" spans="1:32" ht="35.25" customHeight="1" x14ac:dyDescent="0.5">
      <c r="A56" s="24" t="s">
        <v>15</v>
      </c>
      <c r="B56" s="6" t="s">
        <v>24</v>
      </c>
      <c r="C56" s="405"/>
      <c r="D56" s="18">
        <f t="shared" ref="D56:AF56" si="8">D17-C17</f>
        <v>0.20000000000000284</v>
      </c>
      <c r="E56" s="18">
        <f t="shared" si="8"/>
        <v>9.9999999999994316E-2</v>
      </c>
      <c r="F56" s="10">
        <f t="shared" si="8"/>
        <v>0.10000000000000853</v>
      </c>
      <c r="G56" s="17">
        <f t="shared" si="8"/>
        <v>0.20000000000000284</v>
      </c>
      <c r="H56" s="18">
        <f t="shared" si="8"/>
        <v>-0.10000000000000853</v>
      </c>
      <c r="I56" s="18">
        <f t="shared" si="8"/>
        <v>0.10000000000000853</v>
      </c>
      <c r="J56" s="10">
        <f t="shared" si="8"/>
        <v>0.19999999999998863</v>
      </c>
      <c r="K56" s="17">
        <f t="shared" si="8"/>
        <v>-0.29999999999999716</v>
      </c>
      <c r="L56" s="18">
        <f t="shared" si="8"/>
        <v>-0.59999999999999432</v>
      </c>
      <c r="M56" s="18">
        <f t="shared" si="8"/>
        <v>0.29999999999999716</v>
      </c>
      <c r="N56" s="10">
        <f t="shared" si="8"/>
        <v>0.20000000000000284</v>
      </c>
      <c r="O56" s="17">
        <f t="shared" si="8"/>
        <v>0.20000000000000284</v>
      </c>
      <c r="P56" s="18">
        <f t="shared" si="8"/>
        <v>-0.10000000000000853</v>
      </c>
      <c r="Q56" s="18">
        <f t="shared" si="8"/>
        <v>0.10000000000000853</v>
      </c>
      <c r="R56" s="10">
        <f t="shared" si="8"/>
        <v>9.9999999999994316E-2</v>
      </c>
      <c r="S56" s="17">
        <f t="shared" si="8"/>
        <v>0.5</v>
      </c>
      <c r="T56" s="18">
        <f t="shared" si="8"/>
        <v>0.29999999999999716</v>
      </c>
      <c r="U56" s="18">
        <f t="shared" si="8"/>
        <v>0.29999999999999716</v>
      </c>
      <c r="V56" s="10">
        <f t="shared" si="8"/>
        <v>0.20000000000000284</v>
      </c>
      <c r="W56" s="17">
        <f t="shared" si="8"/>
        <v>0.29999999999999716</v>
      </c>
      <c r="X56" s="18">
        <f t="shared" si="8"/>
        <v>0.20000000000000284</v>
      </c>
      <c r="Y56" s="18">
        <f t="shared" si="8"/>
        <v>0.20000000000000284</v>
      </c>
      <c r="Z56" s="10">
        <f t="shared" si="8"/>
        <v>0</v>
      </c>
      <c r="AA56" s="17">
        <f t="shared" si="8"/>
        <v>0</v>
      </c>
      <c r="AB56" s="18">
        <f t="shared" si="8"/>
        <v>0.20000000000000284</v>
      </c>
      <c r="AC56" s="18">
        <f t="shared" si="8"/>
        <v>0</v>
      </c>
      <c r="AD56" s="10">
        <f t="shared" si="8"/>
        <v>0</v>
      </c>
      <c r="AE56" s="17">
        <f t="shared" si="8"/>
        <v>0</v>
      </c>
      <c r="AF56" s="10">
        <f t="shared" si="8"/>
        <v>9.9999999999994316E-2</v>
      </c>
    </row>
    <row r="57" spans="1:32" ht="35.25" customHeight="1" x14ac:dyDescent="0.5">
      <c r="A57" s="119" t="s">
        <v>29</v>
      </c>
      <c r="B57" s="6" t="s">
        <v>24</v>
      </c>
      <c r="C57" s="405"/>
      <c r="D57" s="18">
        <f t="shared" ref="D57:AF57" si="9">D18-C18</f>
        <v>0.5</v>
      </c>
      <c r="E57" s="18">
        <f t="shared" si="9"/>
        <v>0.89999999999999858</v>
      </c>
      <c r="F57" s="10">
        <f t="shared" si="9"/>
        <v>0</v>
      </c>
      <c r="G57" s="17">
        <f t="shared" si="9"/>
        <v>0.29999999999999716</v>
      </c>
      <c r="H57" s="18">
        <f t="shared" si="9"/>
        <v>0.40000000000000568</v>
      </c>
      <c r="I57" s="18">
        <f t="shared" si="9"/>
        <v>1.6999999999999957</v>
      </c>
      <c r="J57" s="10">
        <f t="shared" si="9"/>
        <v>-1.5</v>
      </c>
      <c r="K57" s="17">
        <f t="shared" si="9"/>
        <v>-3</v>
      </c>
      <c r="L57" s="18">
        <f t="shared" si="9"/>
        <v>-0.89999999999999858</v>
      </c>
      <c r="M57" s="18">
        <f t="shared" si="9"/>
        <v>0.89999999999999858</v>
      </c>
      <c r="N57" s="10">
        <f t="shared" si="9"/>
        <v>0.80000000000000426</v>
      </c>
      <c r="O57" s="17">
        <f t="shared" si="9"/>
        <v>1.3999999999999986</v>
      </c>
      <c r="P57" s="18">
        <f t="shared" si="9"/>
        <v>-3.6000000000000014</v>
      </c>
      <c r="Q57" s="18">
        <f t="shared" si="9"/>
        <v>3.2999999999999972</v>
      </c>
      <c r="R57" s="10">
        <f t="shared" si="9"/>
        <v>4.7000000000000028</v>
      </c>
      <c r="S57" s="17">
        <f t="shared" si="9"/>
        <v>1.3999999999999986</v>
      </c>
      <c r="T57" s="18">
        <f t="shared" si="9"/>
        <v>-1.1999999999999957</v>
      </c>
      <c r="U57" s="18">
        <f t="shared" si="9"/>
        <v>0</v>
      </c>
      <c r="V57" s="10">
        <f t="shared" si="9"/>
        <v>1.6999999999999957</v>
      </c>
      <c r="W57" s="17">
        <f t="shared" si="9"/>
        <v>2.1000000000000014</v>
      </c>
      <c r="X57" s="18">
        <f t="shared" si="9"/>
        <v>-1.7000000000000028</v>
      </c>
      <c r="Y57" s="18">
        <f t="shared" si="9"/>
        <v>-0.29999999999999716</v>
      </c>
      <c r="Z57" s="10">
        <f t="shared" si="9"/>
        <v>0</v>
      </c>
      <c r="AA57" s="17">
        <f t="shared" si="9"/>
        <v>-0.70000000000000284</v>
      </c>
      <c r="AB57" s="18">
        <f t="shared" si="9"/>
        <v>1.4000000000000057</v>
      </c>
      <c r="AC57" s="18">
        <f t="shared" si="9"/>
        <v>2.1999999999999957</v>
      </c>
      <c r="AD57" s="10">
        <f t="shared" si="9"/>
        <v>-0.60000000000000142</v>
      </c>
      <c r="AE57" s="17">
        <f t="shared" si="9"/>
        <v>-9.2999999999999972</v>
      </c>
      <c r="AF57" s="10">
        <f t="shared" si="9"/>
        <v>3.5</v>
      </c>
    </row>
    <row r="58" spans="1:32" ht="35.25" customHeight="1" x14ac:dyDescent="0.5">
      <c r="A58" s="119" t="s">
        <v>28</v>
      </c>
      <c r="B58" s="6" t="s">
        <v>24</v>
      </c>
      <c r="C58" s="405"/>
      <c r="D58" s="18">
        <f t="shared" ref="D58:AF58" si="10">D19-C19</f>
        <v>0.29999999999999716</v>
      </c>
      <c r="E58" s="18">
        <f t="shared" si="10"/>
        <v>-0.5</v>
      </c>
      <c r="F58" s="10">
        <f t="shared" si="10"/>
        <v>0.40000000000000568</v>
      </c>
      <c r="G58" s="17">
        <f t="shared" si="10"/>
        <v>-0.10000000000000853</v>
      </c>
      <c r="H58" s="18">
        <f t="shared" si="10"/>
        <v>-0.39999999999999147</v>
      </c>
      <c r="I58" s="18">
        <f t="shared" si="10"/>
        <v>-2</v>
      </c>
      <c r="J58" s="10">
        <f t="shared" si="10"/>
        <v>2.5999999999999943</v>
      </c>
      <c r="K58" s="17">
        <f t="shared" si="10"/>
        <v>-1.2999999999999972</v>
      </c>
      <c r="L58" s="18">
        <f t="shared" si="10"/>
        <v>9.9999999999994316E-2</v>
      </c>
      <c r="M58" s="18">
        <f t="shared" si="10"/>
        <v>-0.69999999999998863</v>
      </c>
      <c r="N58" s="10">
        <f t="shared" si="10"/>
        <v>0.69999999999998863</v>
      </c>
      <c r="O58" s="17">
        <f t="shared" si="10"/>
        <v>-3.1999999999999886</v>
      </c>
      <c r="P58" s="18">
        <f t="shared" si="10"/>
        <v>1.3999999999999915</v>
      </c>
      <c r="Q58" s="18">
        <f t="shared" si="10"/>
        <v>-0.29999999999999716</v>
      </c>
      <c r="R58" s="10">
        <f t="shared" si="10"/>
        <v>-0.70000000000000284</v>
      </c>
      <c r="S58" s="17">
        <f t="shared" si="10"/>
        <v>0.70000000000000284</v>
      </c>
      <c r="T58" s="18">
        <f t="shared" si="10"/>
        <v>2.2999999999999972</v>
      </c>
      <c r="U58" s="18">
        <f t="shared" si="10"/>
        <v>-1.0999999999999943</v>
      </c>
      <c r="V58" s="10">
        <f t="shared" si="10"/>
        <v>0.59999999999999432</v>
      </c>
      <c r="W58" s="17">
        <f t="shared" si="10"/>
        <v>-1.2999999999999972</v>
      </c>
      <c r="X58" s="18">
        <f t="shared" si="10"/>
        <v>2.2000000000000028</v>
      </c>
      <c r="Y58" s="18">
        <f t="shared" si="10"/>
        <v>0.59999999999999432</v>
      </c>
      <c r="Z58" s="10">
        <f t="shared" si="10"/>
        <v>0</v>
      </c>
      <c r="AA58" s="17">
        <f t="shared" si="10"/>
        <v>-3</v>
      </c>
      <c r="AB58" s="18">
        <f t="shared" si="10"/>
        <v>2.1000000000000085</v>
      </c>
      <c r="AC58" s="18">
        <f t="shared" si="10"/>
        <v>-0.40000000000000568</v>
      </c>
      <c r="AD58" s="10">
        <f t="shared" si="10"/>
        <v>-1.2000000000000028</v>
      </c>
      <c r="AE58" s="17">
        <f t="shared" si="10"/>
        <v>1.7999999999999972</v>
      </c>
      <c r="AF58" s="10">
        <f t="shared" si="10"/>
        <v>-2.7999999999999972</v>
      </c>
    </row>
    <row r="59" spans="1:32" ht="35.25" customHeight="1" x14ac:dyDescent="0.5">
      <c r="A59" s="119" t="s">
        <v>27</v>
      </c>
      <c r="B59" s="6" t="s">
        <v>24</v>
      </c>
      <c r="C59" s="405"/>
      <c r="D59" s="18">
        <f t="shared" ref="D59:AF59" si="11">D20-C20</f>
        <v>0</v>
      </c>
      <c r="E59" s="18">
        <f t="shared" si="11"/>
        <v>0</v>
      </c>
      <c r="F59" s="10">
        <f t="shared" si="11"/>
        <v>-0.19999999999998863</v>
      </c>
      <c r="G59" s="17">
        <f t="shared" si="11"/>
        <v>0.39999999999999147</v>
      </c>
      <c r="H59" s="18">
        <f t="shared" si="11"/>
        <v>-0.29999999999999716</v>
      </c>
      <c r="I59" s="18">
        <f t="shared" si="11"/>
        <v>9.9999999999994316E-2</v>
      </c>
      <c r="J59" s="10">
        <f t="shared" si="11"/>
        <v>0.30000000000001137</v>
      </c>
      <c r="K59" s="17">
        <f t="shared" si="11"/>
        <v>-0.40000000000000568</v>
      </c>
      <c r="L59" s="18">
        <f t="shared" si="11"/>
        <v>-0.40000000000000568</v>
      </c>
      <c r="M59" s="18">
        <f t="shared" si="11"/>
        <v>0.20000000000000284</v>
      </c>
      <c r="N59" s="10">
        <f t="shared" si="11"/>
        <v>0.40000000000000568</v>
      </c>
      <c r="O59" s="17">
        <f t="shared" si="11"/>
        <v>-0.29999999999999716</v>
      </c>
      <c r="P59" s="18">
        <f t="shared" si="11"/>
        <v>-0.30000000000001137</v>
      </c>
      <c r="Q59" s="18">
        <f t="shared" si="11"/>
        <v>0.20000000000000284</v>
      </c>
      <c r="R59" s="10">
        <f t="shared" si="11"/>
        <v>-0.79999999999999716</v>
      </c>
      <c r="S59" s="17">
        <f t="shared" si="11"/>
        <v>0.79999999999999716</v>
      </c>
      <c r="T59" s="18">
        <f t="shared" si="11"/>
        <v>-2</v>
      </c>
      <c r="U59" s="18">
        <f t="shared" si="11"/>
        <v>2.4000000000000057</v>
      </c>
      <c r="V59" s="10">
        <f t="shared" si="11"/>
        <v>-1.1000000000000085</v>
      </c>
      <c r="W59" s="17">
        <f t="shared" si="11"/>
        <v>1.1000000000000085</v>
      </c>
      <c r="X59" s="18">
        <f t="shared" si="11"/>
        <v>0.20000000000000284</v>
      </c>
      <c r="Y59" s="18">
        <f t="shared" si="11"/>
        <v>0.19999999999998863</v>
      </c>
      <c r="Z59" s="10">
        <f t="shared" si="11"/>
        <v>0.40000000000000568</v>
      </c>
      <c r="AA59" s="17">
        <f t="shared" si="11"/>
        <v>-1.2000000000000028</v>
      </c>
      <c r="AB59" s="18">
        <f t="shared" si="11"/>
        <v>-5.2999999999999972</v>
      </c>
      <c r="AC59" s="18">
        <f t="shared" si="11"/>
        <v>2.9000000000000057</v>
      </c>
      <c r="AD59" s="10">
        <f t="shared" si="11"/>
        <v>0.5</v>
      </c>
      <c r="AE59" s="17">
        <f t="shared" si="11"/>
        <v>1.5999999999999943</v>
      </c>
      <c r="AF59" s="10">
        <f t="shared" si="11"/>
        <v>0.90000000000000568</v>
      </c>
    </row>
    <row r="60" spans="1:32" ht="35.25" customHeight="1" x14ac:dyDescent="0.5">
      <c r="A60" s="119" t="s">
        <v>26</v>
      </c>
      <c r="B60" s="6" t="s">
        <v>24</v>
      </c>
      <c r="C60" s="405"/>
      <c r="D60" s="18">
        <f t="shared" ref="D60:AF60" si="12">D21-C21</f>
        <v>0.70000000000000284</v>
      </c>
      <c r="E60" s="18">
        <f t="shared" si="12"/>
        <v>-1.0999999999999943</v>
      </c>
      <c r="F60" s="10">
        <f t="shared" si="12"/>
        <v>1.0999999999999943</v>
      </c>
      <c r="G60" s="17">
        <f t="shared" si="12"/>
        <v>0.5</v>
      </c>
      <c r="H60" s="18">
        <f t="shared" si="12"/>
        <v>-0.70000000000000284</v>
      </c>
      <c r="I60" s="18">
        <f t="shared" si="12"/>
        <v>-0.39999999999999147</v>
      </c>
      <c r="J60" s="10">
        <f t="shared" si="12"/>
        <v>0.89999999999999147</v>
      </c>
      <c r="K60" s="17">
        <f t="shared" si="12"/>
        <v>-9.9999999999994316E-2</v>
      </c>
      <c r="L60" s="18">
        <f t="shared" si="12"/>
        <v>0.20000000000000284</v>
      </c>
      <c r="M60" s="18">
        <f t="shared" si="12"/>
        <v>0.29999999999999716</v>
      </c>
      <c r="N60" s="10">
        <f t="shared" si="12"/>
        <v>-2.7999999999999972</v>
      </c>
      <c r="O60" s="17">
        <f t="shared" si="12"/>
        <v>3</v>
      </c>
      <c r="P60" s="18">
        <f t="shared" si="12"/>
        <v>0.19999999999998863</v>
      </c>
      <c r="Q60" s="18">
        <f t="shared" si="12"/>
        <v>-1.1999999999999886</v>
      </c>
      <c r="R60" s="10">
        <f t="shared" si="12"/>
        <v>2.1999999999999886</v>
      </c>
      <c r="S60" s="17">
        <f t="shared" si="12"/>
        <v>-1.5999999999999943</v>
      </c>
      <c r="T60" s="18">
        <f t="shared" si="12"/>
        <v>0.29999999999999716</v>
      </c>
      <c r="U60" s="18">
        <f t="shared" si="12"/>
        <v>-0.20000000000000284</v>
      </c>
      <c r="V60" s="10">
        <f t="shared" si="12"/>
        <v>-1.2999999999999972</v>
      </c>
      <c r="W60" s="17">
        <f t="shared" si="12"/>
        <v>1.6000000000000085</v>
      </c>
      <c r="X60" s="18">
        <f t="shared" si="12"/>
        <v>-2</v>
      </c>
      <c r="Y60" s="18">
        <f t="shared" si="12"/>
        <v>1.7999999999999972</v>
      </c>
      <c r="Z60" s="10">
        <f t="shared" si="12"/>
        <v>0.70000000000000284</v>
      </c>
      <c r="AA60" s="17">
        <f t="shared" si="12"/>
        <v>-0.30000000000001137</v>
      </c>
      <c r="AB60" s="18">
        <f t="shared" si="12"/>
        <v>0.20000000000000284</v>
      </c>
      <c r="AC60" s="18">
        <f t="shared" si="12"/>
        <v>-4.5</v>
      </c>
      <c r="AD60" s="10">
        <f t="shared" si="12"/>
        <v>0.5</v>
      </c>
      <c r="AE60" s="17">
        <f t="shared" si="12"/>
        <v>4.5</v>
      </c>
      <c r="AF60" s="10">
        <f t="shared" si="12"/>
        <v>-3</v>
      </c>
    </row>
    <row r="61" spans="1:32" ht="35.25" customHeight="1" x14ac:dyDescent="0.5">
      <c r="A61" s="119" t="s">
        <v>25</v>
      </c>
      <c r="B61" s="6" t="s">
        <v>24</v>
      </c>
      <c r="C61" s="405"/>
      <c r="D61" s="18">
        <f t="shared" ref="D61:AF61" si="13">D22-C22</f>
        <v>-0.69999999999998863</v>
      </c>
      <c r="E61" s="18">
        <f t="shared" si="13"/>
        <v>1</v>
      </c>
      <c r="F61" s="10">
        <f t="shared" si="13"/>
        <v>-1.2000000000000028</v>
      </c>
      <c r="G61" s="17">
        <f t="shared" si="13"/>
        <v>-0.70000000000000284</v>
      </c>
      <c r="H61" s="18">
        <f t="shared" si="13"/>
        <v>0.90000000000000568</v>
      </c>
      <c r="I61" s="18">
        <f t="shared" si="13"/>
        <v>1.5999999999999943</v>
      </c>
      <c r="J61" s="10">
        <f t="shared" si="13"/>
        <v>-2.7000000000000028</v>
      </c>
      <c r="K61" s="17">
        <f t="shared" si="13"/>
        <v>8.1000000000000085</v>
      </c>
      <c r="L61" s="18">
        <f t="shared" si="13"/>
        <v>-3.6000000000000085</v>
      </c>
      <c r="M61" s="18">
        <f t="shared" si="13"/>
        <v>1.5</v>
      </c>
      <c r="N61" s="10">
        <f t="shared" si="13"/>
        <v>0.10000000000000853</v>
      </c>
      <c r="O61" s="17">
        <f t="shared" si="13"/>
        <v>3.2999999999999972</v>
      </c>
      <c r="P61" s="18">
        <f t="shared" si="13"/>
        <v>4.2000000000000028</v>
      </c>
      <c r="Q61" s="18">
        <f t="shared" si="13"/>
        <v>-6.2000000000000028</v>
      </c>
      <c r="R61" s="10">
        <f t="shared" si="13"/>
        <v>-8.3000000000000043</v>
      </c>
      <c r="S61" s="17">
        <f t="shared" si="13"/>
        <v>-0.89999999999999858</v>
      </c>
      <c r="T61" s="18">
        <f t="shared" si="13"/>
        <v>2.7000000000000028</v>
      </c>
      <c r="U61" s="18">
        <f t="shared" si="13"/>
        <v>1.5</v>
      </c>
      <c r="V61" s="10">
        <f t="shared" si="13"/>
        <v>-0.70000000000000284</v>
      </c>
      <c r="W61" s="17">
        <f t="shared" si="13"/>
        <v>-2.5</v>
      </c>
      <c r="X61" s="18">
        <f t="shared" si="13"/>
        <v>2.9000000000000057</v>
      </c>
      <c r="Y61" s="18">
        <f t="shared" si="13"/>
        <v>-2.4000000000000057</v>
      </c>
      <c r="Z61" s="10">
        <f t="shared" si="13"/>
        <v>-1</v>
      </c>
      <c r="AA61" s="17">
        <f t="shared" si="13"/>
        <v>4.9000000000000057</v>
      </c>
      <c r="AB61" s="18">
        <f t="shared" si="13"/>
        <v>4.5999999999999943</v>
      </c>
      <c r="AC61" s="18">
        <f t="shared" si="13"/>
        <v>-3.9000000000000057</v>
      </c>
      <c r="AD61" s="10">
        <f t="shared" si="13"/>
        <v>1.5</v>
      </c>
      <c r="AE61" s="17">
        <f t="shared" si="13"/>
        <v>7.6000000000000085</v>
      </c>
      <c r="AF61" s="10">
        <f t="shared" si="13"/>
        <v>1.7000000000000028</v>
      </c>
    </row>
    <row r="62" spans="1:32" ht="35.25" customHeight="1" x14ac:dyDescent="0.5">
      <c r="A62" s="24" t="s">
        <v>14</v>
      </c>
      <c r="B62" s="6" t="s">
        <v>24</v>
      </c>
      <c r="C62" s="405"/>
      <c r="D62" s="18">
        <f t="shared" ref="D62:AF62" si="14">D23-C23</f>
        <v>0.19999999999999574</v>
      </c>
      <c r="E62" s="18">
        <f t="shared" si="14"/>
        <v>0.20000000000000284</v>
      </c>
      <c r="F62" s="10">
        <f t="shared" si="14"/>
        <v>0.10000000000000142</v>
      </c>
      <c r="G62" s="17">
        <f t="shared" si="14"/>
        <v>0.10000000000000142</v>
      </c>
      <c r="H62" s="18">
        <f t="shared" si="14"/>
        <v>9.9999999999994316E-2</v>
      </c>
      <c r="I62" s="18">
        <f t="shared" si="14"/>
        <v>0.20000000000000284</v>
      </c>
      <c r="J62" s="10">
        <f t="shared" si="14"/>
        <v>0.10000000000000142</v>
      </c>
      <c r="K62" s="17">
        <f t="shared" si="14"/>
        <v>-0.30000000000000426</v>
      </c>
      <c r="L62" s="18">
        <f t="shared" si="14"/>
        <v>-0.79999999999999716</v>
      </c>
      <c r="M62" s="18">
        <f t="shared" si="14"/>
        <v>0.29999999999999716</v>
      </c>
      <c r="N62" s="10">
        <f t="shared" si="14"/>
        <v>0</v>
      </c>
      <c r="O62" s="17">
        <f t="shared" si="14"/>
        <v>0.10000000000000142</v>
      </c>
      <c r="P62" s="18">
        <f t="shared" si="14"/>
        <v>-0.39999999999999858</v>
      </c>
      <c r="Q62" s="18">
        <f t="shared" si="14"/>
        <v>0</v>
      </c>
      <c r="R62" s="10">
        <f t="shared" si="14"/>
        <v>0.39999999999999858</v>
      </c>
      <c r="S62" s="17">
        <f t="shared" si="14"/>
        <v>0.20000000000000284</v>
      </c>
      <c r="T62" s="18">
        <f t="shared" si="14"/>
        <v>0.19999999999999574</v>
      </c>
      <c r="U62" s="18">
        <f t="shared" si="14"/>
        <v>0</v>
      </c>
      <c r="V62" s="10">
        <f t="shared" si="14"/>
        <v>0.10000000000000142</v>
      </c>
      <c r="W62" s="17">
        <f t="shared" si="14"/>
        <v>0.20000000000000284</v>
      </c>
      <c r="X62" s="18">
        <f t="shared" si="14"/>
        <v>0.10000000000000142</v>
      </c>
      <c r="Y62" s="18">
        <f t="shared" si="14"/>
        <v>9.9999999999994316E-2</v>
      </c>
      <c r="Z62" s="10">
        <f t="shared" si="14"/>
        <v>0</v>
      </c>
      <c r="AA62" s="17">
        <f t="shared" si="14"/>
        <v>0</v>
      </c>
      <c r="AB62" s="18">
        <f t="shared" si="14"/>
        <v>0</v>
      </c>
      <c r="AC62" s="18">
        <f t="shared" si="14"/>
        <v>0</v>
      </c>
      <c r="AD62" s="10">
        <f t="shared" si="14"/>
        <v>0</v>
      </c>
      <c r="AE62" s="17">
        <f t="shared" si="14"/>
        <v>0</v>
      </c>
      <c r="AF62" s="10">
        <f t="shared" si="14"/>
        <v>0.10000000000000142</v>
      </c>
    </row>
    <row r="63" spans="1:32" ht="35.25" customHeight="1" x14ac:dyDescent="0.5">
      <c r="A63" s="119" t="s">
        <v>29</v>
      </c>
      <c r="B63" s="6" t="s">
        <v>24</v>
      </c>
      <c r="C63" s="405"/>
      <c r="D63" s="18">
        <f t="shared" ref="D63:AF63" si="15">D24-C24</f>
        <v>0.5</v>
      </c>
      <c r="E63" s="18">
        <f t="shared" si="15"/>
        <v>-1.1999999999999957</v>
      </c>
      <c r="F63" s="10">
        <f t="shared" si="15"/>
        <v>2.0999999999999943</v>
      </c>
      <c r="G63" s="17">
        <f t="shared" si="15"/>
        <v>-1.5999999999999943</v>
      </c>
      <c r="H63" s="18">
        <f t="shared" si="15"/>
        <v>0.5</v>
      </c>
      <c r="I63" s="18">
        <f t="shared" si="15"/>
        <v>9.9999999999994316E-2</v>
      </c>
      <c r="J63" s="10">
        <f t="shared" si="15"/>
        <v>1.5</v>
      </c>
      <c r="K63" s="17">
        <f t="shared" si="15"/>
        <v>-2.2999999999999972</v>
      </c>
      <c r="L63" s="18">
        <f t="shared" si="15"/>
        <v>-0.10000000000000142</v>
      </c>
      <c r="M63" s="18">
        <f t="shared" si="15"/>
        <v>-2.7999999999999972</v>
      </c>
      <c r="N63" s="10">
        <f t="shared" si="15"/>
        <v>0.29999999999999716</v>
      </c>
      <c r="O63" s="17">
        <f t="shared" si="15"/>
        <v>-0.10000000000000142</v>
      </c>
      <c r="P63" s="18">
        <f t="shared" si="15"/>
        <v>3.1000000000000014</v>
      </c>
      <c r="Q63" s="18">
        <f t="shared" si="15"/>
        <v>-4</v>
      </c>
      <c r="R63" s="10">
        <f t="shared" si="15"/>
        <v>-3</v>
      </c>
      <c r="S63" s="17">
        <f t="shared" si="15"/>
        <v>1.8000000000000007</v>
      </c>
      <c r="T63" s="18">
        <f t="shared" si="15"/>
        <v>1.8000000000000007</v>
      </c>
      <c r="U63" s="18">
        <f t="shared" si="15"/>
        <v>0.70000000000000284</v>
      </c>
      <c r="V63" s="10">
        <f t="shared" si="15"/>
        <v>-2.0000000000000036</v>
      </c>
      <c r="W63" s="17">
        <f t="shared" si="15"/>
        <v>-0.59999999999999787</v>
      </c>
      <c r="X63" s="18">
        <f t="shared" si="15"/>
        <v>1</v>
      </c>
      <c r="Y63" s="18">
        <f t="shared" si="15"/>
        <v>0.79999999999999716</v>
      </c>
      <c r="Z63" s="10">
        <f t="shared" si="15"/>
        <v>0.60000000000000142</v>
      </c>
      <c r="AA63" s="17">
        <f t="shared" si="15"/>
        <v>0</v>
      </c>
      <c r="AB63" s="18">
        <f t="shared" si="15"/>
        <v>-1</v>
      </c>
      <c r="AC63" s="18">
        <f t="shared" si="15"/>
        <v>-2.1999999999999993</v>
      </c>
      <c r="AD63" s="10">
        <f t="shared" si="15"/>
        <v>1.6999999999999993</v>
      </c>
      <c r="AE63" s="17">
        <f t="shared" si="15"/>
        <v>11.399999999999999</v>
      </c>
      <c r="AF63" s="10">
        <f t="shared" si="15"/>
        <v>-3.5</v>
      </c>
    </row>
    <row r="64" spans="1:32" ht="35.25" customHeight="1" x14ac:dyDescent="0.5">
      <c r="A64" s="119" t="s">
        <v>28</v>
      </c>
      <c r="B64" s="6" t="s">
        <v>24</v>
      </c>
      <c r="C64" s="405"/>
      <c r="D64" s="18">
        <f t="shared" ref="D64:AF64" si="16">D25-C25</f>
        <v>-1</v>
      </c>
      <c r="E64" s="18">
        <f t="shared" si="16"/>
        <v>-1.3000000000000114</v>
      </c>
      <c r="F64" s="10">
        <f t="shared" si="16"/>
        <v>2.3000000000000114</v>
      </c>
      <c r="G64" s="17">
        <f t="shared" si="16"/>
        <v>1.1999999999999886</v>
      </c>
      <c r="H64" s="18">
        <f t="shared" si="16"/>
        <v>-2.5999999999999943</v>
      </c>
      <c r="I64" s="18">
        <f t="shared" si="16"/>
        <v>0.59999999999999432</v>
      </c>
      <c r="J64" s="10">
        <f t="shared" si="16"/>
        <v>2</v>
      </c>
      <c r="K64" s="17">
        <f t="shared" si="16"/>
        <v>-0.19999999999998863</v>
      </c>
      <c r="L64" s="18">
        <f t="shared" si="16"/>
        <v>-2.8000000000000114</v>
      </c>
      <c r="M64" s="18">
        <f t="shared" si="16"/>
        <v>0.20000000000000284</v>
      </c>
      <c r="N64" s="10">
        <f t="shared" si="16"/>
        <v>1.2999999999999972</v>
      </c>
      <c r="O64" s="17">
        <f t="shared" si="16"/>
        <v>0.30000000000001137</v>
      </c>
      <c r="P64" s="18">
        <f t="shared" si="16"/>
        <v>1.1999999999999886</v>
      </c>
      <c r="Q64" s="18">
        <f t="shared" si="16"/>
        <v>-2.7999999999999972</v>
      </c>
      <c r="R64" s="10">
        <f t="shared" si="16"/>
        <v>8.5</v>
      </c>
      <c r="S64" s="17">
        <f t="shared" si="16"/>
        <v>-0.70000000000000284</v>
      </c>
      <c r="T64" s="18">
        <f t="shared" si="16"/>
        <v>-1.5</v>
      </c>
      <c r="U64" s="18">
        <f t="shared" si="16"/>
        <v>-0.5</v>
      </c>
      <c r="V64" s="10">
        <f t="shared" si="16"/>
        <v>-1.0999999999999943</v>
      </c>
      <c r="W64" s="17">
        <f t="shared" si="16"/>
        <v>2.2000000000000028</v>
      </c>
      <c r="X64" s="18">
        <f t="shared" si="16"/>
        <v>-0.60000000000000853</v>
      </c>
      <c r="Y64" s="18">
        <f t="shared" si="16"/>
        <v>0</v>
      </c>
      <c r="Z64" s="10">
        <f t="shared" si="16"/>
        <v>-1.8999999999999915</v>
      </c>
      <c r="AA64" s="17">
        <f t="shared" si="16"/>
        <v>2</v>
      </c>
      <c r="AB64" s="18">
        <f t="shared" si="16"/>
        <v>-2.6000000000000085</v>
      </c>
      <c r="AC64" s="18">
        <f t="shared" si="16"/>
        <v>-0.19999999999998863</v>
      </c>
      <c r="AD64" s="10">
        <f t="shared" si="16"/>
        <v>0</v>
      </c>
      <c r="AE64" s="17">
        <f t="shared" si="16"/>
        <v>-3.1000000000000085</v>
      </c>
      <c r="AF64" s="10">
        <f t="shared" si="16"/>
        <v>3.2999999999999972</v>
      </c>
    </row>
    <row r="65" spans="1:32" ht="35.25" customHeight="1" x14ac:dyDescent="0.5">
      <c r="A65" s="119" t="s">
        <v>27</v>
      </c>
      <c r="B65" s="6" t="s">
        <v>24</v>
      </c>
      <c r="C65" s="405"/>
      <c r="D65" s="18">
        <f t="shared" ref="D65:AF65" si="17">D26-C26</f>
        <v>2.5</v>
      </c>
      <c r="E65" s="18">
        <f t="shared" si="17"/>
        <v>-0.20000000000000284</v>
      </c>
      <c r="F65" s="10">
        <f t="shared" si="17"/>
        <v>-1.8999999999999915</v>
      </c>
      <c r="G65" s="17">
        <f t="shared" si="17"/>
        <v>1</v>
      </c>
      <c r="H65" s="18">
        <f t="shared" si="17"/>
        <v>-0.10000000000000853</v>
      </c>
      <c r="I65" s="18">
        <f t="shared" si="17"/>
        <v>1.8000000000000114</v>
      </c>
      <c r="J65" s="10">
        <f t="shared" si="17"/>
        <v>-2.3000000000000114</v>
      </c>
      <c r="K65" s="17">
        <f t="shared" si="17"/>
        <v>1.3000000000000114</v>
      </c>
      <c r="L65" s="18">
        <f t="shared" si="17"/>
        <v>-1.1000000000000085</v>
      </c>
      <c r="M65" s="18">
        <f t="shared" si="17"/>
        <v>0.10000000000000853</v>
      </c>
      <c r="N65" s="10">
        <f t="shared" si="17"/>
        <v>-0.20000000000000284</v>
      </c>
      <c r="O65" s="17">
        <f t="shared" si="17"/>
        <v>6.7999999999999972</v>
      </c>
      <c r="P65" s="18">
        <f t="shared" si="17"/>
        <v>-3.5</v>
      </c>
      <c r="Q65" s="18">
        <f t="shared" si="17"/>
        <v>3.2999999999999972</v>
      </c>
      <c r="R65" s="10">
        <f t="shared" si="17"/>
        <v>2.1000000000000085</v>
      </c>
      <c r="S65" s="17">
        <f t="shared" si="17"/>
        <v>-4.7000000000000028</v>
      </c>
      <c r="T65" s="18">
        <f t="shared" si="17"/>
        <v>2</v>
      </c>
      <c r="U65" s="18">
        <f t="shared" si="17"/>
        <v>-1.2000000000000028</v>
      </c>
      <c r="V65" s="10">
        <f t="shared" si="17"/>
        <v>4.5</v>
      </c>
      <c r="W65" s="17">
        <f t="shared" si="17"/>
        <v>-2.5</v>
      </c>
      <c r="X65" s="18">
        <f t="shared" si="17"/>
        <v>-0.79999999999999716</v>
      </c>
      <c r="Y65" s="18">
        <f t="shared" si="17"/>
        <v>-1.7999999999999972</v>
      </c>
      <c r="Z65" s="10">
        <f t="shared" si="17"/>
        <v>-0.60000000000000853</v>
      </c>
      <c r="AA65" s="17">
        <f t="shared" si="17"/>
        <v>0.29999999999999716</v>
      </c>
      <c r="AB65" s="18">
        <f t="shared" si="17"/>
        <v>7.6000000000000085</v>
      </c>
      <c r="AC65" s="18">
        <f t="shared" si="17"/>
        <v>-3.5</v>
      </c>
      <c r="AD65" s="10">
        <f t="shared" si="17"/>
        <v>-2.2000000000000028</v>
      </c>
      <c r="AE65" s="17">
        <f t="shared" si="17"/>
        <v>-2.9000000000000057</v>
      </c>
      <c r="AF65" s="10">
        <f t="shared" si="17"/>
        <v>-2</v>
      </c>
    </row>
    <row r="66" spans="1:32" ht="35.25" customHeight="1" x14ac:dyDescent="0.5">
      <c r="A66" s="119" t="s">
        <v>26</v>
      </c>
      <c r="B66" s="6" t="s">
        <v>24</v>
      </c>
      <c r="C66" s="405"/>
      <c r="D66" s="18">
        <f t="shared" ref="D66:AF66" si="18">D27-C27</f>
        <v>-0.5</v>
      </c>
      <c r="E66" s="18">
        <f t="shared" si="18"/>
        <v>4.6000000000000014</v>
      </c>
      <c r="F66" s="10">
        <f t="shared" si="18"/>
        <v>-4.1000000000000014</v>
      </c>
      <c r="G66" s="17">
        <f t="shared" si="18"/>
        <v>-0.89999999999999858</v>
      </c>
      <c r="H66" s="18">
        <f t="shared" si="18"/>
        <v>4.6000000000000014</v>
      </c>
      <c r="I66" s="18">
        <f t="shared" si="18"/>
        <v>-1.8999999999999986</v>
      </c>
      <c r="J66" s="10">
        <f t="shared" si="18"/>
        <v>-1.3999999999999986</v>
      </c>
      <c r="K66" s="17">
        <f t="shared" si="18"/>
        <v>-0.20000000000000284</v>
      </c>
      <c r="L66" s="18">
        <f t="shared" si="18"/>
        <v>0.29999999999999716</v>
      </c>
      <c r="M66" s="18">
        <f t="shared" si="18"/>
        <v>2.3000000000000043</v>
      </c>
      <c r="N66" s="10">
        <f t="shared" si="18"/>
        <v>0.60000000000000142</v>
      </c>
      <c r="O66" s="17">
        <f t="shared" si="18"/>
        <v>-4.4000000000000057</v>
      </c>
      <c r="P66" s="18">
        <f t="shared" si="18"/>
        <v>1.9000000000000057</v>
      </c>
      <c r="Q66" s="18">
        <f t="shared" si="18"/>
        <v>9.9999999999994316E-2</v>
      </c>
      <c r="R66" s="10">
        <f t="shared" si="18"/>
        <v>-7.2999999999999972</v>
      </c>
      <c r="S66" s="17">
        <f t="shared" si="18"/>
        <v>3.2999999999999972</v>
      </c>
      <c r="T66" s="18">
        <f t="shared" si="18"/>
        <v>0.30000000000000426</v>
      </c>
      <c r="U66" s="18">
        <f t="shared" si="18"/>
        <v>-0.39999999999999858</v>
      </c>
      <c r="V66" s="10">
        <f t="shared" si="18"/>
        <v>-1.3000000000000043</v>
      </c>
      <c r="W66" s="17">
        <f t="shared" si="18"/>
        <v>3.1000000000000014</v>
      </c>
      <c r="X66" s="18">
        <f t="shared" si="18"/>
        <v>1.5</v>
      </c>
      <c r="Y66" s="18">
        <f t="shared" si="18"/>
        <v>-1</v>
      </c>
      <c r="Z66" s="10">
        <f t="shared" si="18"/>
        <v>2.5</v>
      </c>
      <c r="AA66" s="17">
        <f t="shared" si="18"/>
        <v>-0.60000000000000142</v>
      </c>
      <c r="AB66" s="18">
        <f t="shared" si="18"/>
        <v>-1.3999999999999986</v>
      </c>
      <c r="AC66" s="18">
        <f t="shared" si="18"/>
        <v>1.1000000000000014</v>
      </c>
      <c r="AD66" s="10">
        <f t="shared" si="18"/>
        <v>-0.70000000000000284</v>
      </c>
      <c r="AE66" s="17">
        <f t="shared" si="18"/>
        <v>-4</v>
      </c>
      <c r="AF66" s="10">
        <f t="shared" si="18"/>
        <v>4.7000000000000028</v>
      </c>
    </row>
    <row r="67" spans="1:32" ht="35.25" customHeight="1" x14ac:dyDescent="0.5">
      <c r="A67" s="119" t="s">
        <v>25</v>
      </c>
      <c r="B67" s="6" t="s">
        <v>24</v>
      </c>
      <c r="C67" s="405"/>
      <c r="D67" s="18">
        <f t="shared" ref="D67:AF67" si="19">D28-C28</f>
        <v>-1.1000000000000014</v>
      </c>
      <c r="E67" s="18">
        <f t="shared" si="19"/>
        <v>2.2000000000000028</v>
      </c>
      <c r="F67" s="10">
        <f t="shared" si="19"/>
        <v>-0.60000000000000142</v>
      </c>
      <c r="G67" s="17">
        <f t="shared" si="19"/>
        <v>0.39999999999999858</v>
      </c>
      <c r="H67" s="18">
        <f t="shared" si="19"/>
        <v>-0.20000000000000284</v>
      </c>
      <c r="I67" s="18">
        <f t="shared" si="19"/>
        <v>-0.79999999999999716</v>
      </c>
      <c r="J67" s="10">
        <f t="shared" si="19"/>
        <v>-1.3000000000000007</v>
      </c>
      <c r="K67" s="17">
        <f t="shared" si="19"/>
        <v>0.80000000000000071</v>
      </c>
      <c r="L67" s="18">
        <f t="shared" si="19"/>
        <v>1.2000000000000028</v>
      </c>
      <c r="M67" s="18">
        <f t="shared" si="19"/>
        <v>5.0999999999999943</v>
      </c>
      <c r="N67" s="10">
        <f t="shared" si="19"/>
        <v>-4.0999999999999943</v>
      </c>
      <c r="O67" s="17">
        <f t="shared" si="19"/>
        <v>-6.2000000000000028</v>
      </c>
      <c r="P67" s="18">
        <f t="shared" si="19"/>
        <v>-5.3000000000000007</v>
      </c>
      <c r="Q67" s="18">
        <f t="shared" si="19"/>
        <v>5.6000000000000014</v>
      </c>
      <c r="R67" s="10">
        <f t="shared" si="19"/>
        <v>-3.6999999999999993</v>
      </c>
      <c r="S67" s="17">
        <f t="shared" si="19"/>
        <v>2.8999999999999986</v>
      </c>
      <c r="T67" s="18">
        <f t="shared" si="19"/>
        <v>-2.3000000000000007</v>
      </c>
      <c r="U67" s="18">
        <f t="shared" si="19"/>
        <v>2.4000000000000021</v>
      </c>
      <c r="V67" s="10">
        <f t="shared" si="19"/>
        <v>1</v>
      </c>
      <c r="W67" s="17">
        <f t="shared" si="19"/>
        <v>-1.8000000000000007</v>
      </c>
      <c r="X67" s="18">
        <f t="shared" si="19"/>
        <v>-0.10000000000000142</v>
      </c>
      <c r="Y67" s="18">
        <f t="shared" si="19"/>
        <v>2.9000000000000021</v>
      </c>
      <c r="Z67" s="10">
        <f t="shared" si="19"/>
        <v>1.2999999999999972</v>
      </c>
      <c r="AA67" s="17">
        <f t="shared" si="19"/>
        <v>-4.1999999999999993</v>
      </c>
      <c r="AB67" s="18">
        <f t="shared" si="19"/>
        <v>-4.5999999999999979</v>
      </c>
      <c r="AC67" s="18">
        <f t="shared" si="19"/>
        <v>9</v>
      </c>
      <c r="AD67" s="10">
        <f t="shared" si="19"/>
        <v>1.5999999999999979</v>
      </c>
      <c r="AE67" s="17">
        <f t="shared" si="19"/>
        <v>-5.3000000000000007</v>
      </c>
      <c r="AF67" s="10">
        <f t="shared" si="19"/>
        <v>-2</v>
      </c>
    </row>
    <row r="68" spans="1:32" ht="39.9" customHeight="1" x14ac:dyDescent="0.5">
      <c r="A68" s="165" t="s">
        <v>200</v>
      </c>
      <c r="B68" s="166"/>
      <c r="C68" s="405"/>
      <c r="D68" s="168"/>
      <c r="E68" s="168"/>
      <c r="F68" s="169"/>
      <c r="G68" s="167"/>
      <c r="H68" s="168"/>
      <c r="I68" s="168"/>
      <c r="J68" s="169"/>
      <c r="K68" s="167"/>
      <c r="L68" s="168"/>
      <c r="M68" s="168"/>
      <c r="N68" s="169"/>
      <c r="O68" s="167"/>
      <c r="P68" s="168"/>
      <c r="Q68" s="168"/>
      <c r="R68" s="169"/>
      <c r="S68" s="167"/>
      <c r="T68" s="168"/>
      <c r="U68" s="168"/>
      <c r="V68" s="169"/>
      <c r="W68" s="167"/>
      <c r="X68" s="168"/>
      <c r="Y68" s="168"/>
      <c r="Z68" s="169"/>
      <c r="AA68" s="167"/>
      <c r="AB68" s="168"/>
      <c r="AC68" s="168"/>
      <c r="AD68" s="169"/>
      <c r="AE68" s="167"/>
      <c r="AF68" s="169"/>
    </row>
    <row r="69" spans="1:32" ht="35.25" customHeight="1" x14ac:dyDescent="0.5">
      <c r="A69" s="24" t="s">
        <v>78</v>
      </c>
      <c r="B69" s="6" t="s">
        <v>24</v>
      </c>
      <c r="C69" s="408"/>
      <c r="D69" s="120">
        <f t="shared" ref="D69:AF69" si="20">D30-C30</f>
        <v>0.5</v>
      </c>
      <c r="E69" s="120">
        <f t="shared" si="20"/>
        <v>0.90000000000000568</v>
      </c>
      <c r="F69" s="120">
        <f t="shared" si="20"/>
        <v>-1.2999999999999972</v>
      </c>
      <c r="G69" s="59">
        <f t="shared" si="20"/>
        <v>0.59999999999999432</v>
      </c>
      <c r="H69" s="60">
        <f t="shared" si="20"/>
        <v>0.20000000000000284</v>
      </c>
      <c r="I69" s="60">
        <f t="shared" si="20"/>
        <v>0.89999999999999147</v>
      </c>
      <c r="J69" s="61">
        <f t="shared" si="20"/>
        <v>-1.1999999999999886</v>
      </c>
      <c r="K69" s="59">
        <f t="shared" si="20"/>
        <v>0.29999999999999716</v>
      </c>
      <c r="L69" s="60">
        <f t="shared" si="20"/>
        <v>-0.90000000000000568</v>
      </c>
      <c r="M69" s="60">
        <f t="shared" si="20"/>
        <v>0.29999999999999716</v>
      </c>
      <c r="N69" s="61">
        <f t="shared" si="20"/>
        <v>0.90000000000000568</v>
      </c>
      <c r="O69" s="59">
        <f t="shared" si="20"/>
        <v>0.20000000000000284</v>
      </c>
      <c r="P69" s="60">
        <f t="shared" si="20"/>
        <v>-0.60000000000000853</v>
      </c>
      <c r="Q69" s="60">
        <f t="shared" si="20"/>
        <v>0</v>
      </c>
      <c r="R69" s="61">
        <f t="shared" si="20"/>
        <v>0.70000000000000284</v>
      </c>
      <c r="S69" s="59">
        <f t="shared" si="20"/>
        <v>0.29999999999999716</v>
      </c>
      <c r="T69" s="60">
        <f t="shared" si="20"/>
        <v>0.16112476466221892</v>
      </c>
      <c r="U69" s="60">
        <f t="shared" si="20"/>
        <v>0.13887523533779245</v>
      </c>
      <c r="V69" s="61">
        <f t="shared" si="20"/>
        <v>9.9999999999994316E-2</v>
      </c>
      <c r="W69" s="59">
        <f t="shared" si="20"/>
        <v>0.20000000000000284</v>
      </c>
      <c r="X69" s="60">
        <f t="shared" si="20"/>
        <v>0.20000000000000284</v>
      </c>
      <c r="Y69" s="60">
        <f t="shared" si="20"/>
        <v>9.9999999999994316E-2</v>
      </c>
      <c r="Z69" s="61">
        <f t="shared" si="20"/>
        <v>0</v>
      </c>
      <c r="AA69" s="59">
        <f t="shared" si="20"/>
        <v>0</v>
      </c>
      <c r="AB69" s="60">
        <f t="shared" si="20"/>
        <v>-0.20000000000000284</v>
      </c>
      <c r="AC69" s="60">
        <f t="shared" si="20"/>
        <v>0.10000000000000853</v>
      </c>
      <c r="AD69" s="61">
        <f t="shared" si="20"/>
        <v>9.9999999999994316E-2</v>
      </c>
      <c r="AE69" s="59">
        <f t="shared" si="20"/>
        <v>0.59999999999999432</v>
      </c>
      <c r="AF69" s="61">
        <f t="shared" si="20"/>
        <v>0.40000000000000568</v>
      </c>
    </row>
    <row r="70" spans="1:32" ht="35.25" customHeight="1" x14ac:dyDescent="0.5">
      <c r="A70" s="5" t="s">
        <v>79</v>
      </c>
      <c r="B70" s="6" t="s">
        <v>24</v>
      </c>
      <c r="C70" s="409"/>
      <c r="D70" s="120">
        <f t="shared" ref="D70:AF70" si="21">D31-C31</f>
        <v>0.5</v>
      </c>
      <c r="E70" s="120">
        <f t="shared" si="21"/>
        <v>0.59999999999999432</v>
      </c>
      <c r="F70" s="120">
        <f t="shared" si="21"/>
        <v>-1</v>
      </c>
      <c r="G70" s="59">
        <f t="shared" si="21"/>
        <v>0.20000000000000284</v>
      </c>
      <c r="H70" s="60">
        <f t="shared" si="21"/>
        <v>-9.9999999999994316E-2</v>
      </c>
      <c r="I70" s="60">
        <f t="shared" si="21"/>
        <v>0.5</v>
      </c>
      <c r="J70" s="61">
        <f t="shared" si="21"/>
        <v>-0.10000000000000853</v>
      </c>
      <c r="K70" s="59">
        <f t="shared" si="21"/>
        <v>-0.29999999999999716</v>
      </c>
      <c r="L70" s="60">
        <f t="shared" si="21"/>
        <v>-1.2000000000000028</v>
      </c>
      <c r="M70" s="60">
        <f t="shared" si="21"/>
        <v>0.30000000000001137</v>
      </c>
      <c r="N70" s="61">
        <f t="shared" si="21"/>
        <v>0.79999999999999716</v>
      </c>
      <c r="O70" s="59">
        <f t="shared" si="21"/>
        <v>-0.29999999999999716</v>
      </c>
      <c r="P70" s="60">
        <f t="shared" si="21"/>
        <v>0.89999999999999147</v>
      </c>
      <c r="Q70" s="60">
        <f t="shared" si="21"/>
        <v>0.20000000000000284</v>
      </c>
      <c r="R70" s="61">
        <f t="shared" si="21"/>
        <v>-0.29999999999999716</v>
      </c>
      <c r="S70" s="59">
        <f t="shared" si="21"/>
        <v>0.20000000000000284</v>
      </c>
      <c r="T70" s="60">
        <f t="shared" si="21"/>
        <v>0.15808027590860263</v>
      </c>
      <c r="U70" s="60">
        <f t="shared" si="21"/>
        <v>4.1919724091386001E-2</v>
      </c>
      <c r="V70" s="61">
        <f t="shared" si="21"/>
        <v>0</v>
      </c>
      <c r="W70" s="59">
        <f t="shared" si="21"/>
        <v>0.10000000000000853</v>
      </c>
      <c r="X70" s="60">
        <f t="shared" si="21"/>
        <v>0.59999999999999432</v>
      </c>
      <c r="Y70" s="60">
        <f t="shared" si="21"/>
        <v>0.10000000000000853</v>
      </c>
      <c r="Z70" s="61">
        <f t="shared" si="21"/>
        <v>0</v>
      </c>
      <c r="AA70" s="59">
        <f t="shared" si="21"/>
        <v>1</v>
      </c>
      <c r="AB70" s="60">
        <f t="shared" si="21"/>
        <v>-0.10000000000000853</v>
      </c>
      <c r="AC70" s="60">
        <f t="shared" si="21"/>
        <v>-9.9999999999994316E-2</v>
      </c>
      <c r="AD70" s="61">
        <f t="shared" si="21"/>
        <v>-0.10000000000000853</v>
      </c>
      <c r="AE70" s="59">
        <f t="shared" si="21"/>
        <v>0.40000000000000568</v>
      </c>
      <c r="AF70" s="61">
        <f t="shared" si="21"/>
        <v>0.20000000000000284</v>
      </c>
    </row>
    <row r="71" spans="1:32" ht="35.25" customHeight="1" x14ac:dyDescent="0.5">
      <c r="A71" s="5" t="s">
        <v>80</v>
      </c>
      <c r="B71" s="6" t="s">
        <v>24</v>
      </c>
      <c r="C71" s="408"/>
      <c r="D71" s="120">
        <f t="shared" ref="D71:AF71" si="22">D32-C32</f>
        <v>0.90000000000000568</v>
      </c>
      <c r="E71" s="120">
        <f t="shared" si="22"/>
        <v>1.5</v>
      </c>
      <c r="F71" s="120">
        <f t="shared" si="22"/>
        <v>-1.9000000000000057</v>
      </c>
      <c r="G71" s="59">
        <f t="shared" si="22"/>
        <v>1.1000000000000085</v>
      </c>
      <c r="H71" s="60">
        <f t="shared" si="22"/>
        <v>0.89999999999999147</v>
      </c>
      <c r="I71" s="60">
        <f t="shared" si="22"/>
        <v>2.4000000000000057</v>
      </c>
      <c r="J71" s="61">
        <f t="shared" si="22"/>
        <v>-4.1000000000000085</v>
      </c>
      <c r="K71" s="59">
        <f t="shared" si="22"/>
        <v>1.4000000000000057</v>
      </c>
      <c r="L71" s="60">
        <f t="shared" si="22"/>
        <v>-9.9999999999994316E-2</v>
      </c>
      <c r="M71" s="60">
        <f t="shared" si="22"/>
        <v>1</v>
      </c>
      <c r="N71" s="61">
        <f t="shared" si="22"/>
        <v>-0.10000000000000853</v>
      </c>
      <c r="O71" s="59">
        <f t="shared" si="22"/>
        <v>1</v>
      </c>
      <c r="P71" s="60">
        <f t="shared" si="22"/>
        <v>-2.7000000000000028</v>
      </c>
      <c r="Q71" s="60">
        <f t="shared" si="22"/>
        <v>-0.89999999999999147</v>
      </c>
      <c r="R71" s="61">
        <f t="shared" si="22"/>
        <v>2.5</v>
      </c>
      <c r="S71" s="59">
        <f t="shared" si="22"/>
        <v>1.2999999999999972</v>
      </c>
      <c r="T71" s="60">
        <f t="shared" si="22"/>
        <v>0.51570750326264658</v>
      </c>
      <c r="U71" s="60">
        <f t="shared" si="22"/>
        <v>-0.41570750326265227</v>
      </c>
      <c r="V71" s="61">
        <f t="shared" si="22"/>
        <v>0.60000000000000853</v>
      </c>
      <c r="W71" s="59">
        <f t="shared" si="22"/>
        <v>9.9999999999994316E-2</v>
      </c>
      <c r="X71" s="60">
        <f t="shared" si="22"/>
        <v>-0.39999999999999147</v>
      </c>
      <c r="Y71" s="60">
        <f t="shared" si="22"/>
        <v>9.9999999999994316E-2</v>
      </c>
      <c r="Z71" s="61">
        <f t="shared" si="22"/>
        <v>-0.20000000000000284</v>
      </c>
      <c r="AA71" s="59">
        <f t="shared" si="22"/>
        <v>-2.2000000000000028</v>
      </c>
      <c r="AB71" s="60">
        <f t="shared" si="22"/>
        <v>-0.29999999999999716</v>
      </c>
      <c r="AC71" s="60">
        <f t="shared" si="22"/>
        <v>0.20000000000000284</v>
      </c>
      <c r="AD71" s="61">
        <f t="shared" si="22"/>
        <v>0.59999999999999432</v>
      </c>
      <c r="AE71" s="59">
        <f t="shared" si="22"/>
        <v>1.1000000000000085</v>
      </c>
      <c r="AF71" s="61">
        <f t="shared" si="22"/>
        <v>0.59999999999999432</v>
      </c>
    </row>
    <row r="72" spans="1:32" ht="35.25" customHeight="1" x14ac:dyDescent="0.5">
      <c r="A72" s="5" t="s">
        <v>81</v>
      </c>
      <c r="B72" s="6" t="s">
        <v>24</v>
      </c>
      <c r="C72" s="410"/>
      <c r="D72" s="129">
        <f t="shared" ref="D72:AF72" si="23">D33-C33</f>
        <v>-0.29999999999999716</v>
      </c>
      <c r="E72" s="129">
        <f t="shared" si="23"/>
        <v>1.7999999999999972</v>
      </c>
      <c r="F72" s="129">
        <f t="shared" si="23"/>
        <v>-2</v>
      </c>
      <c r="G72" s="59">
        <f t="shared" si="23"/>
        <v>2.7999999999999972</v>
      </c>
      <c r="H72" s="60">
        <f t="shared" si="23"/>
        <v>0.79999999999999716</v>
      </c>
      <c r="I72" s="60">
        <f t="shared" si="23"/>
        <v>-0.5</v>
      </c>
      <c r="J72" s="61">
        <f t="shared" si="23"/>
        <v>-1.5999999999999943</v>
      </c>
      <c r="K72" s="59">
        <f t="shared" si="23"/>
        <v>1.5</v>
      </c>
      <c r="L72" s="60">
        <f t="shared" si="23"/>
        <v>0.20000000000000284</v>
      </c>
      <c r="M72" s="60">
        <f t="shared" si="23"/>
        <v>-1.2000000000000028</v>
      </c>
      <c r="N72" s="61">
        <f t="shared" si="23"/>
        <v>4.7999999999999972</v>
      </c>
      <c r="O72" s="59">
        <f t="shared" si="23"/>
        <v>1</v>
      </c>
      <c r="P72" s="60">
        <f t="shared" si="23"/>
        <v>-8.2999999999999972</v>
      </c>
      <c r="Q72" s="60">
        <f t="shared" si="23"/>
        <v>2.9000000000000057</v>
      </c>
      <c r="R72" s="61">
        <f t="shared" si="23"/>
        <v>2.6999999999999886</v>
      </c>
      <c r="S72" s="59">
        <f t="shared" si="23"/>
        <v>-1.3999999999999915</v>
      </c>
      <c r="T72" s="60">
        <f t="shared" si="23"/>
        <v>-1.79852140006507</v>
      </c>
      <c r="U72" s="60">
        <f t="shared" si="23"/>
        <v>2.8985214000650643</v>
      </c>
      <c r="V72" s="61">
        <f t="shared" si="23"/>
        <v>1.1000000000000085</v>
      </c>
      <c r="W72" s="59">
        <f t="shared" si="23"/>
        <v>0.59999999999999432</v>
      </c>
      <c r="X72" s="60">
        <f t="shared" si="23"/>
        <v>-1.4000000000000057</v>
      </c>
      <c r="Y72" s="60">
        <f t="shared" si="23"/>
        <v>0.10000000000000853</v>
      </c>
      <c r="Z72" s="61">
        <f t="shared" si="23"/>
        <v>0.5</v>
      </c>
      <c r="AA72" s="59">
        <f t="shared" si="23"/>
        <v>-1.5</v>
      </c>
      <c r="AB72" s="60">
        <f t="shared" si="23"/>
        <v>-0.20000000000000284</v>
      </c>
      <c r="AC72" s="60">
        <f t="shared" si="23"/>
        <v>0.20000000000000284</v>
      </c>
      <c r="AD72" s="61">
        <f t="shared" si="23"/>
        <v>0.59999999999999432</v>
      </c>
      <c r="AE72" s="59">
        <f t="shared" si="23"/>
        <v>1.7999999999999972</v>
      </c>
      <c r="AF72" s="61">
        <f t="shared" si="23"/>
        <v>0.70000000000000284</v>
      </c>
    </row>
    <row r="73" spans="1:32" ht="35.25" customHeight="1" x14ac:dyDescent="0.5">
      <c r="A73" s="5" t="s">
        <v>82</v>
      </c>
      <c r="B73" s="6" t="s">
        <v>24</v>
      </c>
      <c r="C73" s="411"/>
      <c r="D73" s="60">
        <f t="shared" ref="D73:AF73" si="24">D34-C34</f>
        <v>-2.3999999999999915</v>
      </c>
      <c r="E73" s="60">
        <f t="shared" si="24"/>
        <v>0.79999999999999716</v>
      </c>
      <c r="F73" s="61">
        <f t="shared" si="24"/>
        <v>0</v>
      </c>
      <c r="G73" s="59">
        <f t="shared" si="24"/>
        <v>2.5</v>
      </c>
      <c r="H73" s="60">
        <f t="shared" si="24"/>
        <v>-4.8999999999999986</v>
      </c>
      <c r="I73" s="60">
        <f t="shared" si="24"/>
        <v>3.8999999999999986</v>
      </c>
      <c r="J73" s="61">
        <f t="shared" si="24"/>
        <v>1</v>
      </c>
      <c r="K73" s="59">
        <f t="shared" si="24"/>
        <v>1</v>
      </c>
      <c r="L73" s="60">
        <f t="shared" si="24"/>
        <v>-7.2999999999999972</v>
      </c>
      <c r="M73" s="60">
        <f t="shared" si="24"/>
        <v>-0.5</v>
      </c>
      <c r="N73" s="61">
        <f t="shared" si="24"/>
        <v>5</v>
      </c>
      <c r="O73" s="59">
        <f t="shared" si="24"/>
        <v>-1.2000000000000028</v>
      </c>
      <c r="P73" s="60">
        <f t="shared" si="24"/>
        <v>24.700000000000003</v>
      </c>
      <c r="Q73" s="60">
        <f t="shared" si="24"/>
        <v>-23</v>
      </c>
      <c r="R73" s="61">
        <f t="shared" si="24"/>
        <v>1.0999999999999943</v>
      </c>
      <c r="S73" s="59">
        <f t="shared" si="24"/>
        <v>0.60000000000000853</v>
      </c>
      <c r="T73" s="60">
        <f t="shared" si="24"/>
        <v>8.4575890158602078</v>
      </c>
      <c r="U73" s="60">
        <f t="shared" si="24"/>
        <v>4.1424109841397865</v>
      </c>
      <c r="V73" s="61">
        <f t="shared" si="24"/>
        <v>-8.5</v>
      </c>
      <c r="W73" s="59">
        <f t="shared" si="24"/>
        <v>2.2000000000000028</v>
      </c>
      <c r="X73" s="60">
        <f t="shared" si="24"/>
        <v>-4.7000000000000028</v>
      </c>
      <c r="Y73" s="60">
        <f t="shared" si="24"/>
        <v>-3.2000000000000028</v>
      </c>
      <c r="Z73" s="61">
        <f t="shared" si="24"/>
        <v>5.9000000000000057</v>
      </c>
      <c r="AA73" s="59">
        <f t="shared" si="24"/>
        <v>-13.100000000000001</v>
      </c>
      <c r="AB73" s="60">
        <f t="shared" si="24"/>
        <v>-1.1000000000000014</v>
      </c>
      <c r="AC73" s="60">
        <f t="shared" si="24"/>
        <v>2</v>
      </c>
      <c r="AD73" s="61">
        <f t="shared" si="24"/>
        <v>0.20000000000000284</v>
      </c>
      <c r="AE73" s="59">
        <f t="shared" si="24"/>
        <v>1.3999999999999986</v>
      </c>
      <c r="AF73" s="61">
        <f t="shared" si="24"/>
        <v>9.8000000000000043</v>
      </c>
    </row>
    <row r="74" spans="1:32" ht="35.25" customHeight="1" x14ac:dyDescent="0.5">
      <c r="A74" s="24" t="s">
        <v>83</v>
      </c>
      <c r="B74" s="6" t="s">
        <v>24</v>
      </c>
      <c r="C74" s="411"/>
      <c r="D74" s="60">
        <f t="shared" ref="D74:AF74" si="25">D35-C35</f>
        <v>-2.5</v>
      </c>
      <c r="E74" s="60">
        <f t="shared" si="25"/>
        <v>-5.2000000000000028</v>
      </c>
      <c r="F74" s="61">
        <f t="shared" si="25"/>
        <v>10</v>
      </c>
      <c r="G74" s="59">
        <f t="shared" si="25"/>
        <v>-3.2000000000000028</v>
      </c>
      <c r="H74" s="60">
        <f t="shared" si="25"/>
        <v>-1.1999999999999886</v>
      </c>
      <c r="I74" s="60">
        <f t="shared" si="25"/>
        <v>-5.5</v>
      </c>
      <c r="J74" s="61">
        <f t="shared" si="25"/>
        <v>10.299999999999997</v>
      </c>
      <c r="K74" s="59">
        <f t="shared" si="25"/>
        <v>-4</v>
      </c>
      <c r="L74" s="60">
        <f t="shared" si="25"/>
        <v>0.5</v>
      </c>
      <c r="M74" s="60">
        <f t="shared" si="25"/>
        <v>0.20000000000000284</v>
      </c>
      <c r="N74" s="61">
        <f t="shared" si="25"/>
        <v>-5.6000000000000085</v>
      </c>
      <c r="O74" s="59">
        <f t="shared" si="25"/>
        <v>-0.20000000000000284</v>
      </c>
      <c r="P74" s="60">
        <f t="shared" si="25"/>
        <v>1.1000000000000085</v>
      </c>
      <c r="Q74" s="60">
        <f t="shared" si="25"/>
        <v>0.39999999999999147</v>
      </c>
      <c r="R74" s="61">
        <f t="shared" si="25"/>
        <v>-1.5999999999999943</v>
      </c>
      <c r="S74" s="59">
        <f t="shared" si="25"/>
        <v>0.5</v>
      </c>
      <c r="T74" s="60">
        <f t="shared" si="25"/>
        <v>0.93643150510273188</v>
      </c>
      <c r="U74" s="60">
        <f t="shared" si="25"/>
        <v>0.16356849489726244</v>
      </c>
      <c r="V74" s="61">
        <f t="shared" si="25"/>
        <v>0.20000000000000284</v>
      </c>
      <c r="W74" s="59">
        <f t="shared" si="25"/>
        <v>0.40000000000000568</v>
      </c>
      <c r="X74" s="60">
        <f t="shared" si="25"/>
        <v>0.79999999999999716</v>
      </c>
      <c r="Y74" s="60">
        <f t="shared" si="25"/>
        <v>0.40000000000000568</v>
      </c>
      <c r="Z74" s="61">
        <f t="shared" si="25"/>
        <v>0</v>
      </c>
      <c r="AA74" s="59">
        <f t="shared" si="25"/>
        <v>4.0999999999999943</v>
      </c>
      <c r="AB74" s="60">
        <f t="shared" si="25"/>
        <v>2.2000000000000028</v>
      </c>
      <c r="AC74" s="60">
        <f t="shared" si="25"/>
        <v>-1.1000000000000085</v>
      </c>
      <c r="AD74" s="61">
        <f t="shared" si="25"/>
        <v>-1.3999999999999915</v>
      </c>
      <c r="AE74" s="59">
        <f t="shared" si="25"/>
        <v>-4.1000000000000085</v>
      </c>
      <c r="AF74" s="61">
        <f t="shared" si="25"/>
        <v>-2.0999999999999943</v>
      </c>
    </row>
    <row r="75" spans="1:32" ht="39.9" customHeight="1" x14ac:dyDescent="0.5">
      <c r="A75" s="165" t="s">
        <v>201</v>
      </c>
      <c r="B75" s="166"/>
      <c r="C75" s="405"/>
      <c r="D75" s="168"/>
      <c r="E75" s="168"/>
      <c r="F75" s="169"/>
      <c r="G75" s="167"/>
      <c r="H75" s="168"/>
      <c r="I75" s="168"/>
      <c r="J75" s="169"/>
      <c r="K75" s="167"/>
      <c r="L75" s="168"/>
      <c r="M75" s="168"/>
      <c r="N75" s="169"/>
      <c r="O75" s="167"/>
      <c r="P75" s="168"/>
      <c r="Q75" s="168"/>
      <c r="R75" s="169"/>
      <c r="S75" s="167"/>
      <c r="T75" s="168"/>
      <c r="U75" s="168"/>
      <c r="V75" s="169"/>
      <c r="W75" s="167"/>
      <c r="X75" s="168"/>
      <c r="Y75" s="168"/>
      <c r="Z75" s="169"/>
      <c r="AA75" s="167"/>
      <c r="AB75" s="168"/>
      <c r="AC75" s="168"/>
      <c r="AD75" s="169"/>
      <c r="AE75" s="167"/>
      <c r="AF75" s="169"/>
    </row>
    <row r="76" spans="1:32" ht="35.25" customHeight="1" x14ac:dyDescent="0.5">
      <c r="A76" s="24" t="s">
        <v>74</v>
      </c>
      <c r="B76" s="6" t="s">
        <v>24</v>
      </c>
      <c r="C76" s="405"/>
      <c r="D76" s="18">
        <f t="shared" ref="D76:AF76" si="26">D37-C37</f>
        <v>-5.3000000000000043</v>
      </c>
      <c r="E76" s="18">
        <f t="shared" si="26"/>
        <v>-1</v>
      </c>
      <c r="F76" s="10">
        <f t="shared" si="26"/>
        <v>4.1000000000000014</v>
      </c>
      <c r="G76" s="17">
        <f t="shared" si="26"/>
        <v>0.89999999999999858</v>
      </c>
      <c r="H76" s="18">
        <f t="shared" si="26"/>
        <v>1.1000000000000014</v>
      </c>
      <c r="I76" s="18">
        <f t="shared" si="26"/>
        <v>-2.6999999999999957</v>
      </c>
      <c r="J76" s="10">
        <f t="shared" si="26"/>
        <v>3.6999999999999957</v>
      </c>
      <c r="K76" s="17">
        <f t="shared" si="26"/>
        <v>0.30000000000000426</v>
      </c>
      <c r="L76" s="18">
        <f t="shared" si="26"/>
        <v>-2</v>
      </c>
      <c r="M76" s="18">
        <f t="shared" si="26"/>
        <v>-3</v>
      </c>
      <c r="N76" s="10">
        <f t="shared" si="26"/>
        <v>-2.8000000000000043</v>
      </c>
      <c r="O76" s="17">
        <f t="shared" si="26"/>
        <v>2.8000000000000043</v>
      </c>
      <c r="P76" s="18">
        <f t="shared" si="26"/>
        <v>3.5999999999999943</v>
      </c>
      <c r="Q76" s="18">
        <f t="shared" si="26"/>
        <v>-1.0999999999999943</v>
      </c>
      <c r="R76" s="10">
        <f t="shared" si="26"/>
        <v>2.1999999999999957</v>
      </c>
      <c r="S76" s="17">
        <f t="shared" si="26"/>
        <v>-0.69999999999999574</v>
      </c>
      <c r="T76" s="18">
        <f t="shared" si="26"/>
        <v>4.7214479415784041</v>
      </c>
      <c r="U76" s="18">
        <f t="shared" si="26"/>
        <v>-2.2214479415784041</v>
      </c>
      <c r="V76" s="10">
        <f t="shared" si="26"/>
        <v>-3.5</v>
      </c>
      <c r="W76" s="17">
        <f t="shared" si="26"/>
        <v>1.7999999999999972</v>
      </c>
      <c r="X76" s="18">
        <f t="shared" si="26"/>
        <v>-1.7999999999999972</v>
      </c>
      <c r="Y76" s="18">
        <f t="shared" si="26"/>
        <v>-3.8000000000000043</v>
      </c>
      <c r="Z76" s="10">
        <f t="shared" si="26"/>
        <v>4.8000000000000043</v>
      </c>
      <c r="AA76" s="17">
        <f t="shared" si="26"/>
        <v>3.7999999999999972</v>
      </c>
      <c r="AB76" s="18">
        <f t="shared" si="26"/>
        <v>0.40000000000000568</v>
      </c>
      <c r="AC76" s="18">
        <f t="shared" si="26"/>
        <v>-0.10000000000000853</v>
      </c>
      <c r="AD76" s="10">
        <f t="shared" si="26"/>
        <v>2</v>
      </c>
      <c r="AE76" s="17">
        <f t="shared" si="26"/>
        <v>0.10000000000000853</v>
      </c>
      <c r="AF76" s="10">
        <f t="shared" si="26"/>
        <v>0.29999999999999716</v>
      </c>
    </row>
    <row r="77" spans="1:32" ht="35.25" customHeight="1" x14ac:dyDescent="0.5">
      <c r="A77" s="24" t="s">
        <v>75</v>
      </c>
      <c r="B77" s="6" t="s">
        <v>24</v>
      </c>
      <c r="C77" s="405"/>
      <c r="D77" s="18">
        <f t="shared" ref="D77:AF77" si="27">D38-C38</f>
        <v>-0.59999999999999432</v>
      </c>
      <c r="E77" s="18">
        <f t="shared" si="27"/>
        <v>-2.1000000000000085</v>
      </c>
      <c r="F77" s="10">
        <f t="shared" si="27"/>
        <v>2.6000000000000085</v>
      </c>
      <c r="G77" s="17">
        <f t="shared" si="27"/>
        <v>9.9999999999994316E-2</v>
      </c>
      <c r="H77" s="18">
        <f t="shared" si="27"/>
        <v>-0.79999999999999716</v>
      </c>
      <c r="I77" s="18">
        <f t="shared" si="27"/>
        <v>-1.5</v>
      </c>
      <c r="J77" s="10">
        <f t="shared" si="27"/>
        <v>2.7000000000000028</v>
      </c>
      <c r="K77" s="17">
        <f t="shared" si="27"/>
        <v>-0.60000000000000853</v>
      </c>
      <c r="L77" s="18">
        <f t="shared" si="27"/>
        <v>-1.7999999999999972</v>
      </c>
      <c r="M77" s="18">
        <f t="shared" si="27"/>
        <v>0.70000000000000284</v>
      </c>
      <c r="N77" s="10">
        <f t="shared" si="27"/>
        <v>-0.79999999999999716</v>
      </c>
      <c r="O77" s="17">
        <f t="shared" si="27"/>
        <v>-0.80000000000001137</v>
      </c>
      <c r="P77" s="18">
        <f t="shared" si="27"/>
        <v>-1.8999999999999915</v>
      </c>
      <c r="Q77" s="18">
        <f t="shared" si="27"/>
        <v>-1</v>
      </c>
      <c r="R77" s="10">
        <f t="shared" si="27"/>
        <v>2.2000000000000028</v>
      </c>
      <c r="S77" s="17">
        <f t="shared" si="27"/>
        <v>-1.5</v>
      </c>
      <c r="T77" s="18">
        <f t="shared" si="27"/>
        <v>1.6572954185029261</v>
      </c>
      <c r="U77" s="18">
        <f t="shared" si="27"/>
        <v>0.94270458149706826</v>
      </c>
      <c r="V77" s="10">
        <f t="shared" si="27"/>
        <v>-0.29999999999999716</v>
      </c>
      <c r="W77" s="17">
        <f t="shared" si="27"/>
        <v>-0.40000000000000568</v>
      </c>
      <c r="X77" s="18">
        <f t="shared" si="27"/>
        <v>-0.70000000000000284</v>
      </c>
      <c r="Y77" s="18">
        <f t="shared" si="27"/>
        <v>-3.0999999999999943</v>
      </c>
      <c r="Z77" s="10">
        <f t="shared" si="27"/>
        <v>3.2000000000000028</v>
      </c>
      <c r="AA77" s="17">
        <f t="shared" si="27"/>
        <v>3.3999999999999915</v>
      </c>
      <c r="AB77" s="18">
        <f t="shared" si="27"/>
        <v>-1.3999999999999915</v>
      </c>
      <c r="AC77" s="18">
        <f t="shared" si="27"/>
        <v>-0.20000000000000284</v>
      </c>
      <c r="AD77" s="10">
        <f t="shared" si="27"/>
        <v>1.5999999999999943</v>
      </c>
      <c r="AE77" s="17">
        <f t="shared" si="27"/>
        <v>0.20000000000000284</v>
      </c>
      <c r="AF77" s="10">
        <f t="shared" si="27"/>
        <v>-0.29999999999999716</v>
      </c>
    </row>
    <row r="78" spans="1:32" ht="35.25" customHeight="1" x14ac:dyDescent="0.5">
      <c r="A78" s="24" t="s">
        <v>76</v>
      </c>
      <c r="B78" s="6" t="s">
        <v>24</v>
      </c>
      <c r="C78" s="405"/>
      <c r="D78" s="18">
        <f t="shared" ref="D78:AF78" si="28">D39-C39</f>
        <v>0.70000000000000284</v>
      </c>
      <c r="E78" s="18">
        <f t="shared" si="28"/>
        <v>1.0999999999999943</v>
      </c>
      <c r="F78" s="10">
        <f t="shared" si="28"/>
        <v>-0.59999999999999432</v>
      </c>
      <c r="G78" s="17">
        <f t="shared" si="28"/>
        <v>-0.70000000000000284</v>
      </c>
      <c r="H78" s="18">
        <f t="shared" si="28"/>
        <v>0.70000000000000284</v>
      </c>
      <c r="I78" s="18">
        <f t="shared" si="28"/>
        <v>-0.29999999999999716</v>
      </c>
      <c r="J78" s="10">
        <f t="shared" si="28"/>
        <v>0.20000000000000284</v>
      </c>
      <c r="K78" s="17">
        <f t="shared" si="28"/>
        <v>-0.80000000000001137</v>
      </c>
      <c r="L78" s="18">
        <f t="shared" si="28"/>
        <v>-0.5</v>
      </c>
      <c r="M78" s="18">
        <f t="shared" si="28"/>
        <v>-0.19999999999998863</v>
      </c>
      <c r="N78" s="10">
        <f t="shared" si="28"/>
        <v>-3.3000000000000043</v>
      </c>
      <c r="O78" s="17">
        <f t="shared" si="28"/>
        <v>1.1999999999999957</v>
      </c>
      <c r="P78" s="18">
        <f t="shared" si="28"/>
        <v>1.4000000000000057</v>
      </c>
      <c r="Q78" s="18">
        <f t="shared" si="28"/>
        <v>0.79999999999999716</v>
      </c>
      <c r="R78" s="10">
        <f t="shared" si="28"/>
        <v>9.9999999999994316E-2</v>
      </c>
      <c r="S78" s="17">
        <f t="shared" si="28"/>
        <v>-9.9999999999994316E-2</v>
      </c>
      <c r="T78" s="18">
        <f t="shared" si="28"/>
        <v>-0.20368574557015506</v>
      </c>
      <c r="U78" s="18">
        <f t="shared" si="28"/>
        <v>0.60368574557016075</v>
      </c>
      <c r="V78" s="10">
        <f t="shared" si="28"/>
        <v>9.9999999999994316E-2</v>
      </c>
      <c r="W78" s="17">
        <f t="shared" si="28"/>
        <v>0.20000000000000284</v>
      </c>
      <c r="X78" s="18">
        <f t="shared" si="28"/>
        <v>-0.29999999999999716</v>
      </c>
      <c r="Y78" s="18">
        <f t="shared" si="28"/>
        <v>1.2999999999999972</v>
      </c>
      <c r="Z78" s="10">
        <f t="shared" si="28"/>
        <v>-0.29999999999999716</v>
      </c>
      <c r="AA78" s="17">
        <f t="shared" si="28"/>
        <v>-0.70000000000000284</v>
      </c>
      <c r="AB78" s="18">
        <f t="shared" si="28"/>
        <v>9.9999999999994316E-2</v>
      </c>
      <c r="AC78" s="18">
        <f t="shared" si="28"/>
        <v>0.5</v>
      </c>
      <c r="AD78" s="10">
        <f t="shared" si="28"/>
        <v>0.20000000000000284</v>
      </c>
      <c r="AE78" s="17">
        <f t="shared" si="28"/>
        <v>0.20000000000000284</v>
      </c>
      <c r="AF78" s="10">
        <f t="shared" si="28"/>
        <v>9.9999999999994316E-2</v>
      </c>
    </row>
    <row r="79" spans="1:32" ht="35.25" customHeight="1" x14ac:dyDescent="0.5">
      <c r="A79" s="33" t="s">
        <v>77</v>
      </c>
      <c r="B79" s="12" t="s">
        <v>24</v>
      </c>
      <c r="C79" s="412"/>
      <c r="D79" s="21">
        <f t="shared" ref="D79:AF79" si="29">D40-C40</f>
        <v>0</v>
      </c>
      <c r="E79" s="21">
        <f t="shared" si="29"/>
        <v>-0.29999999999999716</v>
      </c>
      <c r="F79" s="16">
        <f t="shared" si="29"/>
        <v>-0.20000000000000284</v>
      </c>
      <c r="G79" s="20">
        <f t="shared" si="29"/>
        <v>1.6000000000000085</v>
      </c>
      <c r="H79" s="21">
        <f t="shared" si="29"/>
        <v>-1</v>
      </c>
      <c r="I79" s="21">
        <f t="shared" si="29"/>
        <v>1.8999999999999915</v>
      </c>
      <c r="J79" s="16">
        <f t="shared" si="29"/>
        <v>-1.0999999999999943</v>
      </c>
      <c r="K79" s="20">
        <f t="shared" si="29"/>
        <v>0.79999999999999716</v>
      </c>
      <c r="L79" s="21">
        <f t="shared" si="29"/>
        <v>-0.5</v>
      </c>
      <c r="M79" s="21">
        <f t="shared" si="29"/>
        <v>1.4000000000000057</v>
      </c>
      <c r="N79" s="16">
        <f t="shared" si="29"/>
        <v>7.5999999999999943</v>
      </c>
      <c r="O79" s="20">
        <f t="shared" si="29"/>
        <v>-1.7000000000000028</v>
      </c>
      <c r="P79" s="21">
        <f t="shared" si="29"/>
        <v>-4</v>
      </c>
      <c r="Q79" s="21">
        <f t="shared" si="29"/>
        <v>-0.89999999999999147</v>
      </c>
      <c r="R79" s="16">
        <f t="shared" si="29"/>
        <v>0</v>
      </c>
      <c r="S79" s="20">
        <f t="shared" si="29"/>
        <v>2</v>
      </c>
      <c r="T79" s="21">
        <f t="shared" si="29"/>
        <v>0.24634674859443351</v>
      </c>
      <c r="U79" s="21">
        <f t="shared" si="29"/>
        <v>-0.84634674859444203</v>
      </c>
      <c r="V79" s="16">
        <f t="shared" si="29"/>
        <v>0.70000000000000284</v>
      </c>
      <c r="W79" s="20">
        <f t="shared" si="29"/>
        <v>0.29999999999999716</v>
      </c>
      <c r="X79" s="21">
        <f t="shared" si="29"/>
        <v>2</v>
      </c>
      <c r="Y79" s="21">
        <f t="shared" si="29"/>
        <v>-1.2000000000000028</v>
      </c>
      <c r="Z79" s="16">
        <f t="shared" si="29"/>
        <v>-0.79999999999999716</v>
      </c>
      <c r="AA79" s="20">
        <f t="shared" si="29"/>
        <v>1.1000000000000085</v>
      </c>
      <c r="AB79" s="21">
        <f t="shared" si="29"/>
        <v>0.89999999999999147</v>
      </c>
      <c r="AC79" s="21">
        <f t="shared" si="29"/>
        <v>-1.2999999999999972</v>
      </c>
      <c r="AD79" s="16">
        <f t="shared" si="29"/>
        <v>-1.0999999999999943</v>
      </c>
      <c r="AE79" s="20">
        <f t="shared" si="29"/>
        <v>0</v>
      </c>
      <c r="AF79" s="16">
        <f t="shared" si="29"/>
        <v>9.9999999999994316E-2</v>
      </c>
    </row>
    <row r="80" spans="1:32" ht="20.25" customHeight="1" x14ac:dyDescent="0.5"/>
    <row r="81" spans="1:32" s="35" customFormat="1" ht="35.25" customHeight="1" x14ac:dyDescent="0.35">
      <c r="A81" s="254" t="s">
        <v>399</v>
      </c>
      <c r="B81" s="1"/>
      <c r="C81" s="1"/>
      <c r="D81" s="1"/>
      <c r="E81" s="1"/>
    </row>
    <row r="82" spans="1:32" ht="60" customHeight="1" x14ac:dyDescent="0.5">
      <c r="A82" s="755" t="s">
        <v>42</v>
      </c>
      <c r="B82" s="747" t="s">
        <v>41</v>
      </c>
      <c r="C82" s="749">
        <v>2018</v>
      </c>
      <c r="D82" s="750"/>
      <c r="E82" s="750"/>
      <c r="F82" s="751"/>
      <c r="G82" s="749">
        <v>2019</v>
      </c>
      <c r="H82" s="750"/>
      <c r="I82" s="750"/>
      <c r="J82" s="751"/>
      <c r="K82" s="749">
        <v>2020</v>
      </c>
      <c r="L82" s="750"/>
      <c r="M82" s="750"/>
      <c r="N82" s="751"/>
      <c r="O82" s="749">
        <v>2021</v>
      </c>
      <c r="P82" s="750"/>
      <c r="Q82" s="750"/>
      <c r="R82" s="751"/>
      <c r="S82" s="749">
        <v>2022</v>
      </c>
      <c r="T82" s="750"/>
      <c r="U82" s="750"/>
      <c r="V82" s="751"/>
      <c r="W82" s="749">
        <v>2023</v>
      </c>
      <c r="X82" s="750"/>
      <c r="Y82" s="750"/>
      <c r="Z82" s="751"/>
      <c r="AA82" s="753">
        <v>2024</v>
      </c>
      <c r="AB82" s="754"/>
      <c r="AC82" s="754"/>
      <c r="AD82" s="754"/>
      <c r="AE82" s="753">
        <v>2025</v>
      </c>
      <c r="AF82" s="754"/>
    </row>
    <row r="83" spans="1:32" ht="39.9" customHeight="1" x14ac:dyDescent="0.5">
      <c r="A83" s="756"/>
      <c r="B83" s="748"/>
      <c r="C83" s="390" t="s">
        <v>37</v>
      </c>
      <c r="D83" s="391" t="s">
        <v>40</v>
      </c>
      <c r="E83" s="391" t="s">
        <v>39</v>
      </c>
      <c r="F83" s="392" t="s">
        <v>38</v>
      </c>
      <c r="G83" s="390" t="s">
        <v>37</v>
      </c>
      <c r="H83" s="391" t="s">
        <v>40</v>
      </c>
      <c r="I83" s="391" t="s">
        <v>39</v>
      </c>
      <c r="J83" s="392" t="s">
        <v>38</v>
      </c>
      <c r="K83" s="390" t="s">
        <v>37</v>
      </c>
      <c r="L83" s="391" t="s">
        <v>40</v>
      </c>
      <c r="M83" s="391" t="s">
        <v>39</v>
      </c>
      <c r="N83" s="392" t="s">
        <v>38</v>
      </c>
      <c r="O83" s="390" t="s">
        <v>37</v>
      </c>
      <c r="P83" s="391" t="s">
        <v>40</v>
      </c>
      <c r="Q83" s="391" t="s">
        <v>39</v>
      </c>
      <c r="R83" s="392" t="s">
        <v>38</v>
      </c>
      <c r="S83" s="390" t="s">
        <v>37</v>
      </c>
      <c r="T83" s="391" t="s">
        <v>40</v>
      </c>
      <c r="U83" s="391" t="s">
        <v>39</v>
      </c>
      <c r="V83" s="392" t="s">
        <v>38</v>
      </c>
      <c r="W83" s="390" t="s">
        <v>37</v>
      </c>
      <c r="X83" s="391" t="s">
        <v>40</v>
      </c>
      <c r="Y83" s="391" t="s">
        <v>39</v>
      </c>
      <c r="Z83" s="392" t="s">
        <v>38</v>
      </c>
      <c r="AA83" s="390" t="s">
        <v>37</v>
      </c>
      <c r="AB83" s="391" t="s">
        <v>40</v>
      </c>
      <c r="AC83" s="391" t="s">
        <v>39</v>
      </c>
      <c r="AD83" s="392" t="s">
        <v>38</v>
      </c>
      <c r="AE83" s="390" t="s">
        <v>37</v>
      </c>
      <c r="AF83" s="391" t="s">
        <v>40</v>
      </c>
    </row>
    <row r="84" spans="1:32" ht="60" customHeight="1" x14ac:dyDescent="0.5">
      <c r="A84" s="170" t="s">
        <v>72</v>
      </c>
      <c r="B84" s="161" t="s">
        <v>24</v>
      </c>
      <c r="C84" s="171"/>
      <c r="D84" s="172"/>
      <c r="E84" s="172"/>
      <c r="F84" s="173"/>
      <c r="G84" s="171">
        <f>G6-C6</f>
        <v>0.5</v>
      </c>
      <c r="H84" s="172">
        <f t="shared" ref="H84:AF84" si="30">H6-D6</f>
        <v>0.39999999999999147</v>
      </c>
      <c r="I84" s="172">
        <f t="shared" si="30"/>
        <v>0.40000000000000568</v>
      </c>
      <c r="J84" s="173">
        <f t="shared" si="30"/>
        <v>0.5</v>
      </c>
      <c r="K84" s="171">
        <f t="shared" si="30"/>
        <v>9.9999999999994316E-2</v>
      </c>
      <c r="L84" s="172">
        <f t="shared" si="30"/>
        <v>-0.70000000000000284</v>
      </c>
      <c r="M84" s="172">
        <f t="shared" si="30"/>
        <v>-0.5</v>
      </c>
      <c r="N84" s="173">
        <f t="shared" si="30"/>
        <v>-0.59999999999999432</v>
      </c>
      <c r="O84" s="171">
        <f t="shared" si="30"/>
        <v>-0.20000000000000284</v>
      </c>
      <c r="P84" s="172">
        <f t="shared" si="30"/>
        <v>0.20000000000000284</v>
      </c>
      <c r="Q84" s="172">
        <f t="shared" si="30"/>
        <v>-0.10000000000000853</v>
      </c>
      <c r="R84" s="173">
        <f t="shared" si="30"/>
        <v>0.20000000000000284</v>
      </c>
      <c r="S84" s="171">
        <f t="shared" si="30"/>
        <v>0.40000000000000568</v>
      </c>
      <c r="T84" s="172">
        <f t="shared" si="30"/>
        <v>0.90000000000000568</v>
      </c>
      <c r="U84" s="172">
        <f t="shared" si="30"/>
        <v>1.1000000000000085</v>
      </c>
      <c r="V84" s="173">
        <f t="shared" si="30"/>
        <v>0.79999999999999716</v>
      </c>
      <c r="W84" s="171">
        <f t="shared" si="30"/>
        <v>0.79999999999999716</v>
      </c>
      <c r="X84" s="172">
        <f t="shared" si="30"/>
        <v>0.79999999999999716</v>
      </c>
      <c r="Y84" s="172">
        <f t="shared" si="30"/>
        <v>0.69999999999998863</v>
      </c>
      <c r="Z84" s="173">
        <f t="shared" si="30"/>
        <v>0.59999999999999432</v>
      </c>
      <c r="AA84" s="171">
        <f t="shared" si="30"/>
        <v>0.70000000000000284</v>
      </c>
      <c r="AB84" s="172">
        <f t="shared" si="30"/>
        <v>0.70000000000000284</v>
      </c>
      <c r="AC84" s="172">
        <f t="shared" si="30"/>
        <v>0.5</v>
      </c>
      <c r="AD84" s="173">
        <f t="shared" si="30"/>
        <v>0.5</v>
      </c>
      <c r="AE84" s="171">
        <f t="shared" si="30"/>
        <v>0.20000000000000284</v>
      </c>
      <c r="AF84" s="173">
        <f t="shared" si="30"/>
        <v>9.9999999999994316E-2</v>
      </c>
    </row>
    <row r="85" spans="1:32" ht="39.9" customHeight="1" x14ac:dyDescent="0.5">
      <c r="A85" s="165" t="s">
        <v>198</v>
      </c>
      <c r="B85" s="166"/>
      <c r="C85" s="402"/>
      <c r="D85" s="403"/>
      <c r="E85" s="403"/>
      <c r="F85" s="404"/>
      <c r="G85" s="157"/>
      <c r="H85" s="158"/>
      <c r="I85" s="158"/>
      <c r="J85" s="159"/>
      <c r="K85" s="157"/>
      <c r="L85" s="158"/>
      <c r="M85" s="158"/>
      <c r="N85" s="159"/>
      <c r="O85" s="157"/>
      <c r="P85" s="158"/>
      <c r="Q85" s="158"/>
      <c r="R85" s="159"/>
      <c r="S85" s="157"/>
      <c r="T85" s="158"/>
      <c r="U85" s="158"/>
      <c r="V85" s="158"/>
      <c r="W85" s="157"/>
      <c r="X85" s="158"/>
      <c r="Y85" s="158"/>
      <c r="Z85" s="159"/>
      <c r="AA85" s="157"/>
      <c r="AB85" s="158"/>
      <c r="AC85" s="158"/>
      <c r="AD85" s="159"/>
      <c r="AE85" s="157"/>
      <c r="AF85" s="159"/>
    </row>
    <row r="86" spans="1:32" ht="35.25" customHeight="1" x14ac:dyDescent="0.5">
      <c r="A86" s="24" t="s">
        <v>15</v>
      </c>
      <c r="B86" s="6" t="s">
        <v>24</v>
      </c>
      <c r="C86" s="395"/>
      <c r="D86" s="397"/>
      <c r="E86" s="397"/>
      <c r="F86" s="398"/>
      <c r="G86" s="17">
        <f t="shared" ref="G86:AF86" si="31">G8-C8</f>
        <v>0.60000000000000853</v>
      </c>
      <c r="H86" s="18">
        <f t="shared" si="31"/>
        <v>0.29999999999999716</v>
      </c>
      <c r="I86" s="18">
        <f t="shared" si="31"/>
        <v>0.30000000000001137</v>
      </c>
      <c r="J86" s="10">
        <f t="shared" si="31"/>
        <v>0.39999999999999147</v>
      </c>
      <c r="K86" s="17">
        <f t="shared" si="31"/>
        <v>-0.10000000000000853</v>
      </c>
      <c r="L86" s="18">
        <f t="shared" si="31"/>
        <v>-0.59999999999999432</v>
      </c>
      <c r="M86" s="18">
        <f t="shared" si="31"/>
        <v>-0.40000000000000568</v>
      </c>
      <c r="N86" s="10">
        <f t="shared" si="31"/>
        <v>-0.39999999999999147</v>
      </c>
      <c r="O86" s="17">
        <f t="shared" si="31"/>
        <v>0.10000000000000853</v>
      </c>
      <c r="P86" s="18">
        <f t="shared" si="31"/>
        <v>0.59999999999999432</v>
      </c>
      <c r="Q86" s="18">
        <f t="shared" si="31"/>
        <v>0.40000000000000568</v>
      </c>
      <c r="R86" s="10">
        <f t="shared" si="31"/>
        <v>0.29999999999999716</v>
      </c>
      <c r="S86" s="17">
        <f t="shared" si="31"/>
        <v>0.59999999999999432</v>
      </c>
      <c r="T86" s="18">
        <f t="shared" si="31"/>
        <v>1</v>
      </c>
      <c r="U86" s="18">
        <f t="shared" si="31"/>
        <v>1.1999999999999886</v>
      </c>
      <c r="V86" s="18">
        <f t="shared" si="31"/>
        <v>1.2999999999999972</v>
      </c>
      <c r="W86" s="17">
        <f t="shared" si="31"/>
        <v>1.0999999999999943</v>
      </c>
      <c r="X86" s="18">
        <f t="shared" si="31"/>
        <v>1</v>
      </c>
      <c r="Y86" s="18">
        <f t="shared" si="31"/>
        <v>0.90000000000000568</v>
      </c>
      <c r="Z86" s="10">
        <f t="shared" si="31"/>
        <v>0.70000000000000284</v>
      </c>
      <c r="AA86" s="17">
        <f t="shared" si="31"/>
        <v>0.40000000000000568</v>
      </c>
      <c r="AB86" s="18">
        <f t="shared" si="31"/>
        <v>0.40000000000000568</v>
      </c>
      <c r="AC86" s="18">
        <f t="shared" si="31"/>
        <v>0.20000000000000284</v>
      </c>
      <c r="AD86" s="10">
        <f t="shared" si="31"/>
        <v>0.20000000000000284</v>
      </c>
      <c r="AE86" s="17">
        <f t="shared" si="31"/>
        <v>0.20000000000000284</v>
      </c>
      <c r="AF86" s="10">
        <f t="shared" si="31"/>
        <v>9.9999999999994316E-2</v>
      </c>
    </row>
    <row r="87" spans="1:32" ht="35.25" customHeight="1" x14ac:dyDescent="0.5">
      <c r="A87" s="24" t="s">
        <v>14</v>
      </c>
      <c r="B87" s="6" t="s">
        <v>24</v>
      </c>
      <c r="C87" s="395"/>
      <c r="D87" s="397"/>
      <c r="E87" s="397"/>
      <c r="F87" s="398"/>
      <c r="G87" s="17">
        <f t="shared" ref="G87:AF87" si="32">G9-C9</f>
        <v>0.60000000000000142</v>
      </c>
      <c r="H87" s="18">
        <f t="shared" si="32"/>
        <v>0.5</v>
      </c>
      <c r="I87" s="18">
        <f t="shared" si="32"/>
        <v>0.5</v>
      </c>
      <c r="J87" s="10">
        <f t="shared" si="32"/>
        <v>0.5</v>
      </c>
      <c r="K87" s="17">
        <f t="shared" si="32"/>
        <v>9.9999999999994316E-2</v>
      </c>
      <c r="L87" s="18">
        <f t="shared" si="32"/>
        <v>-0.79999999999999716</v>
      </c>
      <c r="M87" s="18">
        <f t="shared" si="32"/>
        <v>-0.70000000000000284</v>
      </c>
      <c r="N87" s="10">
        <f t="shared" si="32"/>
        <v>-0.80000000000000426</v>
      </c>
      <c r="O87" s="17">
        <f t="shared" si="32"/>
        <v>-0.39999999999999858</v>
      </c>
      <c r="P87" s="18">
        <f t="shared" si="32"/>
        <v>0</v>
      </c>
      <c r="Q87" s="18">
        <f t="shared" si="32"/>
        <v>-0.29999999999999716</v>
      </c>
      <c r="R87" s="10">
        <f t="shared" si="32"/>
        <v>0.10000000000000142</v>
      </c>
      <c r="S87" s="17">
        <f t="shared" si="32"/>
        <v>0.20000000000000284</v>
      </c>
      <c r="T87" s="18">
        <f t="shared" si="32"/>
        <v>0.79999999999999716</v>
      </c>
      <c r="U87" s="18">
        <f t="shared" si="32"/>
        <v>0.79999999999999716</v>
      </c>
      <c r="V87" s="18">
        <f t="shared" si="32"/>
        <v>0.5</v>
      </c>
      <c r="W87" s="17">
        <f t="shared" si="32"/>
        <v>0.5</v>
      </c>
      <c r="X87" s="18">
        <f t="shared" si="32"/>
        <v>0.40000000000000568</v>
      </c>
      <c r="Y87" s="18">
        <f t="shared" si="32"/>
        <v>0.5</v>
      </c>
      <c r="Z87" s="10">
        <f t="shared" si="32"/>
        <v>0.39999999999999858</v>
      </c>
      <c r="AA87" s="17">
        <f t="shared" si="32"/>
        <v>0.19999999999999574</v>
      </c>
      <c r="AB87" s="18">
        <f t="shared" si="32"/>
        <v>9.9999999999994316E-2</v>
      </c>
      <c r="AC87" s="18">
        <f t="shared" si="32"/>
        <v>0</v>
      </c>
      <c r="AD87" s="10">
        <f t="shared" si="32"/>
        <v>0</v>
      </c>
      <c r="AE87" s="17">
        <f t="shared" si="32"/>
        <v>0</v>
      </c>
      <c r="AF87" s="10">
        <f t="shared" si="32"/>
        <v>0.10000000000000142</v>
      </c>
    </row>
    <row r="88" spans="1:32" ht="39.9" customHeight="1" x14ac:dyDescent="0.5">
      <c r="A88" s="165" t="s">
        <v>199</v>
      </c>
      <c r="B88" s="166"/>
      <c r="C88" s="395"/>
      <c r="D88" s="397"/>
      <c r="E88" s="397"/>
      <c r="F88" s="398"/>
      <c r="G88" s="167"/>
      <c r="H88" s="168"/>
      <c r="I88" s="168"/>
      <c r="J88" s="169"/>
      <c r="K88" s="167"/>
      <c r="L88" s="168"/>
      <c r="M88" s="168"/>
      <c r="N88" s="169"/>
      <c r="O88" s="167"/>
      <c r="P88" s="168"/>
      <c r="Q88" s="168"/>
      <c r="R88" s="169"/>
      <c r="S88" s="167"/>
      <c r="T88" s="168"/>
      <c r="U88" s="168"/>
      <c r="V88" s="168"/>
      <c r="W88" s="167"/>
      <c r="X88" s="168"/>
      <c r="Y88" s="168"/>
      <c r="Z88" s="169"/>
      <c r="AA88" s="167"/>
      <c r="AB88" s="168"/>
      <c r="AC88" s="168"/>
      <c r="AD88" s="169"/>
      <c r="AE88" s="167"/>
      <c r="AF88" s="169"/>
    </row>
    <row r="89" spans="1:32" ht="35.25" customHeight="1" x14ac:dyDescent="0.5">
      <c r="A89" s="24" t="s">
        <v>29</v>
      </c>
      <c r="B89" s="6" t="s">
        <v>24</v>
      </c>
      <c r="C89" s="395"/>
      <c r="D89" s="397"/>
      <c r="E89" s="397"/>
      <c r="F89" s="398"/>
      <c r="G89" s="17">
        <f t="shared" ref="G89:AF89" si="33">G11-C11</f>
        <v>0.80000000000000426</v>
      </c>
      <c r="H89" s="18">
        <f t="shared" si="33"/>
        <v>0.70000000000000284</v>
      </c>
      <c r="I89" s="18">
        <f t="shared" si="33"/>
        <v>1.7999999999999972</v>
      </c>
      <c r="J89" s="10">
        <f t="shared" si="33"/>
        <v>0.69999999999999574</v>
      </c>
      <c r="K89" s="17">
        <f t="shared" si="33"/>
        <v>-1.3000000000000043</v>
      </c>
      <c r="L89" s="18">
        <f t="shared" si="33"/>
        <v>-2.2000000000000028</v>
      </c>
      <c r="M89" s="18">
        <f t="shared" si="33"/>
        <v>-4.2000000000000028</v>
      </c>
      <c r="N89" s="10">
        <f t="shared" si="33"/>
        <v>-3.5</v>
      </c>
      <c r="O89" s="17">
        <f t="shared" si="33"/>
        <v>-9.9999999999994316E-2</v>
      </c>
      <c r="P89" s="18">
        <f t="shared" si="33"/>
        <v>0</v>
      </c>
      <c r="Q89" s="18">
        <f t="shared" si="33"/>
        <v>0.80000000000000426</v>
      </c>
      <c r="R89" s="10">
        <f t="shared" si="33"/>
        <v>1.2000000000000028</v>
      </c>
      <c r="S89" s="17">
        <f t="shared" si="33"/>
        <v>2</v>
      </c>
      <c r="T89" s="18">
        <f t="shared" si="33"/>
        <v>2.6000000000000014</v>
      </c>
      <c r="U89" s="18">
        <f t="shared" si="33"/>
        <v>3.1000000000000014</v>
      </c>
      <c r="V89" s="18">
        <f t="shared" si="33"/>
        <v>2.1000000000000014</v>
      </c>
      <c r="W89" s="17">
        <f t="shared" si="33"/>
        <v>1.2999999999999972</v>
      </c>
      <c r="X89" s="18">
        <f t="shared" si="33"/>
        <v>0.70000000000000284</v>
      </c>
      <c r="Y89" s="18">
        <f t="shared" si="33"/>
        <v>0.59999999999999432</v>
      </c>
      <c r="Z89" s="10">
        <f t="shared" si="33"/>
        <v>0.89999999999999858</v>
      </c>
      <c r="AA89" s="17">
        <f t="shared" si="33"/>
        <v>0</v>
      </c>
      <c r="AB89" s="18">
        <f t="shared" si="33"/>
        <v>0.79999999999999716</v>
      </c>
      <c r="AC89" s="18">
        <f t="shared" si="33"/>
        <v>0.70000000000000284</v>
      </c>
      <c r="AD89" s="10">
        <f t="shared" si="33"/>
        <v>0.89999999999999858</v>
      </c>
      <c r="AE89" s="17">
        <f t="shared" si="33"/>
        <v>1.2999999999999972</v>
      </c>
      <c r="AF89" s="10">
        <f t="shared" si="33"/>
        <v>1.1000000000000014</v>
      </c>
    </row>
    <row r="90" spans="1:32" ht="35.25" customHeight="1" x14ac:dyDescent="0.5">
      <c r="A90" s="24" t="s">
        <v>28</v>
      </c>
      <c r="B90" s="6" t="s">
        <v>24</v>
      </c>
      <c r="C90" s="395"/>
      <c r="D90" s="397"/>
      <c r="E90" s="397"/>
      <c r="F90" s="398"/>
      <c r="G90" s="17">
        <f t="shared" ref="G90:AF90" si="34">G12-C12</f>
        <v>0.60000000000000853</v>
      </c>
      <c r="H90" s="18">
        <f t="shared" si="34"/>
        <v>-0.59999999999999432</v>
      </c>
      <c r="I90" s="18">
        <f t="shared" si="34"/>
        <v>-0.39999999999999147</v>
      </c>
      <c r="J90" s="10">
        <f t="shared" si="34"/>
        <v>0.5</v>
      </c>
      <c r="K90" s="17">
        <f t="shared" si="34"/>
        <v>-0.70000000000000284</v>
      </c>
      <c r="L90" s="18">
        <f t="shared" si="34"/>
        <v>-0.40000000000000568</v>
      </c>
      <c r="M90" s="18">
        <f t="shared" si="34"/>
        <v>9.9999999999994316E-2</v>
      </c>
      <c r="N90" s="10">
        <f t="shared" si="34"/>
        <v>-1.2000000000000028</v>
      </c>
      <c r="O90" s="17">
        <f t="shared" si="34"/>
        <v>-2.0999999999999943</v>
      </c>
      <c r="P90" s="18">
        <f t="shared" si="34"/>
        <v>0.5</v>
      </c>
      <c r="Q90" s="18">
        <f t="shared" si="34"/>
        <v>-0.79999999999999716</v>
      </c>
      <c r="R90" s="10">
        <f t="shared" si="34"/>
        <v>1.9000000000000057</v>
      </c>
      <c r="S90" s="17">
        <f t="shared" si="34"/>
        <v>3.5</v>
      </c>
      <c r="T90" s="18">
        <f t="shared" si="34"/>
        <v>2.6000000000000085</v>
      </c>
      <c r="U90" s="18">
        <f t="shared" si="34"/>
        <v>3.3999999999999915</v>
      </c>
      <c r="V90" s="18">
        <f t="shared" si="34"/>
        <v>-0.5</v>
      </c>
      <c r="W90" s="17">
        <f t="shared" si="34"/>
        <v>-0.10000000000000853</v>
      </c>
      <c r="X90" s="18">
        <f t="shared" si="34"/>
        <v>0.19999999999998863</v>
      </c>
      <c r="Y90" s="18">
        <f t="shared" si="34"/>
        <v>1.4000000000000057</v>
      </c>
      <c r="Z90" s="10">
        <f t="shared" si="34"/>
        <v>0.69999999999998863</v>
      </c>
      <c r="AA90" s="17">
        <f t="shared" si="34"/>
        <v>0</v>
      </c>
      <c r="AB90" s="18">
        <f t="shared" si="34"/>
        <v>-0.79999999999999716</v>
      </c>
      <c r="AC90" s="18">
        <f t="shared" si="34"/>
        <v>-1.5</v>
      </c>
      <c r="AD90" s="10">
        <f t="shared" si="34"/>
        <v>-1.1999999999999886</v>
      </c>
      <c r="AE90" s="17">
        <f t="shared" si="34"/>
        <v>-1.0999999999999943</v>
      </c>
      <c r="AF90" s="10">
        <f t="shared" si="34"/>
        <v>-1.2999999999999972</v>
      </c>
    </row>
    <row r="91" spans="1:32" ht="35.25" customHeight="1" x14ac:dyDescent="0.5">
      <c r="A91" s="24" t="s">
        <v>27</v>
      </c>
      <c r="B91" s="6" t="s">
        <v>24</v>
      </c>
      <c r="C91" s="395"/>
      <c r="D91" s="397"/>
      <c r="E91" s="397"/>
      <c r="F91" s="398"/>
      <c r="G91" s="17">
        <f t="shared" ref="G91:AF91" si="35">G13-C13</f>
        <v>0.70000000000000284</v>
      </c>
      <c r="H91" s="18">
        <f t="shared" si="35"/>
        <v>-0.70000000000000284</v>
      </c>
      <c r="I91" s="18">
        <f t="shared" si="35"/>
        <v>0.29999999999999716</v>
      </c>
      <c r="J91" s="10">
        <f t="shared" si="35"/>
        <v>0.29999999999999716</v>
      </c>
      <c r="K91" s="17">
        <f t="shared" si="35"/>
        <v>0.20000000000000284</v>
      </c>
      <c r="L91" s="18">
        <f t="shared" si="35"/>
        <v>-0.29999999999999716</v>
      </c>
      <c r="M91" s="18">
        <f t="shared" si="35"/>
        <v>-0.90000000000000568</v>
      </c>
      <c r="N91" s="10">
        <f t="shared" si="35"/>
        <v>0</v>
      </c>
      <c r="O91" s="17">
        <f t="shared" si="35"/>
        <v>2.5999999999999943</v>
      </c>
      <c r="P91" s="18">
        <f t="shared" si="35"/>
        <v>1.2999999999999972</v>
      </c>
      <c r="Q91" s="18">
        <f t="shared" si="35"/>
        <v>2.8000000000000114</v>
      </c>
      <c r="R91" s="10">
        <f t="shared" si="35"/>
        <v>3.5999999999999943</v>
      </c>
      <c r="S91" s="17">
        <f t="shared" si="35"/>
        <v>-1.5</v>
      </c>
      <c r="T91" s="18">
        <f t="shared" si="35"/>
        <v>0.5</v>
      </c>
      <c r="U91" s="18">
        <f t="shared" si="35"/>
        <v>-0.70000000000000284</v>
      </c>
      <c r="V91" s="18">
        <f t="shared" si="35"/>
        <v>0.20000000000000284</v>
      </c>
      <c r="W91" s="17">
        <f t="shared" si="35"/>
        <v>1.6000000000000085</v>
      </c>
      <c r="X91" s="18">
        <f t="shared" si="35"/>
        <v>1.4000000000000057</v>
      </c>
      <c r="Y91" s="18">
        <f t="shared" si="35"/>
        <v>0</v>
      </c>
      <c r="Z91" s="10">
        <f t="shared" si="35"/>
        <v>-1.7000000000000028</v>
      </c>
      <c r="AA91" s="17">
        <f t="shared" si="35"/>
        <v>-1.2000000000000028</v>
      </c>
      <c r="AB91" s="18">
        <f t="shared" si="35"/>
        <v>-0.20000000000000284</v>
      </c>
      <c r="AC91" s="18">
        <f t="shared" si="35"/>
        <v>0.5</v>
      </c>
      <c r="AD91" s="10">
        <f t="shared" si="35"/>
        <v>-9.9999999999994316E-2</v>
      </c>
      <c r="AE91" s="17">
        <f t="shared" si="35"/>
        <v>-0.5</v>
      </c>
      <c r="AF91" s="10">
        <f t="shared" si="35"/>
        <v>-1.7000000000000028</v>
      </c>
    </row>
    <row r="92" spans="1:32" ht="35.25" customHeight="1" x14ac:dyDescent="0.5">
      <c r="A92" s="24" t="s">
        <v>26</v>
      </c>
      <c r="B92" s="6" t="s">
        <v>24</v>
      </c>
      <c r="C92" s="395"/>
      <c r="D92" s="397"/>
      <c r="E92" s="397"/>
      <c r="F92" s="398"/>
      <c r="G92" s="17">
        <f t="shared" ref="G92:AF92" si="36">G14-C14</f>
        <v>9.9999999999994316E-2</v>
      </c>
      <c r="H92" s="18">
        <f t="shared" si="36"/>
        <v>1.9000000000000057</v>
      </c>
      <c r="I92" s="18">
        <f t="shared" si="36"/>
        <v>-0.90000000000000568</v>
      </c>
      <c r="J92" s="10">
        <f t="shared" si="36"/>
        <v>0.40000000000000568</v>
      </c>
      <c r="K92" s="17">
        <f t="shared" si="36"/>
        <v>0.40000000000000568</v>
      </c>
      <c r="L92" s="18">
        <f t="shared" si="36"/>
        <v>-1.2999999999999972</v>
      </c>
      <c r="M92" s="18">
        <f t="shared" si="36"/>
        <v>1.2000000000000028</v>
      </c>
      <c r="N92" s="10">
        <f t="shared" si="36"/>
        <v>0.19999999999998863</v>
      </c>
      <c r="O92" s="17">
        <f t="shared" si="36"/>
        <v>-0.40000000000000568</v>
      </c>
      <c r="P92" s="18">
        <f t="shared" si="36"/>
        <v>9.9999999999994316E-2</v>
      </c>
      <c r="Q92" s="18">
        <f t="shared" si="36"/>
        <v>-1.5</v>
      </c>
      <c r="R92" s="10">
        <f t="shared" si="36"/>
        <v>-2.6999999999999886</v>
      </c>
      <c r="S92" s="17">
        <f t="shared" si="36"/>
        <v>-1.0999999999999943</v>
      </c>
      <c r="T92" s="18">
        <f t="shared" si="36"/>
        <v>-1.5</v>
      </c>
      <c r="U92" s="18">
        <f t="shared" si="36"/>
        <v>-1.7000000000000028</v>
      </c>
      <c r="V92" s="10">
        <f t="shared" si="36"/>
        <v>-0.5</v>
      </c>
      <c r="W92" s="17">
        <f t="shared" si="36"/>
        <v>1</v>
      </c>
      <c r="X92" s="18">
        <f t="shared" si="36"/>
        <v>0.5</v>
      </c>
      <c r="Y92" s="18">
        <f t="shared" si="36"/>
        <v>1.3000000000000114</v>
      </c>
      <c r="Z92" s="10">
        <f t="shared" si="36"/>
        <v>4</v>
      </c>
      <c r="AA92" s="17">
        <f t="shared" si="36"/>
        <v>1.8999999999999915</v>
      </c>
      <c r="AB92" s="18">
        <f t="shared" si="36"/>
        <v>1.5</v>
      </c>
      <c r="AC92" s="18">
        <f t="shared" si="36"/>
        <v>-0.80000000000001137</v>
      </c>
      <c r="AD92" s="10">
        <f t="shared" si="36"/>
        <v>-2.2000000000000028</v>
      </c>
      <c r="AE92" s="17">
        <f t="shared" si="36"/>
        <v>-2.0999999999999943</v>
      </c>
      <c r="AF92" s="10">
        <f t="shared" si="36"/>
        <v>-0.70000000000000284</v>
      </c>
    </row>
    <row r="93" spans="1:32" ht="35.25" customHeight="1" x14ac:dyDescent="0.5">
      <c r="A93" s="24" t="s">
        <v>25</v>
      </c>
      <c r="B93" s="6" t="s">
        <v>24</v>
      </c>
      <c r="C93" s="395"/>
      <c r="D93" s="397"/>
      <c r="E93" s="397"/>
      <c r="F93" s="398"/>
      <c r="G93" s="17">
        <f t="shared" ref="G93:AF93" si="37">G15-C15</f>
        <v>-0.39999999999999858</v>
      </c>
      <c r="H93" s="18">
        <f t="shared" si="37"/>
        <v>0.89999999999999858</v>
      </c>
      <c r="I93" s="18">
        <f t="shared" si="37"/>
        <v>-0.39999999999999858</v>
      </c>
      <c r="J93" s="10">
        <f t="shared" si="37"/>
        <v>-1.3999999999999986</v>
      </c>
      <c r="K93" s="17">
        <f t="shared" si="37"/>
        <v>3.1999999999999957</v>
      </c>
      <c r="L93" s="18">
        <f t="shared" si="37"/>
        <v>1.7000000000000028</v>
      </c>
      <c r="M93" s="18">
        <f t="shared" si="37"/>
        <v>4.7000000000000028</v>
      </c>
      <c r="N93" s="10">
        <f t="shared" si="37"/>
        <v>4.8999999999999986</v>
      </c>
      <c r="O93" s="17">
        <f t="shared" si="37"/>
        <v>-1.5</v>
      </c>
      <c r="P93" s="18">
        <f t="shared" si="37"/>
        <v>-1.6000000000000014</v>
      </c>
      <c r="Q93" s="18">
        <f t="shared" si="37"/>
        <v>-5.2000000000000028</v>
      </c>
      <c r="R93" s="10">
        <f t="shared" si="37"/>
        <v>-8.6999999999999957</v>
      </c>
      <c r="S93" s="17">
        <f t="shared" si="37"/>
        <v>-5.8999999999999986</v>
      </c>
      <c r="T93" s="18">
        <f t="shared" si="37"/>
        <v>-4.3999999999999986</v>
      </c>
      <c r="U93" s="18">
        <f t="shared" si="37"/>
        <v>-2.1000000000000014</v>
      </c>
      <c r="V93" s="10">
        <f t="shared" si="37"/>
        <v>3.1999999999999957</v>
      </c>
      <c r="W93" s="17">
        <f t="shared" si="37"/>
        <v>0.20000000000000284</v>
      </c>
      <c r="X93" s="18">
        <f t="shared" si="37"/>
        <v>1.3999999999999986</v>
      </c>
      <c r="Y93" s="18">
        <f t="shared" si="37"/>
        <v>-0.5</v>
      </c>
      <c r="Z93" s="10">
        <f t="shared" si="37"/>
        <v>-0.29999999999999716</v>
      </c>
      <c r="AA93" s="17">
        <f t="shared" si="37"/>
        <v>2.2999999999999972</v>
      </c>
      <c r="AB93" s="18">
        <f t="shared" si="37"/>
        <v>0.79999999999999716</v>
      </c>
      <c r="AC93" s="18">
        <f t="shared" si="37"/>
        <v>3.1000000000000014</v>
      </c>
      <c r="AD93" s="10">
        <f t="shared" si="37"/>
        <v>4.3999999999999986</v>
      </c>
      <c r="AE93" s="17">
        <f t="shared" si="37"/>
        <v>5.1000000000000014</v>
      </c>
      <c r="AF93" s="10">
        <f t="shared" si="37"/>
        <v>5</v>
      </c>
    </row>
    <row r="94" spans="1:32" ht="39.9" customHeight="1" x14ac:dyDescent="0.5">
      <c r="A94" s="165" t="s">
        <v>254</v>
      </c>
      <c r="B94" s="166"/>
      <c r="C94" s="395"/>
      <c r="D94" s="397"/>
      <c r="E94" s="397"/>
      <c r="F94" s="398"/>
      <c r="G94" s="167"/>
      <c r="H94" s="168"/>
      <c r="I94" s="168"/>
      <c r="J94" s="169"/>
      <c r="K94" s="167"/>
      <c r="L94" s="168"/>
      <c r="M94" s="168"/>
      <c r="N94" s="169"/>
      <c r="O94" s="167"/>
      <c r="P94" s="168"/>
      <c r="Q94" s="168"/>
      <c r="R94" s="169"/>
      <c r="S94" s="167"/>
      <c r="T94" s="168"/>
      <c r="U94" s="168"/>
      <c r="V94" s="169"/>
      <c r="W94" s="167"/>
      <c r="X94" s="168"/>
      <c r="Y94" s="168"/>
      <c r="Z94" s="169"/>
      <c r="AA94" s="167"/>
      <c r="AB94" s="168"/>
      <c r="AC94" s="168"/>
      <c r="AD94" s="169"/>
      <c r="AE94" s="167"/>
      <c r="AF94" s="169"/>
    </row>
    <row r="95" spans="1:32" ht="35.25" customHeight="1" x14ac:dyDescent="0.5">
      <c r="A95" s="24" t="s">
        <v>15</v>
      </c>
      <c r="B95" s="6" t="s">
        <v>24</v>
      </c>
      <c r="C95" s="395"/>
      <c r="D95" s="397"/>
      <c r="E95" s="397"/>
      <c r="F95" s="398"/>
      <c r="G95" s="17">
        <f t="shared" ref="G95:AF95" si="38">G17-C17</f>
        <v>0.60000000000000853</v>
      </c>
      <c r="H95" s="18">
        <f t="shared" si="38"/>
        <v>0.29999999999999716</v>
      </c>
      <c r="I95" s="18">
        <f t="shared" si="38"/>
        <v>0.30000000000001137</v>
      </c>
      <c r="J95" s="10">
        <f t="shared" si="38"/>
        <v>0.39999999999999147</v>
      </c>
      <c r="K95" s="17">
        <f t="shared" si="38"/>
        <v>-0.10000000000000853</v>
      </c>
      <c r="L95" s="18">
        <f t="shared" si="38"/>
        <v>-0.59999999999999432</v>
      </c>
      <c r="M95" s="18">
        <f t="shared" si="38"/>
        <v>-0.40000000000000568</v>
      </c>
      <c r="N95" s="10">
        <f t="shared" si="38"/>
        <v>-0.39999999999999147</v>
      </c>
      <c r="O95" s="17">
        <f t="shared" si="38"/>
        <v>0.10000000000000853</v>
      </c>
      <c r="P95" s="18">
        <f t="shared" si="38"/>
        <v>0.59999999999999432</v>
      </c>
      <c r="Q95" s="18">
        <f t="shared" si="38"/>
        <v>0.40000000000000568</v>
      </c>
      <c r="R95" s="10">
        <f t="shared" si="38"/>
        <v>0.29999999999999716</v>
      </c>
      <c r="S95" s="17">
        <f t="shared" si="38"/>
        <v>0.59999999999999432</v>
      </c>
      <c r="T95" s="18">
        <f t="shared" si="38"/>
        <v>1</v>
      </c>
      <c r="U95" s="18">
        <f t="shared" si="38"/>
        <v>1.1999999999999886</v>
      </c>
      <c r="V95" s="10">
        <f t="shared" si="38"/>
        <v>1.2999999999999972</v>
      </c>
      <c r="W95" s="17">
        <f t="shared" si="38"/>
        <v>1.0999999999999943</v>
      </c>
      <c r="X95" s="18">
        <f t="shared" si="38"/>
        <v>1</v>
      </c>
      <c r="Y95" s="18">
        <f t="shared" si="38"/>
        <v>0.90000000000000568</v>
      </c>
      <c r="Z95" s="10">
        <f t="shared" si="38"/>
        <v>0.70000000000000284</v>
      </c>
      <c r="AA95" s="17">
        <f t="shared" si="38"/>
        <v>0.40000000000000568</v>
      </c>
      <c r="AB95" s="18">
        <f t="shared" si="38"/>
        <v>0.40000000000000568</v>
      </c>
      <c r="AC95" s="18">
        <f t="shared" si="38"/>
        <v>0.20000000000000284</v>
      </c>
      <c r="AD95" s="10">
        <f t="shared" si="38"/>
        <v>0.20000000000000284</v>
      </c>
      <c r="AE95" s="17">
        <f t="shared" si="38"/>
        <v>0.20000000000000284</v>
      </c>
      <c r="AF95" s="10">
        <f t="shared" si="38"/>
        <v>9.9999999999994316E-2</v>
      </c>
    </row>
    <row r="96" spans="1:32" ht="35.25" customHeight="1" x14ac:dyDescent="0.5">
      <c r="A96" s="119" t="s">
        <v>29</v>
      </c>
      <c r="B96" s="6" t="s">
        <v>24</v>
      </c>
      <c r="C96" s="395"/>
      <c r="D96" s="397"/>
      <c r="E96" s="397"/>
      <c r="F96" s="398"/>
      <c r="G96" s="17">
        <f t="shared" ref="G96:AF96" si="39">G18-C18</f>
        <v>1.6999999999999957</v>
      </c>
      <c r="H96" s="18">
        <f t="shared" si="39"/>
        <v>1.6000000000000014</v>
      </c>
      <c r="I96" s="18">
        <f t="shared" si="39"/>
        <v>2.3999999999999986</v>
      </c>
      <c r="J96" s="10">
        <f t="shared" si="39"/>
        <v>0.89999999999999858</v>
      </c>
      <c r="K96" s="17">
        <f t="shared" si="39"/>
        <v>-2.3999999999999986</v>
      </c>
      <c r="L96" s="18">
        <f t="shared" si="39"/>
        <v>-3.7000000000000028</v>
      </c>
      <c r="M96" s="18">
        <f t="shared" si="39"/>
        <v>-4.5</v>
      </c>
      <c r="N96" s="10">
        <f t="shared" si="39"/>
        <v>-2.1999999999999957</v>
      </c>
      <c r="O96" s="17">
        <f t="shared" si="39"/>
        <v>2.2000000000000028</v>
      </c>
      <c r="P96" s="18">
        <f t="shared" si="39"/>
        <v>-0.5</v>
      </c>
      <c r="Q96" s="18">
        <f t="shared" si="39"/>
        <v>1.8999999999999986</v>
      </c>
      <c r="R96" s="10">
        <f t="shared" si="39"/>
        <v>5.7999999999999972</v>
      </c>
      <c r="S96" s="17">
        <f t="shared" si="39"/>
        <v>5.7999999999999972</v>
      </c>
      <c r="T96" s="18">
        <f t="shared" si="39"/>
        <v>8.2000000000000028</v>
      </c>
      <c r="U96" s="18">
        <f t="shared" si="39"/>
        <v>4.9000000000000057</v>
      </c>
      <c r="V96" s="10">
        <f t="shared" si="39"/>
        <v>1.8999999999999986</v>
      </c>
      <c r="W96" s="17">
        <f t="shared" si="39"/>
        <v>2.6000000000000014</v>
      </c>
      <c r="X96" s="18">
        <f t="shared" si="39"/>
        <v>2.0999999999999943</v>
      </c>
      <c r="Y96" s="18">
        <f t="shared" si="39"/>
        <v>1.7999999999999972</v>
      </c>
      <c r="Z96" s="10">
        <f t="shared" si="39"/>
        <v>0.10000000000000142</v>
      </c>
      <c r="AA96" s="17">
        <f t="shared" si="39"/>
        <v>-2.7000000000000028</v>
      </c>
      <c r="AB96" s="18">
        <f t="shared" si="39"/>
        <v>0.40000000000000568</v>
      </c>
      <c r="AC96" s="18">
        <f t="shared" si="39"/>
        <v>2.8999999999999986</v>
      </c>
      <c r="AD96" s="10">
        <f t="shared" si="39"/>
        <v>2.2999999999999972</v>
      </c>
      <c r="AE96" s="17">
        <f t="shared" si="39"/>
        <v>-6.2999999999999972</v>
      </c>
      <c r="AF96" s="10">
        <f t="shared" si="39"/>
        <v>-4.2000000000000028</v>
      </c>
    </row>
    <row r="97" spans="1:32" ht="35.25" customHeight="1" x14ac:dyDescent="0.5">
      <c r="A97" s="119" t="s">
        <v>28</v>
      </c>
      <c r="B97" s="6" t="s">
        <v>24</v>
      </c>
      <c r="C97" s="395"/>
      <c r="D97" s="397"/>
      <c r="E97" s="397"/>
      <c r="F97" s="398"/>
      <c r="G97" s="17">
        <f t="shared" ref="G97:AF97" si="40">G19-C19</f>
        <v>9.9999999999994316E-2</v>
      </c>
      <c r="H97" s="18">
        <f t="shared" si="40"/>
        <v>-0.59999999999999432</v>
      </c>
      <c r="I97" s="18">
        <f t="shared" si="40"/>
        <v>-2.0999999999999943</v>
      </c>
      <c r="J97" s="10">
        <f t="shared" si="40"/>
        <v>9.9999999999994316E-2</v>
      </c>
      <c r="K97" s="17">
        <f t="shared" si="40"/>
        <v>-1.0999999999999943</v>
      </c>
      <c r="L97" s="18">
        <f t="shared" si="40"/>
        <v>-0.60000000000000853</v>
      </c>
      <c r="M97" s="18">
        <f t="shared" si="40"/>
        <v>0.70000000000000284</v>
      </c>
      <c r="N97" s="10">
        <f t="shared" si="40"/>
        <v>-1.2000000000000028</v>
      </c>
      <c r="O97" s="17">
        <f t="shared" si="40"/>
        <v>-3.0999999999999943</v>
      </c>
      <c r="P97" s="18">
        <f t="shared" si="40"/>
        <v>-1.7999999999999972</v>
      </c>
      <c r="Q97" s="18">
        <f t="shared" si="40"/>
        <v>-1.4000000000000057</v>
      </c>
      <c r="R97" s="10">
        <f t="shared" si="40"/>
        <v>-2.7999999999999972</v>
      </c>
      <c r="S97" s="17">
        <f t="shared" si="40"/>
        <v>1.0999999999999943</v>
      </c>
      <c r="T97" s="18">
        <f t="shared" si="40"/>
        <v>2</v>
      </c>
      <c r="U97" s="18">
        <f t="shared" si="40"/>
        <v>1.2000000000000028</v>
      </c>
      <c r="V97" s="10">
        <f t="shared" si="40"/>
        <v>2.5</v>
      </c>
      <c r="W97" s="17">
        <f t="shared" si="40"/>
        <v>0.5</v>
      </c>
      <c r="X97" s="18">
        <f t="shared" si="40"/>
        <v>0.40000000000000568</v>
      </c>
      <c r="Y97" s="18">
        <f t="shared" si="40"/>
        <v>2.0999999999999943</v>
      </c>
      <c r="Z97" s="10">
        <f t="shared" si="40"/>
        <v>1.5</v>
      </c>
      <c r="AA97" s="17">
        <f t="shared" si="40"/>
        <v>-0.20000000000000284</v>
      </c>
      <c r="AB97" s="18">
        <f t="shared" si="40"/>
        <v>-0.29999999999999716</v>
      </c>
      <c r="AC97" s="18">
        <f t="shared" si="40"/>
        <v>-1.2999999999999972</v>
      </c>
      <c r="AD97" s="10">
        <f t="shared" si="40"/>
        <v>-2.5</v>
      </c>
      <c r="AE97" s="17">
        <f t="shared" si="40"/>
        <v>2.2999999999999972</v>
      </c>
      <c r="AF97" s="10">
        <f t="shared" si="40"/>
        <v>-2.6000000000000085</v>
      </c>
    </row>
    <row r="98" spans="1:32" ht="35.25" customHeight="1" x14ac:dyDescent="0.5">
      <c r="A98" s="119" t="s">
        <v>27</v>
      </c>
      <c r="B98" s="6" t="s">
        <v>24</v>
      </c>
      <c r="C98" s="395"/>
      <c r="D98" s="397"/>
      <c r="E98" s="397"/>
      <c r="F98" s="398"/>
      <c r="G98" s="17">
        <f t="shared" ref="G98:AF98" si="41">G20-C20</f>
        <v>0.20000000000000284</v>
      </c>
      <c r="H98" s="18">
        <f t="shared" si="41"/>
        <v>-9.9999999999994316E-2</v>
      </c>
      <c r="I98" s="18">
        <f t="shared" si="41"/>
        <v>0</v>
      </c>
      <c r="J98" s="10">
        <f t="shared" si="41"/>
        <v>0.5</v>
      </c>
      <c r="K98" s="17">
        <f t="shared" si="41"/>
        <v>-0.29999999999999716</v>
      </c>
      <c r="L98" s="18">
        <f t="shared" si="41"/>
        <v>-0.40000000000000568</v>
      </c>
      <c r="M98" s="18">
        <f t="shared" si="41"/>
        <v>-0.29999999999999716</v>
      </c>
      <c r="N98" s="10">
        <f t="shared" si="41"/>
        <v>-0.20000000000000284</v>
      </c>
      <c r="O98" s="17">
        <f t="shared" si="41"/>
        <v>-9.9999999999994316E-2</v>
      </c>
      <c r="P98" s="18">
        <f t="shared" si="41"/>
        <v>0</v>
      </c>
      <c r="Q98" s="18">
        <f t="shared" si="41"/>
        <v>0</v>
      </c>
      <c r="R98" s="10">
        <f t="shared" si="41"/>
        <v>-1.2000000000000028</v>
      </c>
      <c r="S98" s="17">
        <f t="shared" si="41"/>
        <v>-0.10000000000000853</v>
      </c>
      <c r="T98" s="18">
        <f t="shared" si="41"/>
        <v>-1.7999999999999972</v>
      </c>
      <c r="U98" s="18">
        <f t="shared" si="41"/>
        <v>0.40000000000000568</v>
      </c>
      <c r="V98" s="10">
        <f t="shared" si="41"/>
        <v>9.9999999999994316E-2</v>
      </c>
      <c r="W98" s="17">
        <f t="shared" si="41"/>
        <v>0.40000000000000568</v>
      </c>
      <c r="X98" s="18">
        <f t="shared" si="41"/>
        <v>2.6000000000000085</v>
      </c>
      <c r="Y98" s="18">
        <f t="shared" si="41"/>
        <v>0.39999999999999147</v>
      </c>
      <c r="Z98" s="10">
        <f t="shared" si="41"/>
        <v>1.9000000000000057</v>
      </c>
      <c r="AA98" s="17">
        <f t="shared" si="41"/>
        <v>-0.40000000000000568</v>
      </c>
      <c r="AB98" s="18">
        <f t="shared" si="41"/>
        <v>-5.9000000000000057</v>
      </c>
      <c r="AC98" s="18">
        <f t="shared" si="41"/>
        <v>-3.1999999999999886</v>
      </c>
      <c r="AD98" s="10">
        <f t="shared" si="41"/>
        <v>-3.0999999999999943</v>
      </c>
      <c r="AE98" s="17">
        <f t="shared" si="41"/>
        <v>-0.29999999999999716</v>
      </c>
      <c r="AF98" s="10">
        <f t="shared" si="41"/>
        <v>5.9000000000000057</v>
      </c>
    </row>
    <row r="99" spans="1:32" ht="35.25" customHeight="1" x14ac:dyDescent="0.5">
      <c r="A99" s="119" t="s">
        <v>26</v>
      </c>
      <c r="B99" s="6" t="s">
        <v>24</v>
      </c>
      <c r="C99" s="395"/>
      <c r="D99" s="397"/>
      <c r="E99" s="397"/>
      <c r="F99" s="398"/>
      <c r="G99" s="17">
        <f t="shared" ref="G99:AF99" si="42">G21-C21</f>
        <v>1.2000000000000028</v>
      </c>
      <c r="H99" s="18">
        <f t="shared" si="42"/>
        <v>-0.20000000000000284</v>
      </c>
      <c r="I99" s="18">
        <f t="shared" si="42"/>
        <v>0.5</v>
      </c>
      <c r="J99" s="10">
        <f t="shared" si="42"/>
        <v>0.29999999999999716</v>
      </c>
      <c r="K99" s="17">
        <f t="shared" si="42"/>
        <v>-0.29999999999999716</v>
      </c>
      <c r="L99" s="18">
        <f t="shared" si="42"/>
        <v>0.60000000000000853</v>
      </c>
      <c r="M99" s="18">
        <f t="shared" si="42"/>
        <v>1.2999999999999972</v>
      </c>
      <c r="N99" s="10">
        <f t="shared" si="42"/>
        <v>-2.3999999999999915</v>
      </c>
      <c r="O99" s="17">
        <f t="shared" si="42"/>
        <v>0.70000000000000284</v>
      </c>
      <c r="P99" s="18">
        <f t="shared" si="42"/>
        <v>0.69999999999998863</v>
      </c>
      <c r="Q99" s="18">
        <f t="shared" si="42"/>
        <v>-0.79999999999999716</v>
      </c>
      <c r="R99" s="10">
        <f t="shared" si="42"/>
        <v>4.1999999999999886</v>
      </c>
      <c r="S99" s="17">
        <f t="shared" si="42"/>
        <v>-0.40000000000000568</v>
      </c>
      <c r="T99" s="18">
        <f t="shared" si="42"/>
        <v>-0.29999999999999716</v>
      </c>
      <c r="U99" s="18">
        <f t="shared" si="42"/>
        <v>0.69999999999998863</v>
      </c>
      <c r="V99" s="10">
        <f t="shared" si="42"/>
        <v>-2.7999999999999972</v>
      </c>
      <c r="W99" s="17">
        <f t="shared" si="42"/>
        <v>0.40000000000000568</v>
      </c>
      <c r="X99" s="18">
        <f t="shared" si="42"/>
        <v>-1.8999999999999915</v>
      </c>
      <c r="Y99" s="18">
        <f t="shared" si="42"/>
        <v>0.10000000000000853</v>
      </c>
      <c r="Z99" s="10">
        <f t="shared" si="42"/>
        <v>2.1000000000000085</v>
      </c>
      <c r="AA99" s="17">
        <f t="shared" si="42"/>
        <v>0.19999999999998863</v>
      </c>
      <c r="AB99" s="18">
        <f t="shared" si="42"/>
        <v>2.3999999999999915</v>
      </c>
      <c r="AC99" s="18">
        <f t="shared" si="42"/>
        <v>-3.9000000000000057</v>
      </c>
      <c r="AD99" s="10">
        <f t="shared" si="42"/>
        <v>-4.1000000000000085</v>
      </c>
      <c r="AE99" s="17">
        <f t="shared" si="42"/>
        <v>0.70000000000000284</v>
      </c>
      <c r="AF99" s="10">
        <f t="shared" si="42"/>
        <v>-2.5</v>
      </c>
    </row>
    <row r="100" spans="1:32" ht="35.25" customHeight="1" x14ac:dyDescent="0.5">
      <c r="A100" s="119" t="s">
        <v>25</v>
      </c>
      <c r="B100" s="6" t="s">
        <v>24</v>
      </c>
      <c r="C100" s="395"/>
      <c r="D100" s="397"/>
      <c r="E100" s="397"/>
      <c r="F100" s="398"/>
      <c r="G100" s="17">
        <f t="shared" ref="G100:AF100" si="43">G22-C22</f>
        <v>-1.5999999999999943</v>
      </c>
      <c r="H100" s="18">
        <f t="shared" si="43"/>
        <v>0</v>
      </c>
      <c r="I100" s="18">
        <f t="shared" si="43"/>
        <v>0.59999999999999432</v>
      </c>
      <c r="J100" s="10">
        <f t="shared" si="43"/>
        <v>-0.90000000000000568</v>
      </c>
      <c r="K100" s="17">
        <f t="shared" si="43"/>
        <v>7.9000000000000057</v>
      </c>
      <c r="L100" s="18">
        <f t="shared" si="43"/>
        <v>3.3999999999999915</v>
      </c>
      <c r="M100" s="18">
        <f t="shared" si="43"/>
        <v>3.2999999999999972</v>
      </c>
      <c r="N100" s="10">
        <f t="shared" si="43"/>
        <v>6.1000000000000085</v>
      </c>
      <c r="O100" s="17">
        <f t="shared" si="43"/>
        <v>1.2999999999999972</v>
      </c>
      <c r="P100" s="18">
        <f t="shared" si="43"/>
        <v>9.1000000000000085</v>
      </c>
      <c r="Q100" s="18">
        <f t="shared" si="43"/>
        <v>1.4000000000000057</v>
      </c>
      <c r="R100" s="10">
        <f t="shared" si="43"/>
        <v>-7.0000000000000071</v>
      </c>
      <c r="S100" s="17">
        <f t="shared" si="43"/>
        <v>-11.200000000000003</v>
      </c>
      <c r="T100" s="18">
        <f t="shared" si="43"/>
        <v>-12.700000000000003</v>
      </c>
      <c r="U100" s="18">
        <f t="shared" si="43"/>
        <v>-5</v>
      </c>
      <c r="V100" s="10">
        <f t="shared" si="43"/>
        <v>2.6000000000000014</v>
      </c>
      <c r="W100" s="17">
        <f t="shared" si="43"/>
        <v>1</v>
      </c>
      <c r="X100" s="18">
        <f t="shared" si="43"/>
        <v>1.2000000000000028</v>
      </c>
      <c r="Y100" s="18">
        <f t="shared" si="43"/>
        <v>-2.7000000000000028</v>
      </c>
      <c r="Z100" s="10">
        <f t="shared" si="43"/>
        <v>-3</v>
      </c>
      <c r="AA100" s="17">
        <f t="shared" si="43"/>
        <v>4.4000000000000057</v>
      </c>
      <c r="AB100" s="18">
        <f t="shared" si="43"/>
        <v>6.0999999999999943</v>
      </c>
      <c r="AC100" s="18">
        <f t="shared" si="43"/>
        <v>4.5999999999999943</v>
      </c>
      <c r="AD100" s="10">
        <f t="shared" si="43"/>
        <v>7.0999999999999943</v>
      </c>
      <c r="AE100" s="17">
        <f t="shared" si="43"/>
        <v>9.7999999999999972</v>
      </c>
      <c r="AF100" s="10">
        <f t="shared" si="43"/>
        <v>6.9000000000000057</v>
      </c>
    </row>
    <row r="101" spans="1:32" ht="35.25" customHeight="1" x14ac:dyDescent="0.5">
      <c r="A101" s="24" t="s">
        <v>14</v>
      </c>
      <c r="B101" s="6" t="s">
        <v>24</v>
      </c>
      <c r="C101" s="395"/>
      <c r="D101" s="397"/>
      <c r="E101" s="397"/>
      <c r="F101" s="398"/>
      <c r="G101" s="17">
        <f t="shared" ref="G101:AF101" si="44">G23-C23</f>
        <v>0.60000000000000142</v>
      </c>
      <c r="H101" s="18">
        <f t="shared" si="44"/>
        <v>0.5</v>
      </c>
      <c r="I101" s="18">
        <f t="shared" si="44"/>
        <v>0.5</v>
      </c>
      <c r="J101" s="10">
        <f t="shared" si="44"/>
        <v>0.5</v>
      </c>
      <c r="K101" s="17">
        <f t="shared" si="44"/>
        <v>9.9999999999994316E-2</v>
      </c>
      <c r="L101" s="18">
        <f t="shared" si="44"/>
        <v>-0.79999999999999716</v>
      </c>
      <c r="M101" s="18">
        <f t="shared" si="44"/>
        <v>-0.70000000000000284</v>
      </c>
      <c r="N101" s="10">
        <f t="shared" si="44"/>
        <v>-0.80000000000000426</v>
      </c>
      <c r="O101" s="17">
        <f t="shared" si="44"/>
        <v>-0.39999999999999858</v>
      </c>
      <c r="P101" s="18">
        <f t="shared" si="44"/>
        <v>0</v>
      </c>
      <c r="Q101" s="18">
        <f t="shared" si="44"/>
        <v>-0.29999999999999716</v>
      </c>
      <c r="R101" s="10">
        <f t="shared" si="44"/>
        <v>0.10000000000000142</v>
      </c>
      <c r="S101" s="17">
        <f t="shared" si="44"/>
        <v>0.20000000000000284</v>
      </c>
      <c r="T101" s="18">
        <f t="shared" si="44"/>
        <v>0.79999999999999716</v>
      </c>
      <c r="U101" s="18">
        <f t="shared" si="44"/>
        <v>0.79999999999999716</v>
      </c>
      <c r="V101" s="10">
        <f t="shared" si="44"/>
        <v>0.5</v>
      </c>
      <c r="W101" s="17">
        <f t="shared" si="44"/>
        <v>0.5</v>
      </c>
      <c r="X101" s="18">
        <f t="shared" si="44"/>
        <v>0.40000000000000568</v>
      </c>
      <c r="Y101" s="18">
        <f t="shared" si="44"/>
        <v>0.5</v>
      </c>
      <c r="Z101" s="10">
        <f t="shared" si="44"/>
        <v>0.39999999999999858</v>
      </c>
      <c r="AA101" s="17">
        <f t="shared" si="44"/>
        <v>0.19999999999999574</v>
      </c>
      <c r="AB101" s="18">
        <f t="shared" si="44"/>
        <v>9.9999999999994316E-2</v>
      </c>
      <c r="AC101" s="18">
        <f t="shared" si="44"/>
        <v>0</v>
      </c>
      <c r="AD101" s="10">
        <f t="shared" si="44"/>
        <v>0</v>
      </c>
      <c r="AE101" s="17">
        <f t="shared" si="44"/>
        <v>0</v>
      </c>
      <c r="AF101" s="10">
        <f t="shared" si="44"/>
        <v>0.10000000000000142</v>
      </c>
    </row>
    <row r="102" spans="1:32" ht="35.25" customHeight="1" x14ac:dyDescent="0.5">
      <c r="A102" s="119" t="s">
        <v>29</v>
      </c>
      <c r="B102" s="6" t="s">
        <v>24</v>
      </c>
      <c r="C102" s="395"/>
      <c r="D102" s="397"/>
      <c r="E102" s="397"/>
      <c r="F102" s="398"/>
      <c r="G102" s="17">
        <f t="shared" ref="G102:AF102" si="45">G24-C24</f>
        <v>-0.19999999999999574</v>
      </c>
      <c r="H102" s="18">
        <f t="shared" si="45"/>
        <v>-0.19999999999999574</v>
      </c>
      <c r="I102" s="18">
        <f t="shared" si="45"/>
        <v>1.0999999999999943</v>
      </c>
      <c r="J102" s="10">
        <f t="shared" si="45"/>
        <v>0.5</v>
      </c>
      <c r="K102" s="17">
        <f t="shared" si="45"/>
        <v>-0.20000000000000284</v>
      </c>
      <c r="L102" s="18">
        <f t="shared" si="45"/>
        <v>-0.80000000000000426</v>
      </c>
      <c r="M102" s="18">
        <f t="shared" si="45"/>
        <v>-3.6999999999999957</v>
      </c>
      <c r="N102" s="10">
        <f t="shared" si="45"/>
        <v>-4.8999999999999986</v>
      </c>
      <c r="O102" s="17">
        <f t="shared" si="45"/>
        <v>-2.7000000000000028</v>
      </c>
      <c r="P102" s="18">
        <f t="shared" si="45"/>
        <v>0.5</v>
      </c>
      <c r="Q102" s="18">
        <f t="shared" si="45"/>
        <v>-0.70000000000000284</v>
      </c>
      <c r="R102" s="10">
        <f t="shared" si="45"/>
        <v>-4</v>
      </c>
      <c r="S102" s="17">
        <f t="shared" si="45"/>
        <v>-2.0999999999999979</v>
      </c>
      <c r="T102" s="18">
        <f t="shared" si="45"/>
        <v>-3.3999999999999986</v>
      </c>
      <c r="U102" s="18">
        <f t="shared" si="45"/>
        <v>1.3000000000000043</v>
      </c>
      <c r="V102" s="10">
        <f t="shared" si="45"/>
        <v>2.3000000000000007</v>
      </c>
      <c r="W102" s="17">
        <f t="shared" si="45"/>
        <v>-9.9999999999997868E-2</v>
      </c>
      <c r="X102" s="18">
        <f t="shared" si="45"/>
        <v>-0.89999999999999858</v>
      </c>
      <c r="Y102" s="18">
        <f t="shared" si="45"/>
        <v>-0.80000000000000426</v>
      </c>
      <c r="Z102" s="10">
        <f t="shared" si="45"/>
        <v>1.8000000000000007</v>
      </c>
      <c r="AA102" s="17">
        <f t="shared" si="45"/>
        <v>2.3999999999999986</v>
      </c>
      <c r="AB102" s="18">
        <f t="shared" si="45"/>
        <v>0.39999999999999858</v>
      </c>
      <c r="AC102" s="18">
        <f t="shared" si="45"/>
        <v>-2.5999999999999979</v>
      </c>
      <c r="AD102" s="10">
        <f t="shared" si="45"/>
        <v>-1.5</v>
      </c>
      <c r="AE102" s="17">
        <f t="shared" si="45"/>
        <v>9.8999999999999986</v>
      </c>
      <c r="AF102" s="10">
        <f t="shared" si="45"/>
        <v>7.3999999999999986</v>
      </c>
    </row>
    <row r="103" spans="1:32" ht="35.25" customHeight="1" x14ac:dyDescent="0.5">
      <c r="A103" s="119" t="s">
        <v>28</v>
      </c>
      <c r="B103" s="6" t="s">
        <v>24</v>
      </c>
      <c r="C103" s="395"/>
      <c r="D103" s="397"/>
      <c r="E103" s="397"/>
      <c r="F103" s="398"/>
      <c r="G103" s="17">
        <f t="shared" ref="G103:AF103" si="46">G25-C25</f>
        <v>1.1999999999999886</v>
      </c>
      <c r="H103" s="18">
        <f t="shared" si="46"/>
        <v>-0.40000000000000568</v>
      </c>
      <c r="I103" s="18">
        <f t="shared" si="46"/>
        <v>1.5</v>
      </c>
      <c r="J103" s="10">
        <f t="shared" si="46"/>
        <v>1.1999999999999886</v>
      </c>
      <c r="K103" s="17">
        <f t="shared" si="46"/>
        <v>-0.19999999999998863</v>
      </c>
      <c r="L103" s="18">
        <f t="shared" si="46"/>
        <v>-0.40000000000000568</v>
      </c>
      <c r="M103" s="18">
        <f t="shared" si="46"/>
        <v>-0.79999999999999716</v>
      </c>
      <c r="N103" s="10">
        <f t="shared" si="46"/>
        <v>-1.5</v>
      </c>
      <c r="O103" s="17">
        <f t="shared" si="46"/>
        <v>-1</v>
      </c>
      <c r="P103" s="18">
        <f t="shared" si="46"/>
        <v>3</v>
      </c>
      <c r="Q103" s="18">
        <f t="shared" si="46"/>
        <v>0</v>
      </c>
      <c r="R103" s="10">
        <f t="shared" si="46"/>
        <v>7.2000000000000028</v>
      </c>
      <c r="S103" s="17">
        <f t="shared" si="46"/>
        <v>6.1999999999999886</v>
      </c>
      <c r="T103" s="18">
        <f t="shared" si="46"/>
        <v>3.5</v>
      </c>
      <c r="U103" s="18">
        <f t="shared" si="46"/>
        <v>5.7999999999999972</v>
      </c>
      <c r="V103" s="10">
        <f t="shared" si="46"/>
        <v>-3.7999999999999972</v>
      </c>
      <c r="W103" s="17">
        <f t="shared" si="46"/>
        <v>-0.89999999999999147</v>
      </c>
      <c r="X103" s="18">
        <f t="shared" si="46"/>
        <v>0</v>
      </c>
      <c r="Y103" s="18">
        <f t="shared" si="46"/>
        <v>0.5</v>
      </c>
      <c r="Z103" s="10">
        <f t="shared" si="46"/>
        <v>-0.29999999999999716</v>
      </c>
      <c r="AA103" s="17">
        <f t="shared" si="46"/>
        <v>-0.5</v>
      </c>
      <c r="AB103" s="18">
        <f t="shared" si="46"/>
        <v>-2.5</v>
      </c>
      <c r="AC103" s="18">
        <f t="shared" si="46"/>
        <v>-2.6999999999999886</v>
      </c>
      <c r="AD103" s="10">
        <f t="shared" si="46"/>
        <v>-0.79999999999999716</v>
      </c>
      <c r="AE103" s="17">
        <f t="shared" si="46"/>
        <v>-5.9000000000000057</v>
      </c>
      <c r="AF103" s="10">
        <f t="shared" si="46"/>
        <v>0</v>
      </c>
    </row>
    <row r="104" spans="1:32" ht="35.25" customHeight="1" x14ac:dyDescent="0.5">
      <c r="A104" s="119" t="s">
        <v>27</v>
      </c>
      <c r="B104" s="6" t="s">
        <v>24</v>
      </c>
      <c r="C104" s="395"/>
      <c r="D104" s="397"/>
      <c r="E104" s="397"/>
      <c r="F104" s="398"/>
      <c r="G104" s="17">
        <f t="shared" ref="G104:AF104" si="47">G26-C26</f>
        <v>1.4000000000000057</v>
      </c>
      <c r="H104" s="18">
        <f t="shared" si="47"/>
        <v>-1.2000000000000028</v>
      </c>
      <c r="I104" s="18">
        <f t="shared" si="47"/>
        <v>0.80000000000001137</v>
      </c>
      <c r="J104" s="10">
        <f t="shared" si="47"/>
        <v>0.39999999999999147</v>
      </c>
      <c r="K104" s="17">
        <f t="shared" si="47"/>
        <v>0.70000000000000284</v>
      </c>
      <c r="L104" s="18">
        <f t="shared" si="47"/>
        <v>-0.29999999999999716</v>
      </c>
      <c r="M104" s="18">
        <f t="shared" si="47"/>
        <v>-2</v>
      </c>
      <c r="N104" s="10">
        <f t="shared" si="47"/>
        <v>0.10000000000000853</v>
      </c>
      <c r="O104" s="17">
        <f t="shared" si="47"/>
        <v>5.5999999999999943</v>
      </c>
      <c r="P104" s="18">
        <f t="shared" si="47"/>
        <v>3.2000000000000028</v>
      </c>
      <c r="Q104" s="18">
        <f t="shared" si="47"/>
        <v>6.3999999999999915</v>
      </c>
      <c r="R104" s="10">
        <f t="shared" si="47"/>
        <v>8.7000000000000028</v>
      </c>
      <c r="S104" s="17">
        <f t="shared" si="47"/>
        <v>-2.7999999999999972</v>
      </c>
      <c r="T104" s="18">
        <f t="shared" si="47"/>
        <v>2.7000000000000028</v>
      </c>
      <c r="U104" s="18">
        <f t="shared" si="47"/>
        <v>-1.7999999999999972</v>
      </c>
      <c r="V104" s="10">
        <f t="shared" si="47"/>
        <v>0.59999999999999432</v>
      </c>
      <c r="W104" s="17">
        <f t="shared" si="47"/>
        <v>2.7999999999999972</v>
      </c>
      <c r="X104" s="18">
        <f t="shared" si="47"/>
        <v>0</v>
      </c>
      <c r="Y104" s="18">
        <f t="shared" si="47"/>
        <v>-0.59999999999999432</v>
      </c>
      <c r="Z104" s="10">
        <f t="shared" si="47"/>
        <v>-5.7000000000000028</v>
      </c>
      <c r="AA104" s="17">
        <f t="shared" si="47"/>
        <v>-2.9000000000000057</v>
      </c>
      <c r="AB104" s="18">
        <f t="shared" si="47"/>
        <v>5.5</v>
      </c>
      <c r="AC104" s="18">
        <f t="shared" si="47"/>
        <v>3.7999999999999972</v>
      </c>
      <c r="AD104" s="10">
        <f t="shared" si="47"/>
        <v>2.2000000000000028</v>
      </c>
      <c r="AE104" s="17">
        <f t="shared" si="47"/>
        <v>-1</v>
      </c>
      <c r="AF104" s="10">
        <f t="shared" si="47"/>
        <v>-10.600000000000009</v>
      </c>
    </row>
    <row r="105" spans="1:32" ht="35.25" customHeight="1" x14ac:dyDescent="0.5">
      <c r="A105" s="119" t="s">
        <v>26</v>
      </c>
      <c r="B105" s="6" t="s">
        <v>24</v>
      </c>
      <c r="C105" s="395"/>
      <c r="D105" s="397"/>
      <c r="E105" s="397"/>
      <c r="F105" s="398"/>
      <c r="G105" s="17">
        <f t="shared" ref="G105:AF105" si="48">G27-C27</f>
        <v>-0.89999999999999858</v>
      </c>
      <c r="H105" s="18">
        <f t="shared" si="48"/>
        <v>4.2000000000000028</v>
      </c>
      <c r="I105" s="18">
        <f t="shared" si="48"/>
        <v>-2.2999999999999972</v>
      </c>
      <c r="J105" s="10">
        <f t="shared" si="48"/>
        <v>0.40000000000000568</v>
      </c>
      <c r="K105" s="17">
        <f t="shared" si="48"/>
        <v>1.1000000000000014</v>
      </c>
      <c r="L105" s="18">
        <f t="shared" si="48"/>
        <v>-3.2000000000000028</v>
      </c>
      <c r="M105" s="18">
        <f t="shared" si="48"/>
        <v>1</v>
      </c>
      <c r="N105" s="10">
        <f t="shared" si="48"/>
        <v>3</v>
      </c>
      <c r="O105" s="17">
        <f t="shared" si="48"/>
        <v>-1.2000000000000028</v>
      </c>
      <c r="P105" s="18">
        <f t="shared" si="48"/>
        <v>0.40000000000000568</v>
      </c>
      <c r="Q105" s="18">
        <f t="shared" si="48"/>
        <v>-1.8000000000000043</v>
      </c>
      <c r="R105" s="10">
        <f t="shared" si="48"/>
        <v>-9.7000000000000028</v>
      </c>
      <c r="S105" s="17">
        <f t="shared" si="48"/>
        <v>-2</v>
      </c>
      <c r="T105" s="18">
        <f t="shared" si="48"/>
        <v>-3.6000000000000014</v>
      </c>
      <c r="U105" s="18">
        <f t="shared" si="48"/>
        <v>-4.0999999999999943</v>
      </c>
      <c r="V105" s="10">
        <f t="shared" si="48"/>
        <v>1.8999999999999986</v>
      </c>
      <c r="W105" s="17">
        <f t="shared" si="48"/>
        <v>1.7000000000000028</v>
      </c>
      <c r="X105" s="18">
        <f t="shared" si="48"/>
        <v>2.8999999999999986</v>
      </c>
      <c r="Y105" s="18">
        <f t="shared" si="48"/>
        <v>2.2999999999999972</v>
      </c>
      <c r="Z105" s="10">
        <f t="shared" si="48"/>
        <v>6.1000000000000014</v>
      </c>
      <c r="AA105" s="17">
        <f t="shared" si="48"/>
        <v>2.3999999999999986</v>
      </c>
      <c r="AB105" s="18">
        <f t="shared" si="48"/>
        <v>-0.5</v>
      </c>
      <c r="AC105" s="18">
        <f t="shared" si="48"/>
        <v>1.6000000000000014</v>
      </c>
      <c r="AD105" s="10">
        <f t="shared" si="48"/>
        <v>-1.6000000000000014</v>
      </c>
      <c r="AE105" s="17">
        <f t="shared" si="48"/>
        <v>-5</v>
      </c>
      <c r="AF105" s="10">
        <f t="shared" si="48"/>
        <v>1.1000000000000014</v>
      </c>
    </row>
    <row r="106" spans="1:32" ht="35.25" customHeight="1" x14ac:dyDescent="0.5">
      <c r="A106" s="119" t="s">
        <v>25</v>
      </c>
      <c r="B106" s="6" t="s">
        <v>24</v>
      </c>
      <c r="C106" s="395"/>
      <c r="D106" s="397"/>
      <c r="E106" s="397"/>
      <c r="F106" s="398"/>
      <c r="G106" s="17">
        <f t="shared" ref="G106:AF106" si="49">G28-C28</f>
        <v>0.89999999999999858</v>
      </c>
      <c r="H106" s="18">
        <f t="shared" si="49"/>
        <v>1.7999999999999972</v>
      </c>
      <c r="I106" s="18">
        <f t="shared" si="49"/>
        <v>-1.2000000000000028</v>
      </c>
      <c r="J106" s="10">
        <f t="shared" si="49"/>
        <v>-1.9000000000000021</v>
      </c>
      <c r="K106" s="17">
        <f t="shared" si="49"/>
        <v>-1.5</v>
      </c>
      <c r="L106" s="18">
        <f t="shared" si="49"/>
        <v>-9.9999999999994316E-2</v>
      </c>
      <c r="M106" s="18">
        <f t="shared" si="49"/>
        <v>5.7999999999999972</v>
      </c>
      <c r="N106" s="10">
        <f t="shared" si="49"/>
        <v>3.0000000000000036</v>
      </c>
      <c r="O106" s="17">
        <f t="shared" si="49"/>
        <v>-4</v>
      </c>
      <c r="P106" s="18">
        <f t="shared" si="49"/>
        <v>-10.500000000000004</v>
      </c>
      <c r="Q106" s="18">
        <f t="shared" si="49"/>
        <v>-9.9999999999999964</v>
      </c>
      <c r="R106" s="10">
        <f t="shared" si="49"/>
        <v>-9.6000000000000014</v>
      </c>
      <c r="S106" s="17">
        <f t="shared" si="49"/>
        <v>-0.5</v>
      </c>
      <c r="T106" s="18">
        <f t="shared" si="49"/>
        <v>2.5</v>
      </c>
      <c r="U106" s="18">
        <f t="shared" si="49"/>
        <v>-0.69999999999999929</v>
      </c>
      <c r="V106" s="10">
        <f t="shared" si="49"/>
        <v>4</v>
      </c>
      <c r="W106" s="17">
        <f t="shared" si="49"/>
        <v>-0.69999999999999929</v>
      </c>
      <c r="X106" s="18">
        <f t="shared" si="49"/>
        <v>1.5</v>
      </c>
      <c r="Y106" s="18">
        <f t="shared" si="49"/>
        <v>2</v>
      </c>
      <c r="Z106" s="10">
        <f t="shared" si="49"/>
        <v>2.2999999999999972</v>
      </c>
      <c r="AA106" s="17">
        <f t="shared" si="49"/>
        <v>-0.10000000000000142</v>
      </c>
      <c r="AB106" s="18">
        <f t="shared" si="49"/>
        <v>-4.5999999999999979</v>
      </c>
      <c r="AC106" s="18">
        <f t="shared" si="49"/>
        <v>1.5</v>
      </c>
      <c r="AD106" s="10">
        <f t="shared" si="49"/>
        <v>1.8000000000000007</v>
      </c>
      <c r="AE106" s="17">
        <f t="shared" si="49"/>
        <v>0.69999999999999929</v>
      </c>
      <c r="AF106" s="10">
        <f t="shared" si="49"/>
        <v>3.2999999999999972</v>
      </c>
    </row>
    <row r="107" spans="1:32" ht="39.9" customHeight="1" x14ac:dyDescent="0.5">
      <c r="A107" s="165" t="s">
        <v>200</v>
      </c>
      <c r="B107" s="166"/>
      <c r="C107" s="395"/>
      <c r="D107" s="397"/>
      <c r="E107" s="397"/>
      <c r="F107" s="398"/>
      <c r="G107" s="167"/>
      <c r="H107" s="168"/>
      <c r="I107" s="168"/>
      <c r="J107" s="169"/>
      <c r="K107" s="167"/>
      <c r="L107" s="168"/>
      <c r="M107" s="168"/>
      <c r="N107" s="169"/>
      <c r="O107" s="167"/>
      <c r="P107" s="168"/>
      <c r="Q107" s="168"/>
      <c r="R107" s="169"/>
      <c r="S107" s="167"/>
      <c r="T107" s="168"/>
      <c r="U107" s="168"/>
      <c r="V107" s="169"/>
      <c r="W107" s="167"/>
      <c r="X107" s="168"/>
      <c r="Y107" s="168"/>
      <c r="Z107" s="169"/>
      <c r="AA107" s="167"/>
      <c r="AB107" s="168"/>
      <c r="AC107" s="168"/>
      <c r="AD107" s="169"/>
      <c r="AE107" s="167"/>
      <c r="AF107" s="169"/>
    </row>
    <row r="108" spans="1:32" ht="35.25" customHeight="1" x14ac:dyDescent="0.5">
      <c r="A108" s="24" t="s">
        <v>78</v>
      </c>
      <c r="B108" s="6" t="s">
        <v>24</v>
      </c>
      <c r="C108" s="395"/>
      <c r="D108" s="397"/>
      <c r="E108" s="397"/>
      <c r="F108" s="398"/>
      <c r="G108" s="59">
        <f t="shared" ref="G108:AF108" si="50">G30-C30</f>
        <v>0.70000000000000284</v>
      </c>
      <c r="H108" s="60">
        <f t="shared" si="50"/>
        <v>0.40000000000000568</v>
      </c>
      <c r="I108" s="60">
        <f t="shared" si="50"/>
        <v>0.39999999999999147</v>
      </c>
      <c r="J108" s="61">
        <f t="shared" si="50"/>
        <v>0.5</v>
      </c>
      <c r="K108" s="59">
        <f t="shared" si="50"/>
        <v>0.20000000000000284</v>
      </c>
      <c r="L108" s="60">
        <f t="shared" si="50"/>
        <v>-0.90000000000000568</v>
      </c>
      <c r="M108" s="60">
        <f t="shared" si="50"/>
        <v>-1.5</v>
      </c>
      <c r="N108" s="61">
        <f t="shared" si="50"/>
        <v>0.59999999999999432</v>
      </c>
      <c r="O108" s="59">
        <f t="shared" si="50"/>
        <v>0.5</v>
      </c>
      <c r="P108" s="60">
        <f t="shared" si="50"/>
        <v>0.79999999999999716</v>
      </c>
      <c r="Q108" s="60">
        <f t="shared" si="50"/>
        <v>0.5</v>
      </c>
      <c r="R108" s="61">
        <f t="shared" si="50"/>
        <v>0.29999999999999716</v>
      </c>
      <c r="S108" s="59">
        <f t="shared" si="50"/>
        <v>0.39999999999999147</v>
      </c>
      <c r="T108" s="60">
        <f t="shared" si="50"/>
        <v>1.1611247646622189</v>
      </c>
      <c r="U108" s="60">
        <f t="shared" si="50"/>
        <v>1.3000000000000114</v>
      </c>
      <c r="V108" s="61">
        <f t="shared" si="50"/>
        <v>0.70000000000000284</v>
      </c>
      <c r="W108" s="59">
        <f t="shared" si="50"/>
        <v>0.60000000000000853</v>
      </c>
      <c r="X108" s="60">
        <f t="shared" si="50"/>
        <v>0.63887523533779245</v>
      </c>
      <c r="Y108" s="60">
        <f t="shared" si="50"/>
        <v>0.59999999999999432</v>
      </c>
      <c r="Z108" s="61">
        <f t="shared" si="50"/>
        <v>0.5</v>
      </c>
      <c r="AA108" s="59">
        <f t="shared" si="50"/>
        <v>0.29999999999999716</v>
      </c>
      <c r="AB108" s="60">
        <f t="shared" si="50"/>
        <v>-0.10000000000000853</v>
      </c>
      <c r="AC108" s="60">
        <f t="shared" si="50"/>
        <v>-9.9999999999994316E-2</v>
      </c>
      <c r="AD108" s="61">
        <f t="shared" si="50"/>
        <v>0</v>
      </c>
      <c r="AE108" s="59">
        <f t="shared" si="50"/>
        <v>0.59999999999999432</v>
      </c>
      <c r="AF108" s="61">
        <f t="shared" si="50"/>
        <v>1.2000000000000028</v>
      </c>
    </row>
    <row r="109" spans="1:32" ht="35.25" customHeight="1" x14ac:dyDescent="0.5">
      <c r="A109" s="5" t="s">
        <v>79</v>
      </c>
      <c r="B109" s="6" t="s">
        <v>24</v>
      </c>
      <c r="C109" s="395"/>
      <c r="D109" s="397"/>
      <c r="E109" s="397"/>
      <c r="F109" s="398"/>
      <c r="G109" s="59">
        <f t="shared" ref="G109:AF109" si="51">G31-C31</f>
        <v>0.29999999999999716</v>
      </c>
      <c r="H109" s="60">
        <f t="shared" si="51"/>
        <v>-0.29999999999999716</v>
      </c>
      <c r="I109" s="60">
        <f t="shared" si="51"/>
        <v>-0.39999999999999147</v>
      </c>
      <c r="J109" s="61">
        <f t="shared" si="51"/>
        <v>0.5</v>
      </c>
      <c r="K109" s="59">
        <f t="shared" si="51"/>
        <v>0</v>
      </c>
      <c r="L109" s="60">
        <f t="shared" si="51"/>
        <v>-1.1000000000000085</v>
      </c>
      <c r="M109" s="60">
        <f t="shared" si="51"/>
        <v>-1.2999999999999972</v>
      </c>
      <c r="N109" s="61">
        <f t="shared" si="51"/>
        <v>-0.39999999999999147</v>
      </c>
      <c r="O109" s="59">
        <f t="shared" si="51"/>
        <v>-0.39999999999999147</v>
      </c>
      <c r="P109" s="60">
        <f t="shared" si="51"/>
        <v>1.7000000000000028</v>
      </c>
      <c r="Q109" s="60">
        <f t="shared" si="51"/>
        <v>1.5999999999999943</v>
      </c>
      <c r="R109" s="61">
        <f t="shared" si="51"/>
        <v>0.5</v>
      </c>
      <c r="S109" s="59">
        <f t="shared" si="51"/>
        <v>1</v>
      </c>
      <c r="T109" s="60">
        <f t="shared" si="51"/>
        <v>0.25808027590861116</v>
      </c>
      <c r="U109" s="60">
        <f t="shared" si="51"/>
        <v>9.9999999999994316E-2</v>
      </c>
      <c r="V109" s="61">
        <f t="shared" si="51"/>
        <v>0.39999999999999147</v>
      </c>
      <c r="W109" s="59">
        <f t="shared" si="51"/>
        <v>0.29999999999999716</v>
      </c>
      <c r="X109" s="60">
        <f t="shared" si="51"/>
        <v>0.74191972409138884</v>
      </c>
      <c r="Y109" s="60">
        <f t="shared" si="51"/>
        <v>0.80000000000001137</v>
      </c>
      <c r="Z109" s="61">
        <f t="shared" si="51"/>
        <v>0.80000000000001137</v>
      </c>
      <c r="AA109" s="59">
        <f t="shared" si="51"/>
        <v>1.7000000000000028</v>
      </c>
      <c r="AB109" s="60">
        <f t="shared" si="51"/>
        <v>1</v>
      </c>
      <c r="AC109" s="60">
        <f t="shared" si="51"/>
        <v>0.79999999999999716</v>
      </c>
      <c r="AD109" s="61">
        <f t="shared" si="51"/>
        <v>0.69999999999998863</v>
      </c>
      <c r="AE109" s="59">
        <f t="shared" si="51"/>
        <v>9.9999999999994316E-2</v>
      </c>
      <c r="AF109" s="61">
        <f t="shared" si="51"/>
        <v>0.40000000000000568</v>
      </c>
    </row>
    <row r="110" spans="1:32" ht="35.25" customHeight="1" x14ac:dyDescent="0.5">
      <c r="A110" s="5" t="s">
        <v>80</v>
      </c>
      <c r="B110" s="6" t="s">
        <v>24</v>
      </c>
      <c r="C110" s="395"/>
      <c r="D110" s="397"/>
      <c r="E110" s="397"/>
      <c r="F110" s="398"/>
      <c r="G110" s="59">
        <f t="shared" ref="G110:AF110" si="52">G32-C32</f>
        <v>1.6000000000000085</v>
      </c>
      <c r="H110" s="60">
        <f t="shared" si="52"/>
        <v>1.5999999999999943</v>
      </c>
      <c r="I110" s="60">
        <f t="shared" si="52"/>
        <v>2.5</v>
      </c>
      <c r="J110" s="61">
        <f t="shared" si="52"/>
        <v>0.29999999999999716</v>
      </c>
      <c r="K110" s="59">
        <f t="shared" si="52"/>
        <v>0.59999999999999432</v>
      </c>
      <c r="L110" s="60">
        <f t="shared" si="52"/>
        <v>-0.39999999999999147</v>
      </c>
      <c r="M110" s="60">
        <f t="shared" si="52"/>
        <v>-1.7999999999999972</v>
      </c>
      <c r="N110" s="61">
        <f t="shared" si="52"/>
        <v>2.2000000000000028</v>
      </c>
      <c r="O110" s="59">
        <f t="shared" si="52"/>
        <v>1.7999999999999972</v>
      </c>
      <c r="P110" s="60">
        <f t="shared" si="52"/>
        <v>-0.80000000000001137</v>
      </c>
      <c r="Q110" s="60">
        <f t="shared" si="52"/>
        <v>-2.7000000000000028</v>
      </c>
      <c r="R110" s="61">
        <f t="shared" si="52"/>
        <v>-9.9999999999994316E-2</v>
      </c>
      <c r="S110" s="59">
        <f t="shared" si="52"/>
        <v>0.20000000000000284</v>
      </c>
      <c r="T110" s="60">
        <f t="shared" si="52"/>
        <v>3.4157075032626523</v>
      </c>
      <c r="U110" s="60">
        <f t="shared" si="52"/>
        <v>3.8999999999999915</v>
      </c>
      <c r="V110" s="61">
        <f t="shared" si="52"/>
        <v>2</v>
      </c>
      <c r="W110" s="59">
        <f t="shared" si="52"/>
        <v>0.79999999999999716</v>
      </c>
      <c r="X110" s="60">
        <f t="shared" si="52"/>
        <v>-0.1157075032626409</v>
      </c>
      <c r="Y110" s="60">
        <f t="shared" si="52"/>
        <v>0.40000000000000568</v>
      </c>
      <c r="Z110" s="61">
        <f t="shared" si="52"/>
        <v>-0.40000000000000568</v>
      </c>
      <c r="AA110" s="59">
        <f t="shared" si="52"/>
        <v>-2.7000000000000028</v>
      </c>
      <c r="AB110" s="60">
        <f t="shared" si="52"/>
        <v>-2.6000000000000085</v>
      </c>
      <c r="AC110" s="60">
        <f t="shared" si="52"/>
        <v>-2.5</v>
      </c>
      <c r="AD110" s="61">
        <f t="shared" si="52"/>
        <v>-1.7000000000000028</v>
      </c>
      <c r="AE110" s="59">
        <f t="shared" si="52"/>
        <v>1.6000000000000085</v>
      </c>
      <c r="AF110" s="61">
        <f t="shared" si="52"/>
        <v>2.5</v>
      </c>
    </row>
    <row r="111" spans="1:32" ht="35.25" customHeight="1" x14ac:dyDescent="0.5">
      <c r="A111" s="5" t="s">
        <v>81</v>
      </c>
      <c r="B111" s="6" t="s">
        <v>24</v>
      </c>
      <c r="C111" s="395"/>
      <c r="D111" s="397"/>
      <c r="E111" s="397"/>
      <c r="F111" s="398"/>
      <c r="G111" s="59">
        <f t="shared" ref="G111:AF111" si="53">G33-C33</f>
        <v>2.2999999999999972</v>
      </c>
      <c r="H111" s="60">
        <f t="shared" si="53"/>
        <v>3.3999999999999915</v>
      </c>
      <c r="I111" s="60">
        <f t="shared" si="53"/>
        <v>1.0999999999999943</v>
      </c>
      <c r="J111" s="61">
        <f t="shared" si="53"/>
        <v>1.5</v>
      </c>
      <c r="K111" s="59">
        <f t="shared" si="53"/>
        <v>0.20000000000000284</v>
      </c>
      <c r="L111" s="60">
        <f t="shared" si="53"/>
        <v>-0.39999999999999147</v>
      </c>
      <c r="M111" s="60">
        <f t="shared" si="53"/>
        <v>-1.0999999999999943</v>
      </c>
      <c r="N111" s="61">
        <f t="shared" si="53"/>
        <v>5.2999999999999972</v>
      </c>
      <c r="O111" s="59">
        <f t="shared" si="53"/>
        <v>4.7999999999999972</v>
      </c>
      <c r="P111" s="60">
        <f t="shared" si="53"/>
        <v>-3.7000000000000028</v>
      </c>
      <c r="Q111" s="60">
        <f t="shared" si="53"/>
        <v>0.40000000000000568</v>
      </c>
      <c r="R111" s="61">
        <f t="shared" si="53"/>
        <v>-1.7000000000000028</v>
      </c>
      <c r="S111" s="59">
        <f t="shared" si="53"/>
        <v>-4.0999999999999943</v>
      </c>
      <c r="T111" s="60">
        <f t="shared" si="53"/>
        <v>2.4014785999349328</v>
      </c>
      <c r="U111" s="60">
        <f t="shared" si="53"/>
        <v>2.3999999999999915</v>
      </c>
      <c r="V111" s="61">
        <f t="shared" si="53"/>
        <v>0.80000000000001137</v>
      </c>
      <c r="W111" s="59">
        <f t="shared" si="53"/>
        <v>2.7999999999999972</v>
      </c>
      <c r="X111" s="60">
        <f t="shared" si="53"/>
        <v>3.1985214000650615</v>
      </c>
      <c r="Y111" s="60">
        <f t="shared" si="53"/>
        <v>0.40000000000000568</v>
      </c>
      <c r="Z111" s="61">
        <f t="shared" si="53"/>
        <v>-0.20000000000000284</v>
      </c>
      <c r="AA111" s="59">
        <f t="shared" si="53"/>
        <v>-2.2999999999999972</v>
      </c>
      <c r="AB111" s="60">
        <f t="shared" si="53"/>
        <v>-1.0999999999999943</v>
      </c>
      <c r="AC111" s="60">
        <f t="shared" si="53"/>
        <v>-1</v>
      </c>
      <c r="AD111" s="61">
        <f t="shared" si="53"/>
        <v>-0.90000000000000568</v>
      </c>
      <c r="AE111" s="59">
        <f t="shared" si="53"/>
        <v>2.3999999999999915</v>
      </c>
      <c r="AF111" s="61">
        <f t="shared" si="53"/>
        <v>3.2999999999999972</v>
      </c>
    </row>
    <row r="112" spans="1:32" ht="35.25" customHeight="1" x14ac:dyDescent="0.5">
      <c r="A112" s="5" t="s">
        <v>82</v>
      </c>
      <c r="B112" s="6" t="s">
        <v>24</v>
      </c>
      <c r="C112" s="395"/>
      <c r="D112" s="397"/>
      <c r="E112" s="397"/>
      <c r="F112" s="398"/>
      <c r="G112" s="59">
        <f t="shared" ref="G112:AF112" si="54">G34-C34</f>
        <v>0.90000000000000568</v>
      </c>
      <c r="H112" s="60">
        <f t="shared" si="54"/>
        <v>-1.6000000000000014</v>
      </c>
      <c r="I112" s="60">
        <f t="shared" si="54"/>
        <v>1.5</v>
      </c>
      <c r="J112" s="61">
        <f t="shared" si="54"/>
        <v>2.5</v>
      </c>
      <c r="K112" s="59">
        <f t="shared" si="54"/>
        <v>1</v>
      </c>
      <c r="L112" s="60">
        <f t="shared" si="54"/>
        <v>-1.3999999999999986</v>
      </c>
      <c r="M112" s="60">
        <f t="shared" si="54"/>
        <v>-5.7999999999999972</v>
      </c>
      <c r="N112" s="61">
        <f t="shared" si="54"/>
        <v>-1.7999999999999972</v>
      </c>
      <c r="O112" s="59">
        <f t="shared" si="54"/>
        <v>-4</v>
      </c>
      <c r="P112" s="60">
        <f t="shared" si="54"/>
        <v>28</v>
      </c>
      <c r="Q112" s="60">
        <f t="shared" si="54"/>
        <v>5.5</v>
      </c>
      <c r="R112" s="61">
        <f t="shared" si="54"/>
        <v>1.5999999999999943</v>
      </c>
      <c r="S112" s="59">
        <f t="shared" si="54"/>
        <v>3.4000000000000057</v>
      </c>
      <c r="T112" s="60">
        <f t="shared" si="54"/>
        <v>-12.842410984139789</v>
      </c>
      <c r="U112" s="60">
        <f t="shared" si="54"/>
        <v>14.299999999999997</v>
      </c>
      <c r="V112" s="61">
        <f t="shared" si="54"/>
        <v>4.7000000000000028</v>
      </c>
      <c r="W112" s="59">
        <f t="shared" si="54"/>
        <v>6.2999999999999972</v>
      </c>
      <c r="X112" s="60">
        <f t="shared" si="54"/>
        <v>-6.8575890158602135</v>
      </c>
      <c r="Y112" s="60">
        <f t="shared" si="54"/>
        <v>-14.200000000000003</v>
      </c>
      <c r="Z112" s="61">
        <f t="shared" si="54"/>
        <v>0.20000000000000284</v>
      </c>
      <c r="AA112" s="59">
        <f t="shared" si="54"/>
        <v>-15.100000000000001</v>
      </c>
      <c r="AB112" s="60">
        <f t="shared" si="54"/>
        <v>-11.5</v>
      </c>
      <c r="AC112" s="60">
        <f t="shared" si="54"/>
        <v>-6.2999999999999972</v>
      </c>
      <c r="AD112" s="61">
        <f t="shared" si="54"/>
        <v>-12</v>
      </c>
      <c r="AE112" s="59">
        <f t="shared" si="54"/>
        <v>2.5</v>
      </c>
      <c r="AF112" s="61">
        <f t="shared" si="54"/>
        <v>13.400000000000006</v>
      </c>
    </row>
    <row r="113" spans="1:32" ht="35.25" customHeight="1" x14ac:dyDescent="0.5">
      <c r="A113" s="24" t="s">
        <v>83</v>
      </c>
      <c r="B113" s="6" t="s">
        <v>24</v>
      </c>
      <c r="C113" s="395"/>
      <c r="D113" s="397"/>
      <c r="E113" s="397"/>
      <c r="F113" s="398"/>
      <c r="G113" s="59">
        <f t="shared" ref="G113:AF113" si="55">G35-C35</f>
        <v>-0.90000000000000568</v>
      </c>
      <c r="H113" s="60">
        <f t="shared" si="55"/>
        <v>0.40000000000000568</v>
      </c>
      <c r="I113" s="60">
        <f t="shared" si="55"/>
        <v>0.10000000000000853</v>
      </c>
      <c r="J113" s="61">
        <f t="shared" si="55"/>
        <v>0.40000000000000568</v>
      </c>
      <c r="K113" s="59">
        <f t="shared" si="55"/>
        <v>-0.39999999999999147</v>
      </c>
      <c r="L113" s="60">
        <f t="shared" si="55"/>
        <v>1.2999999999999972</v>
      </c>
      <c r="M113" s="60">
        <f t="shared" si="55"/>
        <v>7</v>
      </c>
      <c r="N113" s="61">
        <f t="shared" si="55"/>
        <v>-8.9000000000000057</v>
      </c>
      <c r="O113" s="59">
        <f t="shared" si="55"/>
        <v>-5.1000000000000085</v>
      </c>
      <c r="P113" s="60">
        <f t="shared" si="55"/>
        <v>-4.5</v>
      </c>
      <c r="Q113" s="60">
        <f t="shared" si="55"/>
        <v>-4.3000000000000114</v>
      </c>
      <c r="R113" s="61">
        <f t="shared" si="55"/>
        <v>-0.29999999999999716</v>
      </c>
      <c r="S113" s="59">
        <f t="shared" si="55"/>
        <v>0.40000000000000568</v>
      </c>
      <c r="T113" s="60">
        <f t="shared" si="55"/>
        <v>0.23643150510272903</v>
      </c>
      <c r="U113" s="60">
        <f t="shared" si="55"/>
        <v>0</v>
      </c>
      <c r="V113" s="61">
        <f t="shared" si="55"/>
        <v>1.7999999999999972</v>
      </c>
      <c r="W113" s="59">
        <f t="shared" si="55"/>
        <v>1.7000000000000028</v>
      </c>
      <c r="X113" s="60">
        <f t="shared" si="55"/>
        <v>1.5635684948972681</v>
      </c>
      <c r="Y113" s="60">
        <f t="shared" si="55"/>
        <v>1.8000000000000114</v>
      </c>
      <c r="Z113" s="61">
        <f t="shared" si="55"/>
        <v>1.6000000000000085</v>
      </c>
      <c r="AA113" s="59">
        <f t="shared" si="55"/>
        <v>5.2999999999999972</v>
      </c>
      <c r="AB113" s="60">
        <f t="shared" si="55"/>
        <v>6.7000000000000028</v>
      </c>
      <c r="AC113" s="60">
        <f t="shared" si="55"/>
        <v>5.1999999999999886</v>
      </c>
      <c r="AD113" s="61">
        <f t="shared" si="55"/>
        <v>3.7999999999999972</v>
      </c>
      <c r="AE113" s="59">
        <f t="shared" si="55"/>
        <v>-4.4000000000000057</v>
      </c>
      <c r="AF113" s="61">
        <f t="shared" si="55"/>
        <v>-8.7000000000000028</v>
      </c>
    </row>
    <row r="114" spans="1:32" ht="39.9" customHeight="1" x14ac:dyDescent="0.5">
      <c r="A114" s="165" t="s">
        <v>201</v>
      </c>
      <c r="B114" s="166"/>
      <c r="C114" s="395"/>
      <c r="D114" s="397"/>
      <c r="E114" s="397"/>
      <c r="F114" s="398"/>
      <c r="G114" s="167"/>
      <c r="H114" s="168"/>
      <c r="I114" s="168"/>
      <c r="J114" s="169"/>
      <c r="K114" s="167"/>
      <c r="L114" s="168"/>
      <c r="M114" s="168"/>
      <c r="N114" s="169"/>
      <c r="O114" s="167"/>
      <c r="P114" s="168"/>
      <c r="Q114" s="168"/>
      <c r="R114" s="169"/>
      <c r="S114" s="167"/>
      <c r="T114" s="168"/>
      <c r="U114" s="168"/>
      <c r="V114" s="169"/>
      <c r="W114" s="167"/>
      <c r="X114" s="168"/>
      <c r="Y114" s="168"/>
      <c r="Z114" s="169"/>
      <c r="AA114" s="167"/>
      <c r="AB114" s="168"/>
      <c r="AC114" s="168"/>
      <c r="AD114" s="169"/>
      <c r="AE114" s="167"/>
      <c r="AF114" s="169"/>
    </row>
    <row r="115" spans="1:32" ht="35.25" customHeight="1" x14ac:dyDescent="0.5">
      <c r="A115" s="24" t="s">
        <v>74</v>
      </c>
      <c r="B115" s="6" t="s">
        <v>24</v>
      </c>
      <c r="C115" s="395"/>
      <c r="D115" s="397"/>
      <c r="E115" s="397"/>
      <c r="F115" s="398"/>
      <c r="G115" s="17">
        <f t="shared" ref="G115:AF115" si="56">G37-C37</f>
        <v>-1.3000000000000043</v>
      </c>
      <c r="H115" s="18">
        <f t="shared" si="56"/>
        <v>5.1000000000000014</v>
      </c>
      <c r="I115" s="18">
        <f t="shared" si="56"/>
        <v>3.4000000000000057</v>
      </c>
      <c r="J115" s="10">
        <f t="shared" si="56"/>
        <v>3</v>
      </c>
      <c r="K115" s="17">
        <f t="shared" si="56"/>
        <v>2.4000000000000057</v>
      </c>
      <c r="L115" s="18">
        <f t="shared" si="56"/>
        <v>-0.69999999999999574</v>
      </c>
      <c r="M115" s="18">
        <f t="shared" si="56"/>
        <v>-1</v>
      </c>
      <c r="N115" s="10">
        <f t="shared" si="56"/>
        <v>-7.5</v>
      </c>
      <c r="O115" s="17">
        <f t="shared" si="56"/>
        <v>-5</v>
      </c>
      <c r="P115" s="18">
        <f t="shared" si="56"/>
        <v>0.59999999999999432</v>
      </c>
      <c r="Q115" s="18">
        <f t="shared" si="56"/>
        <v>2.5</v>
      </c>
      <c r="R115" s="10">
        <f t="shared" si="56"/>
        <v>7.5</v>
      </c>
      <c r="S115" s="17">
        <f t="shared" si="56"/>
        <v>4</v>
      </c>
      <c r="T115" s="18">
        <f t="shared" si="56"/>
        <v>5.1214479415784098</v>
      </c>
      <c r="U115" s="18">
        <f t="shared" si="56"/>
        <v>4</v>
      </c>
      <c r="V115" s="10">
        <f t="shared" si="56"/>
        <v>-1.6999999999999957</v>
      </c>
      <c r="W115" s="17">
        <f t="shared" si="56"/>
        <v>0.79999999999999716</v>
      </c>
      <c r="X115" s="18">
        <f t="shared" si="56"/>
        <v>-5.7214479415784041</v>
      </c>
      <c r="Y115" s="18">
        <f t="shared" si="56"/>
        <v>-7.3000000000000043</v>
      </c>
      <c r="Z115" s="10">
        <f t="shared" si="56"/>
        <v>1</v>
      </c>
      <c r="AA115" s="17">
        <f t="shared" si="56"/>
        <v>3</v>
      </c>
      <c r="AB115" s="18">
        <f t="shared" si="56"/>
        <v>5.2000000000000028</v>
      </c>
      <c r="AC115" s="18">
        <f t="shared" si="56"/>
        <v>8.8999999999999986</v>
      </c>
      <c r="AD115" s="10">
        <f t="shared" si="56"/>
        <v>6.0999999999999943</v>
      </c>
      <c r="AE115" s="17">
        <f t="shared" si="56"/>
        <v>2.4000000000000057</v>
      </c>
      <c r="AF115" s="10">
        <f t="shared" si="56"/>
        <v>2.2999999999999972</v>
      </c>
    </row>
    <row r="116" spans="1:32" ht="35.25" customHeight="1" x14ac:dyDescent="0.5">
      <c r="A116" s="24" t="s">
        <v>75</v>
      </c>
      <c r="B116" s="6" t="s">
        <v>24</v>
      </c>
      <c r="C116" s="395"/>
      <c r="D116" s="397"/>
      <c r="E116" s="397"/>
      <c r="F116" s="398"/>
      <c r="G116" s="17">
        <f t="shared" ref="G116:AF116" si="57">G38-C38</f>
        <v>0</v>
      </c>
      <c r="H116" s="18">
        <f t="shared" si="57"/>
        <v>-0.20000000000000284</v>
      </c>
      <c r="I116" s="18">
        <f t="shared" si="57"/>
        <v>0.40000000000000568</v>
      </c>
      <c r="J116" s="10">
        <f t="shared" si="57"/>
        <v>0.5</v>
      </c>
      <c r="K116" s="17">
        <f t="shared" si="57"/>
        <v>-0.20000000000000284</v>
      </c>
      <c r="L116" s="18">
        <f t="shared" si="57"/>
        <v>-1.2000000000000028</v>
      </c>
      <c r="M116" s="18">
        <f t="shared" si="57"/>
        <v>1</v>
      </c>
      <c r="N116" s="10">
        <f t="shared" si="57"/>
        <v>-2.5</v>
      </c>
      <c r="O116" s="17">
        <f t="shared" si="57"/>
        <v>-2.7000000000000028</v>
      </c>
      <c r="P116" s="18">
        <f t="shared" si="57"/>
        <v>-2.7999999999999972</v>
      </c>
      <c r="Q116" s="18">
        <f t="shared" si="57"/>
        <v>-4.5</v>
      </c>
      <c r="R116" s="10">
        <f t="shared" si="57"/>
        <v>-1.5</v>
      </c>
      <c r="S116" s="17">
        <f t="shared" si="57"/>
        <v>-2.1999999999999886</v>
      </c>
      <c r="T116" s="18">
        <f t="shared" si="57"/>
        <v>1.3572954185029289</v>
      </c>
      <c r="U116" s="18">
        <f t="shared" si="57"/>
        <v>3.2999999999999972</v>
      </c>
      <c r="V116" s="10">
        <f t="shared" si="57"/>
        <v>0.79999999999999716</v>
      </c>
      <c r="W116" s="17">
        <f t="shared" si="57"/>
        <v>1.8999999999999915</v>
      </c>
      <c r="X116" s="18">
        <f t="shared" si="57"/>
        <v>-0.45729541850293742</v>
      </c>
      <c r="Y116" s="18">
        <f t="shared" si="57"/>
        <v>-4.5</v>
      </c>
      <c r="Z116" s="10">
        <f t="shared" si="57"/>
        <v>-1</v>
      </c>
      <c r="AA116" s="17">
        <f t="shared" si="57"/>
        <v>2.7999999999999972</v>
      </c>
      <c r="AB116" s="18">
        <f t="shared" si="57"/>
        <v>2.1000000000000085</v>
      </c>
      <c r="AC116" s="18">
        <f t="shared" si="57"/>
        <v>5</v>
      </c>
      <c r="AD116" s="10">
        <f t="shared" si="57"/>
        <v>3.3999999999999915</v>
      </c>
      <c r="AE116" s="17">
        <f t="shared" si="57"/>
        <v>0.20000000000000284</v>
      </c>
      <c r="AF116" s="10">
        <f t="shared" si="57"/>
        <v>1.2999999999999972</v>
      </c>
    </row>
    <row r="117" spans="1:32" ht="35.25" customHeight="1" x14ac:dyDescent="0.5">
      <c r="A117" s="24" t="s">
        <v>76</v>
      </c>
      <c r="B117" s="6" t="s">
        <v>24</v>
      </c>
      <c r="C117" s="395"/>
      <c r="D117" s="397"/>
      <c r="E117" s="397"/>
      <c r="F117" s="398"/>
      <c r="G117" s="17">
        <f t="shared" ref="G117:AF117" si="58">G39-C39</f>
        <v>0.5</v>
      </c>
      <c r="H117" s="18">
        <f t="shared" si="58"/>
        <v>0.5</v>
      </c>
      <c r="I117" s="18">
        <f t="shared" si="58"/>
        <v>-0.89999999999999147</v>
      </c>
      <c r="J117" s="10">
        <f t="shared" si="58"/>
        <v>-9.9999999999994316E-2</v>
      </c>
      <c r="K117" s="17">
        <f t="shared" si="58"/>
        <v>-0.20000000000000284</v>
      </c>
      <c r="L117" s="18">
        <f t="shared" si="58"/>
        <v>-1.4000000000000057</v>
      </c>
      <c r="M117" s="18">
        <f t="shared" si="58"/>
        <v>-1.2999999999999972</v>
      </c>
      <c r="N117" s="10">
        <f t="shared" si="58"/>
        <v>-4.8000000000000043</v>
      </c>
      <c r="O117" s="17">
        <f t="shared" si="58"/>
        <v>-2.7999999999999972</v>
      </c>
      <c r="P117" s="18">
        <f t="shared" si="58"/>
        <v>-0.89999999999999147</v>
      </c>
      <c r="Q117" s="18">
        <f t="shared" si="58"/>
        <v>9.9999999999994316E-2</v>
      </c>
      <c r="R117" s="10">
        <f t="shared" si="58"/>
        <v>3.4999999999999929</v>
      </c>
      <c r="S117" s="17">
        <f t="shared" si="58"/>
        <v>2.2000000000000028</v>
      </c>
      <c r="T117" s="18">
        <f t="shared" si="58"/>
        <v>0.59631425442984209</v>
      </c>
      <c r="U117" s="18">
        <f t="shared" si="58"/>
        <v>0.40000000000000568</v>
      </c>
      <c r="V117" s="10">
        <f t="shared" si="58"/>
        <v>0.40000000000000568</v>
      </c>
      <c r="W117" s="17">
        <f t="shared" si="58"/>
        <v>0.70000000000000284</v>
      </c>
      <c r="X117" s="18">
        <f t="shared" si="58"/>
        <v>0.60368574557016075</v>
      </c>
      <c r="Y117" s="18">
        <f t="shared" si="58"/>
        <v>1.2999999999999972</v>
      </c>
      <c r="Z117" s="10">
        <f t="shared" si="58"/>
        <v>0.90000000000000568</v>
      </c>
      <c r="AA117" s="17">
        <f t="shared" si="58"/>
        <v>0</v>
      </c>
      <c r="AB117" s="18">
        <f t="shared" si="58"/>
        <v>0.39999999999999147</v>
      </c>
      <c r="AC117" s="18">
        <f t="shared" si="58"/>
        <v>-0.40000000000000568</v>
      </c>
      <c r="AD117" s="10">
        <f t="shared" si="58"/>
        <v>9.9999999999994316E-2</v>
      </c>
      <c r="AE117" s="17">
        <f t="shared" si="58"/>
        <v>1</v>
      </c>
      <c r="AF117" s="10">
        <f t="shared" si="58"/>
        <v>1</v>
      </c>
    </row>
    <row r="118" spans="1:32" ht="35.25" customHeight="1" x14ac:dyDescent="0.5">
      <c r="A118" s="33" t="s">
        <v>77</v>
      </c>
      <c r="B118" s="12" t="s">
        <v>24</v>
      </c>
      <c r="C118" s="395"/>
      <c r="D118" s="397"/>
      <c r="E118" s="397"/>
      <c r="F118" s="398"/>
      <c r="G118" s="20">
        <f t="shared" ref="G118:AF118" si="59">G40-C40</f>
        <v>1.1000000000000085</v>
      </c>
      <c r="H118" s="21">
        <f t="shared" si="59"/>
        <v>0.10000000000000853</v>
      </c>
      <c r="I118" s="21">
        <f t="shared" si="59"/>
        <v>2.2999999999999972</v>
      </c>
      <c r="J118" s="16">
        <f t="shared" si="59"/>
        <v>1.4000000000000057</v>
      </c>
      <c r="K118" s="20">
        <f t="shared" si="59"/>
        <v>0.59999999999999432</v>
      </c>
      <c r="L118" s="21">
        <f t="shared" si="59"/>
        <v>1.0999999999999943</v>
      </c>
      <c r="M118" s="21">
        <f t="shared" si="59"/>
        <v>0.60000000000000853</v>
      </c>
      <c r="N118" s="16">
        <f t="shared" si="59"/>
        <v>9.2999999999999972</v>
      </c>
      <c r="O118" s="20">
        <f t="shared" si="59"/>
        <v>6.7999999999999972</v>
      </c>
      <c r="P118" s="21">
        <f t="shared" si="59"/>
        <v>3.2999999999999972</v>
      </c>
      <c r="Q118" s="21">
        <f t="shared" si="59"/>
        <v>1</v>
      </c>
      <c r="R118" s="16">
        <f t="shared" si="59"/>
        <v>-6.5999999999999943</v>
      </c>
      <c r="S118" s="20">
        <f t="shared" si="59"/>
        <v>-2.8999999999999915</v>
      </c>
      <c r="T118" s="21">
        <f t="shared" si="59"/>
        <v>1.346346748594442</v>
      </c>
      <c r="U118" s="21">
        <f t="shared" si="59"/>
        <v>1.3999999999999915</v>
      </c>
      <c r="V118" s="16">
        <f t="shared" si="59"/>
        <v>2.0999999999999943</v>
      </c>
      <c r="W118" s="20">
        <f t="shared" si="59"/>
        <v>0.39999999999999147</v>
      </c>
      <c r="X118" s="21">
        <f t="shared" si="59"/>
        <v>2.153653251405558</v>
      </c>
      <c r="Y118" s="21">
        <f t="shared" si="59"/>
        <v>1.7999999999999972</v>
      </c>
      <c r="Z118" s="16">
        <f t="shared" si="59"/>
        <v>0.29999999999999716</v>
      </c>
      <c r="AA118" s="20">
        <f t="shared" si="59"/>
        <v>1.1000000000000085</v>
      </c>
      <c r="AB118" s="21">
        <f t="shared" si="59"/>
        <v>0</v>
      </c>
      <c r="AC118" s="21">
        <f t="shared" si="59"/>
        <v>-9.9999999999994316E-2</v>
      </c>
      <c r="AD118" s="16">
        <f t="shared" si="59"/>
        <v>-0.39999999999999147</v>
      </c>
      <c r="AE118" s="20">
        <f t="shared" si="59"/>
        <v>-1.5</v>
      </c>
      <c r="AF118" s="16">
        <f t="shared" si="59"/>
        <v>-2.2999999999999972</v>
      </c>
    </row>
    <row r="119" spans="1:32" ht="35.25" customHeight="1" x14ac:dyDescent="0.5">
      <c r="A119" s="752" t="s">
        <v>446</v>
      </c>
      <c r="B119" s="752"/>
      <c r="C119" s="752"/>
      <c r="D119" s="752"/>
      <c r="E119" s="752"/>
      <c r="F119" s="752"/>
      <c r="G119" s="752"/>
      <c r="H119" s="752"/>
      <c r="I119" s="752"/>
      <c r="J119" s="752"/>
      <c r="K119" s="752"/>
      <c r="L119" s="18"/>
      <c r="M119" s="18"/>
      <c r="N119" s="18"/>
      <c r="O119" s="18"/>
      <c r="P119" s="18"/>
      <c r="Q119" s="18"/>
      <c r="R119" s="18"/>
    </row>
    <row r="120" spans="1:32" ht="35.25" customHeight="1" x14ac:dyDescent="0.5">
      <c r="A120" s="757" t="s">
        <v>391</v>
      </c>
      <c r="B120" s="757"/>
      <c r="C120" s="757"/>
      <c r="D120" s="757"/>
      <c r="E120" s="757"/>
      <c r="F120" s="757"/>
      <c r="G120" s="757"/>
      <c r="H120" s="757"/>
      <c r="I120" s="757"/>
      <c r="J120" s="757"/>
      <c r="K120" s="757"/>
      <c r="L120" s="757"/>
      <c r="M120" s="757"/>
      <c r="N120" s="757"/>
      <c r="O120" s="757"/>
      <c r="P120" s="757"/>
      <c r="Q120" s="757"/>
      <c r="R120" s="757"/>
    </row>
  </sheetData>
  <mergeCells count="33">
    <mergeCell ref="A119:K119"/>
    <mergeCell ref="A120:R120"/>
    <mergeCell ref="O82:R82"/>
    <mergeCell ref="S82:V82"/>
    <mergeCell ref="W82:Z82"/>
    <mergeCell ref="AA82:AD82"/>
    <mergeCell ref="AE82:AF82"/>
    <mergeCell ref="A82:A83"/>
    <mergeCell ref="B82:B83"/>
    <mergeCell ref="C82:F82"/>
    <mergeCell ref="G82:J82"/>
    <mergeCell ref="K82:N82"/>
    <mergeCell ref="AE4:AF4"/>
    <mergeCell ref="A43:A44"/>
    <mergeCell ref="B43:B44"/>
    <mergeCell ref="C43:F43"/>
    <mergeCell ref="G43:J43"/>
    <mergeCell ref="K43:N43"/>
    <mergeCell ref="O43:R43"/>
    <mergeCell ref="S43:V43"/>
    <mergeCell ref="W43:Z43"/>
    <mergeCell ref="AA43:AD43"/>
    <mergeCell ref="AE43:AF43"/>
    <mergeCell ref="AA4:AD4"/>
    <mergeCell ref="W4:Z4"/>
    <mergeCell ref="S4:V4"/>
    <mergeCell ref="O4:R4"/>
    <mergeCell ref="A4:A5"/>
    <mergeCell ref="B4:B5"/>
    <mergeCell ref="K4:N4"/>
    <mergeCell ref="G4:J4"/>
    <mergeCell ref="C4:F4"/>
    <mergeCell ref="A41:K41"/>
  </mergeCells>
  <phoneticPr fontId="69" type="noConversion"/>
  <printOptions horizontalCentered="1"/>
  <pageMargins left="0" right="0" top="0" bottom="0" header="0" footer="0"/>
  <pageSetup paperSize="9" scale="3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B23CF-2648-481C-82A4-C058ED97D9F3}">
  <sheetPr>
    <tabColor theme="4" tint="0.79998168889431442"/>
    <pageSetUpPr fitToPage="1"/>
  </sheetPr>
  <dimension ref="A1:BJ29"/>
  <sheetViews>
    <sheetView showGridLines="0" zoomScale="50" zoomScaleNormal="50" workbookViewId="0">
      <pane xSplit="2" ySplit="3" topLeftCell="P4" activePane="bottomRight" state="frozen"/>
      <selection activeCell="A20" sqref="A20:BC21"/>
      <selection pane="topRight" activeCell="A20" sqref="A20:BC21"/>
      <selection pane="bottomLeft" activeCell="A20" sqref="A20:BC21"/>
      <selection pane="bottomRight" activeCell="U6" sqref="U6:AF28"/>
    </sheetView>
  </sheetViews>
  <sheetFormatPr defaultColWidth="9.08984375" defaultRowHeight="24" x14ac:dyDescent="0.5"/>
  <cols>
    <col min="1" max="1" width="45.6328125" style="19" customWidth="1"/>
    <col min="2" max="2" width="14.6328125" style="1" customWidth="1"/>
    <col min="3" max="5" width="15.6328125" style="1" customWidth="1"/>
    <col min="6" max="32" width="15.6328125" style="2" customWidth="1"/>
    <col min="33" max="16384" width="9.08984375" style="2"/>
  </cols>
  <sheetData>
    <row r="1" spans="1:62" s="52" customFormat="1" ht="35.15" customHeight="1" x14ac:dyDescent="0.35">
      <c r="A1" s="154" t="s">
        <v>394</v>
      </c>
    </row>
    <row r="2" spans="1:62" ht="20.149999999999999" customHeight="1" x14ac:dyDescent="0.5">
      <c r="A2" s="177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s="23"/>
    </row>
    <row r="3" spans="1:62" ht="35.15" customHeight="1" x14ac:dyDescent="0.5">
      <c r="A3" s="154" t="s">
        <v>434</v>
      </c>
    </row>
    <row r="4" spans="1:62" ht="60" customHeight="1" x14ac:dyDescent="0.5">
      <c r="A4" s="760" t="s">
        <v>42</v>
      </c>
      <c r="B4" s="761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49">
        <v>2024</v>
      </c>
      <c r="AB4" s="750"/>
      <c r="AC4" s="750"/>
      <c r="AD4" s="751"/>
      <c r="AE4" s="753">
        <v>2025</v>
      </c>
      <c r="AF4" s="754"/>
    </row>
    <row r="5" spans="1:62" ht="39.9" customHeight="1" x14ac:dyDescent="0.5">
      <c r="A5" s="760"/>
      <c r="B5" s="761"/>
      <c r="C5" s="462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377</v>
      </c>
      <c r="M5" s="391" t="s">
        <v>378</v>
      </c>
      <c r="N5" s="392" t="s">
        <v>352</v>
      </c>
      <c r="O5" s="390" t="s">
        <v>379</v>
      </c>
      <c r="P5" s="391" t="s">
        <v>377</v>
      </c>
      <c r="Q5" s="391" t="s">
        <v>378</v>
      </c>
      <c r="R5" s="392" t="s">
        <v>352</v>
      </c>
      <c r="S5" s="390" t="s">
        <v>379</v>
      </c>
      <c r="T5" s="391" t="s">
        <v>377</v>
      </c>
      <c r="U5" s="391" t="s">
        <v>378</v>
      </c>
      <c r="V5" s="392" t="s">
        <v>352</v>
      </c>
      <c r="W5" s="390" t="s">
        <v>379</v>
      </c>
      <c r="X5" s="391" t="s">
        <v>377</v>
      </c>
      <c r="Y5" s="391" t="s">
        <v>378</v>
      </c>
      <c r="Z5" s="392" t="s">
        <v>352</v>
      </c>
      <c r="AA5" s="390" t="s">
        <v>379</v>
      </c>
      <c r="AB5" s="391" t="s">
        <v>377</v>
      </c>
      <c r="AC5" s="391" t="s">
        <v>378</v>
      </c>
      <c r="AD5" s="392" t="s">
        <v>38</v>
      </c>
      <c r="AE5" s="390" t="s">
        <v>37</v>
      </c>
      <c r="AF5" s="392" t="s">
        <v>40</v>
      </c>
    </row>
    <row r="6" spans="1:62" ht="60" customHeight="1" x14ac:dyDescent="0.5">
      <c r="A6" s="170" t="s">
        <v>87</v>
      </c>
      <c r="B6" s="461" t="s">
        <v>24</v>
      </c>
      <c r="C6" s="596"/>
      <c r="D6" s="219">
        <v>2.8</v>
      </c>
      <c r="E6" s="219">
        <v>1.9</v>
      </c>
      <c r="F6" s="220">
        <v>3.5</v>
      </c>
      <c r="G6" s="218">
        <v>-5.3</v>
      </c>
      <c r="H6" s="219">
        <v>2.6</v>
      </c>
      <c r="I6" s="219">
        <v>2.1</v>
      </c>
      <c r="J6" s="220">
        <v>2.2999999999999998</v>
      </c>
      <c r="K6" s="218">
        <v>-4.8</v>
      </c>
      <c r="L6" s="219">
        <v>16.399999999999999</v>
      </c>
      <c r="M6" s="219">
        <v>-11.6</v>
      </c>
      <c r="N6" s="220">
        <v>1.5</v>
      </c>
      <c r="O6" s="218">
        <v>-3.7</v>
      </c>
      <c r="P6" s="219">
        <v>1</v>
      </c>
      <c r="Q6" s="219">
        <v>1</v>
      </c>
      <c r="R6" s="220">
        <v>3</v>
      </c>
      <c r="S6" s="218">
        <v>-4.4000000000000004</v>
      </c>
      <c r="T6" s="219">
        <v>2.2000000000000002</v>
      </c>
      <c r="U6" s="219">
        <v>3.6</v>
      </c>
      <c r="V6" s="220">
        <v>1.2</v>
      </c>
      <c r="W6" s="218">
        <v>-4.7</v>
      </c>
      <c r="X6" s="219">
        <v>-1.2</v>
      </c>
      <c r="Y6" s="219">
        <v>3.8</v>
      </c>
      <c r="Z6" s="220">
        <v>2.9</v>
      </c>
      <c r="AA6" s="218">
        <v>-3.4</v>
      </c>
      <c r="AB6" s="219">
        <v>-0.7</v>
      </c>
      <c r="AC6" s="219">
        <v>4</v>
      </c>
      <c r="AD6" s="220">
        <v>1.6</v>
      </c>
      <c r="AE6" s="218">
        <v>-2.6</v>
      </c>
      <c r="AF6" s="220">
        <v>0.4</v>
      </c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</row>
    <row r="7" spans="1:62" ht="39.9" customHeight="1" x14ac:dyDescent="0.5">
      <c r="A7" s="229" t="s">
        <v>383</v>
      </c>
      <c r="B7" s="594"/>
      <c r="C7" s="597"/>
      <c r="D7" s="259"/>
      <c r="E7" s="259"/>
      <c r="F7" s="260"/>
      <c r="G7" s="258"/>
      <c r="H7" s="259"/>
      <c r="I7" s="259"/>
      <c r="J7" s="260"/>
      <c r="K7" s="258"/>
      <c r="L7" s="259"/>
      <c r="M7" s="259"/>
      <c r="N7" s="260"/>
      <c r="O7" s="258"/>
      <c r="P7" s="259"/>
      <c r="Q7" s="259"/>
      <c r="R7" s="260"/>
      <c r="S7" s="258"/>
      <c r="T7" s="259"/>
      <c r="U7" s="259"/>
      <c r="V7" s="260"/>
      <c r="W7" s="258"/>
      <c r="X7" s="259"/>
      <c r="Y7" s="259"/>
      <c r="Z7" s="260"/>
      <c r="AA7" s="258"/>
      <c r="AB7" s="259"/>
      <c r="AC7" s="259"/>
      <c r="AD7" s="260"/>
      <c r="AE7" s="258"/>
      <c r="AF7" s="26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</row>
    <row r="8" spans="1:62" ht="35.25" customHeight="1" x14ac:dyDescent="0.5">
      <c r="A8" s="32" t="s">
        <v>50</v>
      </c>
      <c r="B8" s="472" t="s">
        <v>24</v>
      </c>
      <c r="C8" s="598"/>
      <c r="D8" s="54">
        <v>0.9</v>
      </c>
      <c r="E8" s="54">
        <v>14.4</v>
      </c>
      <c r="F8" s="55">
        <v>-4.0999999999999996</v>
      </c>
      <c r="G8" s="53">
        <v>-6.7</v>
      </c>
      <c r="H8" s="54">
        <v>-0.3</v>
      </c>
      <c r="I8" s="54">
        <v>13.9</v>
      </c>
      <c r="J8" s="55">
        <v>-11</v>
      </c>
      <c r="K8" s="53">
        <v>-8.1999999999999993</v>
      </c>
      <c r="L8" s="54">
        <v>24.5</v>
      </c>
      <c r="M8" s="54">
        <v>-1</v>
      </c>
      <c r="N8" s="55">
        <v>-12.4</v>
      </c>
      <c r="O8" s="53">
        <v>-7.9</v>
      </c>
      <c r="P8" s="54">
        <v>5.8</v>
      </c>
      <c r="Q8" s="54">
        <v>13</v>
      </c>
      <c r="R8" s="55">
        <v>-7.5</v>
      </c>
      <c r="S8" s="53">
        <v>-8.4</v>
      </c>
      <c r="T8" s="54">
        <v>1.6</v>
      </c>
      <c r="U8" s="54">
        <v>16.7</v>
      </c>
      <c r="V8" s="55">
        <v>-7.2</v>
      </c>
      <c r="W8" s="53">
        <v>-10</v>
      </c>
      <c r="X8" s="54">
        <v>-0.6</v>
      </c>
      <c r="Y8" s="54">
        <v>18.3</v>
      </c>
      <c r="Z8" s="55">
        <v>-5.4</v>
      </c>
      <c r="AA8" s="53">
        <v>-9.1</v>
      </c>
      <c r="AB8" s="54">
        <v>4.4000000000000004</v>
      </c>
      <c r="AC8" s="54">
        <v>15.7</v>
      </c>
      <c r="AD8" s="55">
        <v>-10.6</v>
      </c>
      <c r="AE8" s="53">
        <v>-6.9</v>
      </c>
      <c r="AF8" s="55">
        <v>7.5</v>
      </c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</row>
    <row r="9" spans="1:62" ht="35.25" customHeight="1" x14ac:dyDescent="0.5">
      <c r="A9" s="38" t="s">
        <v>51</v>
      </c>
      <c r="B9" s="470" t="s">
        <v>24</v>
      </c>
      <c r="C9" s="599"/>
      <c r="D9" s="57">
        <v>6</v>
      </c>
      <c r="E9" s="57">
        <v>-14</v>
      </c>
      <c r="F9" s="58">
        <v>24.9</v>
      </c>
      <c r="G9" s="56">
        <v>-10.9</v>
      </c>
      <c r="H9" s="57">
        <v>3.4</v>
      </c>
      <c r="I9" s="57">
        <v>-14.6</v>
      </c>
      <c r="J9" s="58">
        <v>27</v>
      </c>
      <c r="K9" s="56">
        <v>-8.1999999999999993</v>
      </c>
      <c r="L9" s="57">
        <v>8.3000000000000007</v>
      </c>
      <c r="M9" s="57">
        <v>-24.2</v>
      </c>
      <c r="N9" s="58">
        <v>25.3</v>
      </c>
      <c r="O9" s="56">
        <v>-3.6</v>
      </c>
      <c r="P9" s="57">
        <v>0.3</v>
      </c>
      <c r="Q9" s="57">
        <v>-14.2</v>
      </c>
      <c r="R9" s="58">
        <v>9.3000000000000007</v>
      </c>
      <c r="S9" s="56">
        <v>1.3</v>
      </c>
      <c r="T9" s="57">
        <v>-1.3</v>
      </c>
      <c r="U9" s="57">
        <v>-3.6</v>
      </c>
      <c r="V9" s="58">
        <v>9</v>
      </c>
      <c r="W9" s="56">
        <v>-1.6</v>
      </c>
      <c r="X9" s="57">
        <v>-9.6999999999999993</v>
      </c>
      <c r="Y9" s="57">
        <v>0.8</v>
      </c>
      <c r="Z9" s="58">
        <v>13</v>
      </c>
      <c r="AA9" s="56">
        <v>-1.5</v>
      </c>
      <c r="AB9" s="57">
        <v>-7.6</v>
      </c>
      <c r="AC9" s="57">
        <v>-7.4</v>
      </c>
      <c r="AD9" s="58">
        <v>15.6</v>
      </c>
      <c r="AE9" s="56">
        <v>0.1</v>
      </c>
      <c r="AF9" s="58">
        <v>-11</v>
      </c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</row>
    <row r="10" spans="1:62" ht="35.25" customHeight="1" x14ac:dyDescent="0.5">
      <c r="A10" s="38" t="s">
        <v>52</v>
      </c>
      <c r="B10" s="470" t="s">
        <v>24</v>
      </c>
      <c r="C10" s="599"/>
      <c r="D10" s="57">
        <v>5.5</v>
      </c>
      <c r="E10" s="57">
        <v>0.3</v>
      </c>
      <c r="F10" s="58">
        <v>2.1</v>
      </c>
      <c r="G10" s="56">
        <v>-4.3</v>
      </c>
      <c r="H10" s="57">
        <v>4.5999999999999996</v>
      </c>
      <c r="I10" s="57">
        <v>0.7</v>
      </c>
      <c r="J10" s="58">
        <v>0.4</v>
      </c>
      <c r="K10" s="56">
        <v>-3.4</v>
      </c>
      <c r="L10" s="57">
        <v>17.7</v>
      </c>
      <c r="M10" s="57">
        <v>-6.4</v>
      </c>
      <c r="N10" s="58">
        <v>-0.4</v>
      </c>
      <c r="O10" s="56">
        <v>-1.6</v>
      </c>
      <c r="P10" s="57">
        <v>4.3</v>
      </c>
      <c r="Q10" s="57">
        <v>-0.2</v>
      </c>
      <c r="R10" s="58">
        <v>2.1</v>
      </c>
      <c r="S10" s="56">
        <v>-5.9</v>
      </c>
      <c r="T10" s="57">
        <v>2.4</v>
      </c>
      <c r="U10" s="57">
        <v>3.1</v>
      </c>
      <c r="V10" s="58">
        <v>1</v>
      </c>
      <c r="W10" s="56">
        <v>-6.1</v>
      </c>
      <c r="X10" s="57">
        <v>-1.8</v>
      </c>
      <c r="Y10" s="57">
        <v>2.5</v>
      </c>
      <c r="Z10" s="58">
        <v>2.9</v>
      </c>
      <c r="AA10" s="56">
        <v>-3.6</v>
      </c>
      <c r="AB10" s="57">
        <v>1.3</v>
      </c>
      <c r="AC10" s="57">
        <v>2.9</v>
      </c>
      <c r="AD10" s="58">
        <v>1.7</v>
      </c>
      <c r="AE10" s="56">
        <v>-2.2000000000000002</v>
      </c>
      <c r="AF10" s="58">
        <v>1.3</v>
      </c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</row>
    <row r="11" spans="1:62" ht="105" customHeight="1" x14ac:dyDescent="0.5">
      <c r="A11" s="5" t="s">
        <v>66</v>
      </c>
      <c r="B11" s="287" t="s">
        <v>24</v>
      </c>
      <c r="C11" s="600"/>
      <c r="D11" s="60">
        <v>8.3000000000000007</v>
      </c>
      <c r="E11" s="60">
        <v>-0.6</v>
      </c>
      <c r="F11" s="61">
        <v>6.1</v>
      </c>
      <c r="G11" s="59">
        <v>-13.6</v>
      </c>
      <c r="H11" s="60">
        <v>8</v>
      </c>
      <c r="I11" s="60">
        <v>1.1000000000000001</v>
      </c>
      <c r="J11" s="61">
        <v>3.1</v>
      </c>
      <c r="K11" s="59">
        <v>-15.1</v>
      </c>
      <c r="L11" s="60">
        <v>52.9</v>
      </c>
      <c r="M11" s="60">
        <v>-17.5</v>
      </c>
      <c r="N11" s="61">
        <v>-13.9</v>
      </c>
      <c r="O11" s="59">
        <v>-6.9</v>
      </c>
      <c r="P11" s="60">
        <v>19.600000000000001</v>
      </c>
      <c r="Q11" s="60">
        <v>2.6</v>
      </c>
      <c r="R11" s="61">
        <v>-9.6</v>
      </c>
      <c r="S11" s="59">
        <v>-15.6</v>
      </c>
      <c r="T11" s="60">
        <v>18.600000000000001</v>
      </c>
      <c r="U11" s="60">
        <v>5.2</v>
      </c>
      <c r="V11" s="61">
        <v>-5.2</v>
      </c>
      <c r="W11" s="59">
        <v>-13.6</v>
      </c>
      <c r="X11" s="60">
        <v>12.6</v>
      </c>
      <c r="Y11" s="60">
        <v>4.7</v>
      </c>
      <c r="Z11" s="61">
        <v>1</v>
      </c>
      <c r="AA11" s="59">
        <v>-17.899999999999999</v>
      </c>
      <c r="AB11" s="60">
        <v>14.6</v>
      </c>
      <c r="AC11" s="60">
        <v>9.6</v>
      </c>
      <c r="AD11" s="61">
        <v>-1.6</v>
      </c>
      <c r="AE11" s="59">
        <v>-10.3</v>
      </c>
      <c r="AF11" s="61">
        <v>17.8</v>
      </c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</row>
    <row r="12" spans="1:62" ht="70" customHeight="1" x14ac:dyDescent="0.5">
      <c r="A12" s="5" t="s">
        <v>67</v>
      </c>
      <c r="B12" s="287" t="s">
        <v>24</v>
      </c>
      <c r="C12" s="600"/>
      <c r="D12" s="60">
        <v>32.299999999999997</v>
      </c>
      <c r="E12" s="60">
        <v>-10.199999999999999</v>
      </c>
      <c r="F12" s="61">
        <v>-6.3</v>
      </c>
      <c r="G12" s="59">
        <v>-12.1</v>
      </c>
      <c r="H12" s="60">
        <v>35.700000000000003</v>
      </c>
      <c r="I12" s="60">
        <v>-6.9</v>
      </c>
      <c r="J12" s="61">
        <v>-8.5</v>
      </c>
      <c r="K12" s="59">
        <v>-12.8</v>
      </c>
      <c r="L12" s="60">
        <v>-4.8</v>
      </c>
      <c r="M12" s="60">
        <v>46.5</v>
      </c>
      <c r="N12" s="61">
        <v>-6.4</v>
      </c>
      <c r="O12" s="59">
        <v>-6.3</v>
      </c>
      <c r="P12" s="60">
        <v>8.1999999999999993</v>
      </c>
      <c r="Q12" s="60">
        <v>-34.299999999999997</v>
      </c>
      <c r="R12" s="61">
        <v>63.2</v>
      </c>
      <c r="S12" s="59">
        <v>-14.6</v>
      </c>
      <c r="T12" s="60">
        <v>31.1</v>
      </c>
      <c r="U12" s="60">
        <v>-20.8</v>
      </c>
      <c r="V12" s="61">
        <v>6.1</v>
      </c>
      <c r="W12" s="59">
        <v>-4.3</v>
      </c>
      <c r="X12" s="60">
        <v>20.7</v>
      </c>
      <c r="Y12" s="60">
        <v>-13.9</v>
      </c>
      <c r="Z12" s="61">
        <v>-2.9</v>
      </c>
      <c r="AA12" s="59">
        <v>-10</v>
      </c>
      <c r="AB12" s="60">
        <v>40.5</v>
      </c>
      <c r="AC12" s="60">
        <v>-20.5</v>
      </c>
      <c r="AD12" s="61">
        <v>3.7</v>
      </c>
      <c r="AE12" s="59">
        <v>-6.3</v>
      </c>
      <c r="AF12" s="61">
        <v>29</v>
      </c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C12" s="120"/>
      <c r="BD12" s="120"/>
      <c r="BE12" s="120"/>
      <c r="BF12" s="120"/>
      <c r="BG12" s="120"/>
      <c r="BH12" s="120"/>
      <c r="BI12" s="120"/>
    </row>
    <row r="13" spans="1:62" ht="70" customHeight="1" x14ac:dyDescent="0.5">
      <c r="A13" s="5" t="s">
        <v>54</v>
      </c>
      <c r="B13" s="287" t="s">
        <v>24</v>
      </c>
      <c r="C13" s="600"/>
      <c r="D13" s="60">
        <v>20</v>
      </c>
      <c r="E13" s="60">
        <v>-0.3</v>
      </c>
      <c r="F13" s="61">
        <v>-6</v>
      </c>
      <c r="G13" s="59">
        <v>-6.7</v>
      </c>
      <c r="H13" s="60">
        <v>20.9</v>
      </c>
      <c r="I13" s="60">
        <v>-7.3</v>
      </c>
      <c r="J13" s="61">
        <v>-8.4</v>
      </c>
      <c r="K13" s="59">
        <v>-3.5</v>
      </c>
      <c r="L13" s="60">
        <v>-18.2</v>
      </c>
      <c r="M13" s="60">
        <v>26.6</v>
      </c>
      <c r="N13" s="61">
        <v>0</v>
      </c>
      <c r="O13" s="59">
        <v>0.3</v>
      </c>
      <c r="P13" s="60">
        <v>-3.5</v>
      </c>
      <c r="Q13" s="60">
        <v>-3.3</v>
      </c>
      <c r="R13" s="61">
        <v>7.1</v>
      </c>
      <c r="S13" s="59">
        <v>-3.7</v>
      </c>
      <c r="T13" s="60">
        <v>-6.8</v>
      </c>
      <c r="U13" s="60">
        <v>5.5</v>
      </c>
      <c r="V13" s="61">
        <v>6.8</v>
      </c>
      <c r="W13" s="59">
        <v>-0.6</v>
      </c>
      <c r="X13" s="60">
        <v>-7.3</v>
      </c>
      <c r="Y13" s="60">
        <v>4.5</v>
      </c>
      <c r="Z13" s="61">
        <v>5.4</v>
      </c>
      <c r="AA13" s="59">
        <v>1</v>
      </c>
      <c r="AB13" s="60">
        <v>-5</v>
      </c>
      <c r="AC13" s="60">
        <v>-1.2</v>
      </c>
      <c r="AD13" s="61">
        <v>3.8</v>
      </c>
      <c r="AE13" s="59">
        <v>7</v>
      </c>
      <c r="AF13" s="61">
        <v>-10.9</v>
      </c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</row>
    <row r="14" spans="1:62" ht="105" customHeight="1" x14ac:dyDescent="0.5">
      <c r="A14" s="5" t="s">
        <v>55</v>
      </c>
      <c r="B14" s="287" t="s">
        <v>24</v>
      </c>
      <c r="C14" s="600"/>
      <c r="D14" s="60">
        <v>-1.3</v>
      </c>
      <c r="E14" s="60">
        <v>1.5</v>
      </c>
      <c r="F14" s="61">
        <v>0.3</v>
      </c>
      <c r="G14" s="59">
        <v>9.3000000000000007</v>
      </c>
      <c r="H14" s="60">
        <v>-3.9</v>
      </c>
      <c r="I14" s="60">
        <v>-0.3</v>
      </c>
      <c r="J14" s="61">
        <v>-0.9</v>
      </c>
      <c r="K14" s="59">
        <v>8</v>
      </c>
      <c r="L14" s="60">
        <v>9.1999999999999993</v>
      </c>
      <c r="M14" s="60">
        <v>-8.1</v>
      </c>
      <c r="N14" s="61">
        <v>1.8</v>
      </c>
      <c r="O14" s="59">
        <v>9.8000000000000007</v>
      </c>
      <c r="P14" s="60">
        <v>-1.5</v>
      </c>
      <c r="Q14" s="60">
        <v>-9.1999999999999993</v>
      </c>
      <c r="R14" s="61">
        <v>3.7</v>
      </c>
      <c r="S14" s="59">
        <v>8.5</v>
      </c>
      <c r="T14" s="60">
        <v>-8.1</v>
      </c>
      <c r="U14" s="60">
        <v>-6.4</v>
      </c>
      <c r="V14" s="61">
        <v>-0.8</v>
      </c>
      <c r="W14" s="59">
        <v>9.6</v>
      </c>
      <c r="X14" s="60">
        <v>-7.9</v>
      </c>
      <c r="Y14" s="60">
        <v>-6.5</v>
      </c>
      <c r="Z14" s="61">
        <v>6.1</v>
      </c>
      <c r="AA14" s="59">
        <v>12.1</v>
      </c>
      <c r="AB14" s="60">
        <v>-4.9000000000000004</v>
      </c>
      <c r="AC14" s="60">
        <v>-3.3</v>
      </c>
      <c r="AD14" s="61">
        <v>2</v>
      </c>
      <c r="AE14" s="59">
        <v>9.6</v>
      </c>
      <c r="AF14" s="61">
        <v>-6.2</v>
      </c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</row>
    <row r="15" spans="1:62" ht="105" customHeight="1" x14ac:dyDescent="0.5">
      <c r="A15" s="5" t="s">
        <v>56</v>
      </c>
      <c r="B15" s="287" t="s">
        <v>24</v>
      </c>
      <c r="C15" s="600"/>
      <c r="D15" s="60">
        <v>5.4</v>
      </c>
      <c r="E15" s="60">
        <v>5</v>
      </c>
      <c r="F15" s="61">
        <v>-1</v>
      </c>
      <c r="G15" s="59">
        <v>-3.6</v>
      </c>
      <c r="H15" s="60">
        <v>1.7</v>
      </c>
      <c r="I15" s="60">
        <v>7.1</v>
      </c>
      <c r="J15" s="61">
        <v>-1.1000000000000001</v>
      </c>
      <c r="K15" s="59">
        <v>-3.3</v>
      </c>
      <c r="L15" s="60">
        <v>5.7</v>
      </c>
      <c r="M15" s="60">
        <v>2</v>
      </c>
      <c r="N15" s="61">
        <v>1</v>
      </c>
      <c r="O15" s="59">
        <v>-4.2</v>
      </c>
      <c r="P15" s="60">
        <v>3.6</v>
      </c>
      <c r="Q15" s="60">
        <v>10.8</v>
      </c>
      <c r="R15" s="61">
        <v>-6.5</v>
      </c>
      <c r="S15" s="59">
        <v>-11.1</v>
      </c>
      <c r="T15" s="60">
        <v>2.7</v>
      </c>
      <c r="U15" s="60">
        <v>15.5</v>
      </c>
      <c r="V15" s="61">
        <v>-6.6</v>
      </c>
      <c r="W15" s="59">
        <v>-10</v>
      </c>
      <c r="X15" s="60">
        <v>-1.7</v>
      </c>
      <c r="Y15" s="60">
        <v>15.3</v>
      </c>
      <c r="Z15" s="61">
        <v>-4.8</v>
      </c>
      <c r="AA15" s="59">
        <v>-9.9</v>
      </c>
      <c r="AB15" s="712">
        <v>-0.03</v>
      </c>
      <c r="AC15" s="60">
        <v>15.3</v>
      </c>
      <c r="AD15" s="61">
        <v>-3.5</v>
      </c>
      <c r="AE15" s="59">
        <v>-8.6</v>
      </c>
      <c r="AF15" s="61">
        <v>3.6</v>
      </c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/>
      <c r="BH15" s="120"/>
      <c r="BI15" s="120"/>
    </row>
    <row r="16" spans="1:62" ht="105" customHeight="1" x14ac:dyDescent="0.5">
      <c r="A16" s="5" t="s">
        <v>57</v>
      </c>
      <c r="B16" s="287" t="s">
        <v>24</v>
      </c>
      <c r="C16" s="600"/>
      <c r="D16" s="60">
        <v>18.399999999999999</v>
      </c>
      <c r="E16" s="60">
        <v>-5.0999999999999996</v>
      </c>
      <c r="F16" s="61">
        <v>-6.9</v>
      </c>
      <c r="G16" s="59">
        <v>-3.1</v>
      </c>
      <c r="H16" s="60">
        <v>21.6</v>
      </c>
      <c r="I16" s="60">
        <v>-5.4</v>
      </c>
      <c r="J16" s="61">
        <v>-8.6999999999999993</v>
      </c>
      <c r="K16" s="59">
        <v>-2.5</v>
      </c>
      <c r="L16" s="60">
        <v>3.9</v>
      </c>
      <c r="M16" s="60">
        <v>6</v>
      </c>
      <c r="N16" s="61">
        <v>-6.5</v>
      </c>
      <c r="O16" s="59">
        <v>-2</v>
      </c>
      <c r="P16" s="60">
        <v>3.5</v>
      </c>
      <c r="Q16" s="60">
        <v>-2.8</v>
      </c>
      <c r="R16" s="61">
        <v>4.8</v>
      </c>
      <c r="S16" s="59">
        <v>-1.9</v>
      </c>
      <c r="T16" s="60">
        <v>-0.8</v>
      </c>
      <c r="U16" s="60">
        <v>-2</v>
      </c>
      <c r="V16" s="61">
        <v>6.4</v>
      </c>
      <c r="W16" s="59">
        <v>-1.4</v>
      </c>
      <c r="X16" s="60">
        <v>1.1000000000000001</v>
      </c>
      <c r="Y16" s="60">
        <v>-3.3</v>
      </c>
      <c r="Z16" s="61">
        <v>6.6</v>
      </c>
      <c r="AA16" s="59">
        <v>1.9</v>
      </c>
      <c r="AB16" s="60">
        <v>3.2</v>
      </c>
      <c r="AC16" s="60">
        <v>-3.9</v>
      </c>
      <c r="AD16" s="61">
        <v>0.1</v>
      </c>
      <c r="AE16" s="59">
        <v>-1.6</v>
      </c>
      <c r="AF16" s="61">
        <v>5.9</v>
      </c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  <c r="BI16" s="120"/>
    </row>
    <row r="17" spans="1:61" ht="70" customHeight="1" x14ac:dyDescent="0.5">
      <c r="A17" s="5" t="s">
        <v>133</v>
      </c>
      <c r="B17" s="287" t="s">
        <v>24</v>
      </c>
      <c r="C17" s="600"/>
      <c r="D17" s="60">
        <v>-4.9000000000000004</v>
      </c>
      <c r="E17" s="60">
        <v>-4.0999999999999996</v>
      </c>
      <c r="F17" s="61">
        <v>6.6</v>
      </c>
      <c r="G17" s="59">
        <v>5.8</v>
      </c>
      <c r="H17" s="60">
        <v>-6.2</v>
      </c>
      <c r="I17" s="60">
        <v>-1.9</v>
      </c>
      <c r="J17" s="61">
        <v>4.8</v>
      </c>
      <c r="K17" s="59">
        <v>8.3000000000000007</v>
      </c>
      <c r="L17" s="60">
        <v>21.8</v>
      </c>
      <c r="M17" s="60">
        <v>-18.8</v>
      </c>
      <c r="N17" s="61">
        <v>2.6</v>
      </c>
      <c r="O17" s="59">
        <v>9.9</v>
      </c>
      <c r="P17" s="60">
        <v>-2.6</v>
      </c>
      <c r="Q17" s="60">
        <v>-0.2</v>
      </c>
      <c r="R17" s="61">
        <v>2.8</v>
      </c>
      <c r="S17" s="59">
        <v>8</v>
      </c>
      <c r="T17" s="60">
        <v>-6.4</v>
      </c>
      <c r="U17" s="60">
        <v>1.7</v>
      </c>
      <c r="V17" s="61">
        <v>0.8</v>
      </c>
      <c r="W17" s="59">
        <v>3.3</v>
      </c>
      <c r="X17" s="60">
        <v>-12.6</v>
      </c>
      <c r="Y17" s="60">
        <v>1.5</v>
      </c>
      <c r="Z17" s="61">
        <v>0.2</v>
      </c>
      <c r="AA17" s="59">
        <v>9.1999999999999993</v>
      </c>
      <c r="AB17" s="60">
        <v>-6.4</v>
      </c>
      <c r="AC17" s="60">
        <v>3</v>
      </c>
      <c r="AD17" s="61">
        <v>1.1000000000000001</v>
      </c>
      <c r="AE17" s="59">
        <v>9.9</v>
      </c>
      <c r="AF17" s="61">
        <v>-8.1999999999999993</v>
      </c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20"/>
      <c r="BI17" s="120"/>
    </row>
    <row r="18" spans="1:61" ht="105" customHeight="1" x14ac:dyDescent="0.5">
      <c r="A18" s="5" t="s">
        <v>59</v>
      </c>
      <c r="B18" s="287" t="s">
        <v>24</v>
      </c>
      <c r="C18" s="600"/>
      <c r="D18" s="60">
        <v>21.4</v>
      </c>
      <c r="E18" s="60">
        <v>-0.1</v>
      </c>
      <c r="F18" s="61">
        <v>6.9</v>
      </c>
      <c r="G18" s="59">
        <v>-17.399999999999999</v>
      </c>
      <c r="H18" s="60">
        <v>18.899999999999999</v>
      </c>
      <c r="I18" s="60">
        <v>1.1000000000000001</v>
      </c>
      <c r="J18" s="61">
        <v>5.3</v>
      </c>
      <c r="K18" s="59">
        <v>-21.4</v>
      </c>
      <c r="L18" s="60">
        <v>56.5</v>
      </c>
      <c r="M18" s="60">
        <v>-14.4</v>
      </c>
      <c r="N18" s="61">
        <v>12.7</v>
      </c>
      <c r="O18" s="59">
        <v>-25.8</v>
      </c>
      <c r="P18" s="60">
        <v>13.9</v>
      </c>
      <c r="Q18" s="60">
        <v>-21.6</v>
      </c>
      <c r="R18" s="61">
        <v>52.5</v>
      </c>
      <c r="S18" s="59">
        <v>-29.9</v>
      </c>
      <c r="T18" s="60">
        <v>28.3</v>
      </c>
      <c r="U18" s="60">
        <v>-13.3</v>
      </c>
      <c r="V18" s="61">
        <v>25.4</v>
      </c>
      <c r="W18" s="59">
        <v>-28.3</v>
      </c>
      <c r="X18" s="60">
        <v>22.5</v>
      </c>
      <c r="Y18" s="60">
        <v>-10.9</v>
      </c>
      <c r="Z18" s="61">
        <v>29.5</v>
      </c>
      <c r="AA18" s="59">
        <v>-27</v>
      </c>
      <c r="AB18" s="60">
        <v>21.9</v>
      </c>
      <c r="AC18" s="60">
        <v>-15.3</v>
      </c>
      <c r="AD18" s="61">
        <v>29.1</v>
      </c>
      <c r="AE18" s="59">
        <v>-29.1</v>
      </c>
      <c r="AF18" s="61">
        <v>26.4</v>
      </c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0"/>
      <c r="BD18" s="120"/>
      <c r="BE18" s="120"/>
      <c r="BF18" s="120"/>
      <c r="BG18" s="120"/>
      <c r="BH18" s="120"/>
      <c r="BI18" s="120"/>
    </row>
    <row r="19" spans="1:61" ht="35.25" customHeight="1" x14ac:dyDescent="0.5">
      <c r="A19" s="38" t="s">
        <v>60</v>
      </c>
      <c r="B19" s="470" t="s">
        <v>24</v>
      </c>
      <c r="C19" s="599"/>
      <c r="D19" s="57">
        <v>-0.6</v>
      </c>
      <c r="E19" s="57">
        <v>7.5</v>
      </c>
      <c r="F19" s="58">
        <v>-7.9</v>
      </c>
      <c r="G19" s="56">
        <v>6.5</v>
      </c>
      <c r="H19" s="57">
        <v>-1.4</v>
      </c>
      <c r="I19" s="57">
        <v>5.2</v>
      </c>
      <c r="J19" s="58">
        <v>-5.3</v>
      </c>
      <c r="K19" s="56">
        <v>0.1</v>
      </c>
      <c r="L19" s="57">
        <v>-2.6</v>
      </c>
      <c r="M19" s="57">
        <v>-1.3</v>
      </c>
      <c r="N19" s="58">
        <v>-2.8</v>
      </c>
      <c r="O19" s="56">
        <v>-2.4</v>
      </c>
      <c r="P19" s="57">
        <v>-1.6</v>
      </c>
      <c r="Q19" s="57">
        <v>1</v>
      </c>
      <c r="R19" s="58">
        <v>-8.1</v>
      </c>
      <c r="S19" s="56">
        <v>0.7</v>
      </c>
      <c r="T19" s="57">
        <v>1.8</v>
      </c>
      <c r="U19" s="57">
        <v>4</v>
      </c>
      <c r="V19" s="58">
        <v>1.6</v>
      </c>
      <c r="W19" s="56">
        <v>-1</v>
      </c>
      <c r="X19" s="57">
        <v>-1.1000000000000001</v>
      </c>
      <c r="Y19" s="57">
        <v>5.6</v>
      </c>
      <c r="Z19" s="58">
        <v>-0.9</v>
      </c>
      <c r="AA19" s="56">
        <v>8.6999999999999993</v>
      </c>
      <c r="AB19" s="57">
        <v>4.5999999999999996</v>
      </c>
      <c r="AC19" s="57">
        <v>6.6</v>
      </c>
      <c r="AD19" s="58">
        <v>-2</v>
      </c>
      <c r="AE19" s="56">
        <v>1.9</v>
      </c>
      <c r="AF19" s="58">
        <v>2.7</v>
      </c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  <c r="BI19" s="120"/>
    </row>
    <row r="20" spans="1:61" ht="35.25" customHeight="1" x14ac:dyDescent="0.5">
      <c r="A20" s="38" t="s">
        <v>61</v>
      </c>
      <c r="B20" s="470" t="s">
        <v>24</v>
      </c>
      <c r="C20" s="599"/>
      <c r="D20" s="57">
        <v>2.9</v>
      </c>
      <c r="E20" s="57">
        <v>2.5</v>
      </c>
      <c r="F20" s="58">
        <v>4.5999999999999996</v>
      </c>
      <c r="G20" s="56">
        <v>-6.7</v>
      </c>
      <c r="H20" s="57">
        <v>2.5</v>
      </c>
      <c r="I20" s="57">
        <v>2.9</v>
      </c>
      <c r="J20" s="58">
        <v>4.3</v>
      </c>
      <c r="K20" s="56">
        <v>-5.6</v>
      </c>
      <c r="L20" s="57">
        <v>16.100000000000001</v>
      </c>
      <c r="M20" s="57">
        <v>-13.3</v>
      </c>
      <c r="N20" s="58">
        <v>2.7</v>
      </c>
      <c r="O20" s="56">
        <v>-4.4000000000000004</v>
      </c>
      <c r="P20" s="57">
        <v>-0.7</v>
      </c>
      <c r="Q20" s="57">
        <v>1.3</v>
      </c>
      <c r="R20" s="58">
        <v>4.8</v>
      </c>
      <c r="S20" s="56">
        <v>-4.0999999999999996</v>
      </c>
      <c r="T20" s="57">
        <v>2.6</v>
      </c>
      <c r="U20" s="57">
        <v>3.1</v>
      </c>
      <c r="V20" s="58">
        <v>1.1000000000000001</v>
      </c>
      <c r="W20" s="56">
        <v>-3.9</v>
      </c>
      <c r="X20" s="57">
        <v>-0.4</v>
      </c>
      <c r="Y20" s="57">
        <v>3.3</v>
      </c>
      <c r="Z20" s="58">
        <v>2.5</v>
      </c>
      <c r="AA20" s="56">
        <v>-3.5</v>
      </c>
      <c r="AB20" s="57">
        <v>-1.3</v>
      </c>
      <c r="AC20" s="57">
        <v>3.9</v>
      </c>
      <c r="AD20" s="58">
        <v>2</v>
      </c>
      <c r="AE20" s="56">
        <v>-2.4</v>
      </c>
      <c r="AF20" s="58">
        <v>0.2</v>
      </c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</row>
    <row r="21" spans="1:61" ht="35.25" customHeight="1" x14ac:dyDescent="0.5">
      <c r="A21" s="5" t="s">
        <v>65</v>
      </c>
      <c r="B21" s="287" t="s">
        <v>24</v>
      </c>
      <c r="C21" s="600"/>
      <c r="D21" s="60">
        <v>3.4</v>
      </c>
      <c r="E21" s="60">
        <v>-0.4</v>
      </c>
      <c r="F21" s="61">
        <v>-1.7</v>
      </c>
      <c r="G21" s="59">
        <v>2.1</v>
      </c>
      <c r="H21" s="60">
        <v>3.8</v>
      </c>
      <c r="I21" s="60">
        <v>-0.5</v>
      </c>
      <c r="J21" s="61">
        <v>-2.2999999999999998</v>
      </c>
      <c r="K21" s="59">
        <v>0.3</v>
      </c>
      <c r="L21" s="60">
        <v>29.4</v>
      </c>
      <c r="M21" s="60">
        <v>-19.7</v>
      </c>
      <c r="N21" s="61">
        <v>0.7</v>
      </c>
      <c r="O21" s="59">
        <v>-2.9</v>
      </c>
      <c r="P21" s="60">
        <v>5.0999999999999996</v>
      </c>
      <c r="Q21" s="60">
        <v>3.9</v>
      </c>
      <c r="R21" s="61">
        <v>-4.2</v>
      </c>
      <c r="S21" s="59">
        <v>-7.1</v>
      </c>
      <c r="T21" s="60">
        <v>6.6</v>
      </c>
      <c r="U21" s="60">
        <v>-0.3</v>
      </c>
      <c r="V21" s="61">
        <v>-6.7</v>
      </c>
      <c r="W21" s="59">
        <v>-1.5</v>
      </c>
      <c r="X21" s="60">
        <v>7.7</v>
      </c>
      <c r="Y21" s="60">
        <v>-1.6</v>
      </c>
      <c r="Z21" s="61">
        <v>0.8</v>
      </c>
      <c r="AA21" s="59">
        <v>-0.1</v>
      </c>
      <c r="AB21" s="60">
        <v>-0.8</v>
      </c>
      <c r="AC21" s="60">
        <v>-1.2</v>
      </c>
      <c r="AD21" s="61">
        <v>1</v>
      </c>
      <c r="AE21" s="59">
        <v>-4.5999999999999996</v>
      </c>
      <c r="AF21" s="61">
        <v>4.5999999999999996</v>
      </c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</row>
    <row r="22" spans="1:61" ht="35.25" customHeight="1" x14ac:dyDescent="0.5">
      <c r="A22" s="5" t="s">
        <v>135</v>
      </c>
      <c r="B22" s="287" t="s">
        <v>24</v>
      </c>
      <c r="C22" s="600"/>
      <c r="D22" s="60">
        <v>2.9</v>
      </c>
      <c r="E22" s="60">
        <v>8.6999999999999993</v>
      </c>
      <c r="F22" s="61">
        <v>5.2</v>
      </c>
      <c r="G22" s="59">
        <v>-10</v>
      </c>
      <c r="H22" s="60">
        <v>0.7</v>
      </c>
      <c r="I22" s="60">
        <v>8.5</v>
      </c>
      <c r="J22" s="61">
        <v>5.2</v>
      </c>
      <c r="K22" s="59">
        <v>-11</v>
      </c>
      <c r="L22" s="60">
        <v>7.6</v>
      </c>
      <c r="M22" s="60">
        <v>0</v>
      </c>
      <c r="N22" s="61">
        <v>4.9000000000000004</v>
      </c>
      <c r="O22" s="59">
        <v>-9.5</v>
      </c>
      <c r="P22" s="60">
        <v>-3.5</v>
      </c>
      <c r="Q22" s="60">
        <v>1.7</v>
      </c>
      <c r="R22" s="61">
        <v>11.6</v>
      </c>
      <c r="S22" s="59">
        <v>-10.8</v>
      </c>
      <c r="T22" s="60">
        <v>5</v>
      </c>
      <c r="U22" s="60">
        <v>6.1</v>
      </c>
      <c r="V22" s="61">
        <v>2.2999999999999998</v>
      </c>
      <c r="W22" s="59">
        <v>-7.7</v>
      </c>
      <c r="X22" s="60">
        <v>0.5</v>
      </c>
      <c r="Y22" s="60">
        <v>8.9</v>
      </c>
      <c r="Z22" s="61">
        <v>4.0999999999999996</v>
      </c>
      <c r="AA22" s="59">
        <v>-10.7</v>
      </c>
      <c r="AB22" s="60">
        <v>0.5</v>
      </c>
      <c r="AC22" s="60">
        <v>6.7</v>
      </c>
      <c r="AD22" s="61">
        <v>3.8</v>
      </c>
      <c r="AE22" s="59">
        <v>-8.1999999999999993</v>
      </c>
      <c r="AF22" s="61">
        <v>1.8</v>
      </c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120"/>
    </row>
    <row r="23" spans="1:61" ht="70" customHeight="1" x14ac:dyDescent="0.5">
      <c r="A23" s="5" t="s">
        <v>62</v>
      </c>
      <c r="B23" s="287" t="s">
        <v>24</v>
      </c>
      <c r="C23" s="600"/>
      <c r="D23" s="60">
        <v>3.7</v>
      </c>
      <c r="E23" s="60">
        <v>-2.2000000000000002</v>
      </c>
      <c r="F23" s="61">
        <v>3.9</v>
      </c>
      <c r="G23" s="59">
        <v>-5.0999999999999996</v>
      </c>
      <c r="H23" s="60">
        <v>3.8</v>
      </c>
      <c r="I23" s="60">
        <v>0.2</v>
      </c>
      <c r="J23" s="61">
        <v>4.0999999999999996</v>
      </c>
      <c r="K23" s="59">
        <v>-7.1</v>
      </c>
      <c r="L23" s="60">
        <v>-12</v>
      </c>
      <c r="M23" s="60">
        <v>-9.9</v>
      </c>
      <c r="N23" s="61">
        <v>-5.0999999999999996</v>
      </c>
      <c r="O23" s="59">
        <v>-2.7</v>
      </c>
      <c r="P23" s="60">
        <v>-5.2</v>
      </c>
      <c r="Q23" s="60">
        <v>-9</v>
      </c>
      <c r="R23" s="61">
        <v>22.2</v>
      </c>
      <c r="S23" s="59">
        <v>8.1</v>
      </c>
      <c r="T23" s="60">
        <v>7.5</v>
      </c>
      <c r="U23" s="60">
        <v>0.7</v>
      </c>
      <c r="V23" s="61">
        <v>1.7</v>
      </c>
      <c r="W23" s="59">
        <v>-4.2</v>
      </c>
      <c r="X23" s="60">
        <v>-0.5</v>
      </c>
      <c r="Y23" s="60">
        <v>-1.9</v>
      </c>
      <c r="Z23" s="61">
        <v>1.4</v>
      </c>
      <c r="AA23" s="59">
        <v>2</v>
      </c>
      <c r="AB23" s="60">
        <v>-3.4</v>
      </c>
      <c r="AC23" s="60">
        <v>1</v>
      </c>
      <c r="AD23" s="61">
        <v>-0.2</v>
      </c>
      <c r="AE23" s="59">
        <v>2.5</v>
      </c>
      <c r="AF23" s="61">
        <v>-1.1000000000000001</v>
      </c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120"/>
    </row>
    <row r="24" spans="1:61" ht="70" customHeight="1" x14ac:dyDescent="0.5">
      <c r="A24" s="5" t="s">
        <v>63</v>
      </c>
      <c r="B24" s="287" t="s">
        <v>24</v>
      </c>
      <c r="C24" s="600"/>
      <c r="D24" s="60">
        <v>9</v>
      </c>
      <c r="E24" s="60">
        <v>0.8</v>
      </c>
      <c r="F24" s="61">
        <v>-1.8</v>
      </c>
      <c r="G24" s="59">
        <v>-2.9</v>
      </c>
      <c r="H24" s="60">
        <v>7.9</v>
      </c>
      <c r="I24" s="60">
        <v>1</v>
      </c>
      <c r="J24" s="61">
        <v>-1</v>
      </c>
      <c r="K24" s="59">
        <v>-7</v>
      </c>
      <c r="L24" s="60">
        <v>-5.3</v>
      </c>
      <c r="M24" s="60">
        <v>-0.5</v>
      </c>
      <c r="N24" s="61">
        <v>-5.8</v>
      </c>
      <c r="O24" s="59">
        <v>-4.9000000000000004</v>
      </c>
      <c r="P24" s="60">
        <v>2.2999999999999998</v>
      </c>
      <c r="Q24" s="60">
        <v>1.6</v>
      </c>
      <c r="R24" s="61">
        <v>10.4</v>
      </c>
      <c r="S24" s="59">
        <v>2.9</v>
      </c>
      <c r="T24" s="60">
        <v>5.5</v>
      </c>
      <c r="U24" s="60">
        <v>0.9</v>
      </c>
      <c r="V24" s="61">
        <v>-2.6</v>
      </c>
      <c r="W24" s="59">
        <v>4.0999999999999996</v>
      </c>
      <c r="X24" s="60">
        <v>3.3</v>
      </c>
      <c r="Y24" s="60">
        <v>2.1</v>
      </c>
      <c r="Z24" s="61">
        <v>1</v>
      </c>
      <c r="AA24" s="59">
        <v>4</v>
      </c>
      <c r="AB24" s="712">
        <v>0.03</v>
      </c>
      <c r="AC24" s="60">
        <v>2.4</v>
      </c>
      <c r="AD24" s="61">
        <v>1</v>
      </c>
      <c r="AE24" s="59">
        <v>2.2999999999999998</v>
      </c>
      <c r="AF24" s="61">
        <v>1.3</v>
      </c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</row>
    <row r="25" spans="1:61" ht="70" customHeight="1" x14ac:dyDescent="0.5">
      <c r="A25" s="5" t="s">
        <v>64</v>
      </c>
      <c r="B25" s="287" t="s">
        <v>24</v>
      </c>
      <c r="C25" s="600"/>
      <c r="D25" s="60">
        <v>1.9</v>
      </c>
      <c r="E25" s="60">
        <v>-0.7</v>
      </c>
      <c r="F25" s="61">
        <v>-7</v>
      </c>
      <c r="G25" s="59">
        <v>10.1</v>
      </c>
      <c r="H25" s="60">
        <v>0.7</v>
      </c>
      <c r="I25" s="60">
        <v>-1.8</v>
      </c>
      <c r="J25" s="61">
        <v>-7</v>
      </c>
      <c r="K25" s="59">
        <v>12.3</v>
      </c>
      <c r="L25" s="60">
        <v>47.5</v>
      </c>
      <c r="M25" s="60">
        <v>-33.9</v>
      </c>
      <c r="N25" s="61">
        <v>-2.8</v>
      </c>
      <c r="O25" s="59">
        <v>9.1999999999999993</v>
      </c>
      <c r="P25" s="60">
        <v>-0.9</v>
      </c>
      <c r="Q25" s="60">
        <v>1.6</v>
      </c>
      <c r="R25" s="61">
        <v>-4.9000000000000004</v>
      </c>
      <c r="S25" s="59">
        <v>4.0999999999999996</v>
      </c>
      <c r="T25" s="60">
        <v>0.8</v>
      </c>
      <c r="U25" s="60">
        <v>-4.2</v>
      </c>
      <c r="V25" s="61">
        <v>-3.9</v>
      </c>
      <c r="W25" s="59">
        <v>7.1</v>
      </c>
      <c r="X25" s="60">
        <v>-1.1000000000000001</v>
      </c>
      <c r="Y25" s="60">
        <v>-0.5</v>
      </c>
      <c r="Z25" s="61">
        <v>-2.2000000000000002</v>
      </c>
      <c r="AA25" s="59">
        <v>2</v>
      </c>
      <c r="AB25" s="60">
        <v>-0.3</v>
      </c>
      <c r="AC25" s="712">
        <v>-0.03</v>
      </c>
      <c r="AD25" s="61">
        <v>-1</v>
      </c>
      <c r="AE25" s="59">
        <v>3.2</v>
      </c>
      <c r="AF25" s="61">
        <v>1.1000000000000001</v>
      </c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</row>
    <row r="26" spans="1:61" ht="35.25" customHeight="1" x14ac:dyDescent="0.5">
      <c r="A26" s="5" t="s">
        <v>68</v>
      </c>
      <c r="B26" s="287" t="s">
        <v>24</v>
      </c>
      <c r="C26" s="600"/>
      <c r="D26" s="60">
        <v>-7</v>
      </c>
      <c r="E26" s="60">
        <v>4.3</v>
      </c>
      <c r="F26" s="61">
        <v>3.8</v>
      </c>
      <c r="G26" s="59">
        <v>-0.8</v>
      </c>
      <c r="H26" s="60">
        <v>-2.6</v>
      </c>
      <c r="I26" s="60">
        <v>2.6</v>
      </c>
      <c r="J26" s="61">
        <v>4</v>
      </c>
      <c r="K26" s="59">
        <v>3</v>
      </c>
      <c r="L26" s="60">
        <v>10.199999999999999</v>
      </c>
      <c r="M26" s="60">
        <v>-8.6999999999999993</v>
      </c>
      <c r="N26" s="61">
        <v>4.7</v>
      </c>
      <c r="O26" s="59">
        <v>3.9</v>
      </c>
      <c r="P26" s="60">
        <v>-1.2</v>
      </c>
      <c r="Q26" s="60">
        <v>-0.2</v>
      </c>
      <c r="R26" s="61">
        <v>0.8</v>
      </c>
      <c r="S26" s="59">
        <v>-1.5</v>
      </c>
      <c r="T26" s="60">
        <v>-2.5</v>
      </c>
      <c r="U26" s="60">
        <v>5.7</v>
      </c>
      <c r="V26" s="61">
        <v>4.0999999999999996</v>
      </c>
      <c r="W26" s="59">
        <v>-0.9</v>
      </c>
      <c r="X26" s="60">
        <v>-16</v>
      </c>
      <c r="Y26" s="60">
        <v>9.3000000000000007</v>
      </c>
      <c r="Z26" s="61">
        <v>-5</v>
      </c>
      <c r="AA26" s="59">
        <v>5.2</v>
      </c>
      <c r="AB26" s="60">
        <v>-0.6</v>
      </c>
      <c r="AC26" s="60">
        <v>-0.6</v>
      </c>
      <c r="AD26" s="61">
        <v>-0.6</v>
      </c>
      <c r="AE26" s="59">
        <v>3.7</v>
      </c>
      <c r="AF26" s="61">
        <v>-1.7</v>
      </c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  <c r="BI26" s="120"/>
    </row>
    <row r="27" spans="1:61" ht="70" customHeight="1" x14ac:dyDescent="0.5">
      <c r="A27" s="5" t="s">
        <v>136</v>
      </c>
      <c r="B27" s="287" t="s">
        <v>24</v>
      </c>
      <c r="C27" s="600"/>
      <c r="D27" s="60">
        <v>6.9</v>
      </c>
      <c r="E27" s="60">
        <v>-4</v>
      </c>
      <c r="F27" s="61">
        <v>5.9</v>
      </c>
      <c r="G27" s="59">
        <v>-3.1</v>
      </c>
      <c r="H27" s="60">
        <v>6.4</v>
      </c>
      <c r="I27" s="60">
        <v>-3</v>
      </c>
      <c r="J27" s="61">
        <v>4.4000000000000004</v>
      </c>
      <c r="K27" s="59">
        <v>-4.2</v>
      </c>
      <c r="L27" s="60">
        <v>10.4</v>
      </c>
      <c r="M27" s="60">
        <v>-21.1</v>
      </c>
      <c r="N27" s="61">
        <v>-3.1</v>
      </c>
      <c r="O27" s="59">
        <v>2.6</v>
      </c>
      <c r="P27" s="60">
        <v>-3.4</v>
      </c>
      <c r="Q27" s="60">
        <v>-4.7</v>
      </c>
      <c r="R27" s="61">
        <v>2.2000000000000002</v>
      </c>
      <c r="S27" s="59">
        <v>13</v>
      </c>
      <c r="T27" s="60">
        <v>5.6</v>
      </c>
      <c r="U27" s="60">
        <v>2.4</v>
      </c>
      <c r="V27" s="61">
        <v>-3</v>
      </c>
      <c r="W27" s="59">
        <v>-0.1</v>
      </c>
      <c r="X27" s="60">
        <v>3.3</v>
      </c>
      <c r="Y27" s="60">
        <v>0.7</v>
      </c>
      <c r="Z27" s="61">
        <v>3</v>
      </c>
      <c r="AA27" s="59">
        <v>0.1</v>
      </c>
      <c r="AB27" s="60">
        <v>-0.3</v>
      </c>
      <c r="AC27" s="60">
        <v>4.7</v>
      </c>
      <c r="AD27" s="61">
        <v>1.4</v>
      </c>
      <c r="AE27" s="59">
        <v>2.2000000000000002</v>
      </c>
      <c r="AF27" s="61">
        <v>0.6</v>
      </c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20"/>
      <c r="BI27" s="120"/>
    </row>
    <row r="28" spans="1:61" ht="35.25" customHeight="1" x14ac:dyDescent="0.5">
      <c r="A28" s="11" t="s">
        <v>137</v>
      </c>
      <c r="B28" s="595" t="s">
        <v>24</v>
      </c>
      <c r="C28" s="601"/>
      <c r="D28" s="63">
        <v>1.7</v>
      </c>
      <c r="E28" s="63">
        <v>2.6</v>
      </c>
      <c r="F28" s="64">
        <v>12</v>
      </c>
      <c r="G28" s="62">
        <v>-12.6</v>
      </c>
      <c r="H28" s="63">
        <v>2.1</v>
      </c>
      <c r="I28" s="63">
        <v>3.1</v>
      </c>
      <c r="J28" s="64">
        <v>11.2</v>
      </c>
      <c r="K28" s="62">
        <v>-8.8000000000000007</v>
      </c>
      <c r="L28" s="63">
        <v>19.5</v>
      </c>
      <c r="M28" s="63">
        <v>-18.2</v>
      </c>
      <c r="N28" s="64">
        <v>8.9</v>
      </c>
      <c r="O28" s="62">
        <v>-9.1999999999999993</v>
      </c>
      <c r="P28" s="63">
        <v>1.1000000000000001</v>
      </c>
      <c r="Q28" s="63">
        <v>6.1</v>
      </c>
      <c r="R28" s="64">
        <v>2.1</v>
      </c>
      <c r="S28" s="62">
        <v>-5.7</v>
      </c>
      <c r="T28" s="63">
        <v>-0.7</v>
      </c>
      <c r="U28" s="63">
        <v>3.5</v>
      </c>
      <c r="V28" s="64">
        <v>5</v>
      </c>
      <c r="W28" s="62">
        <v>-4.5</v>
      </c>
      <c r="X28" s="63">
        <v>0.4</v>
      </c>
      <c r="Y28" s="63">
        <v>1.6</v>
      </c>
      <c r="Z28" s="64">
        <v>5.8</v>
      </c>
      <c r="AA28" s="62">
        <v>-5.3</v>
      </c>
      <c r="AB28" s="63">
        <v>-2.5</v>
      </c>
      <c r="AC28" s="63">
        <v>5</v>
      </c>
      <c r="AD28" s="64">
        <v>5.0999999999999996</v>
      </c>
      <c r="AE28" s="62">
        <v>-3.3</v>
      </c>
      <c r="AF28" s="713">
        <v>0.02</v>
      </c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0"/>
      <c r="BI28" s="120"/>
    </row>
    <row r="29" spans="1:61" ht="35.25" customHeight="1" x14ac:dyDescent="0.5">
      <c r="A29" s="752" t="s">
        <v>395</v>
      </c>
      <c r="B29" s="752"/>
      <c r="C29" s="757"/>
      <c r="D29" s="752"/>
      <c r="E29" s="752"/>
      <c r="F29" s="752"/>
      <c r="G29" s="752"/>
      <c r="H29" s="752"/>
      <c r="I29" s="752"/>
      <c r="J29" s="752"/>
      <c r="K29" s="752"/>
      <c r="L29" s="752"/>
      <c r="M29" s="752"/>
      <c r="N29" s="752"/>
      <c r="O29" s="752"/>
      <c r="P29" s="752"/>
      <c r="Q29" s="752"/>
      <c r="R29" s="752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</row>
  </sheetData>
  <mergeCells count="11">
    <mergeCell ref="A29:R29"/>
    <mergeCell ref="O4:R4"/>
    <mergeCell ref="S4:V4"/>
    <mergeCell ref="W4:Z4"/>
    <mergeCell ref="AA4:AD4"/>
    <mergeCell ref="AE4:AF4"/>
    <mergeCell ref="A4:A5"/>
    <mergeCell ref="B4:B5"/>
    <mergeCell ref="C4:F4"/>
    <mergeCell ref="G4:J4"/>
    <mergeCell ref="K4:N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12" orientation="portrait" r:id="rId1"/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A10-34F9-4E28-B4AA-6FFCADDC8309}">
  <sheetPr>
    <tabColor theme="4" tint="0.79998168889431442"/>
    <pageSetUpPr fitToPage="1"/>
  </sheetPr>
  <dimension ref="A1:AN29"/>
  <sheetViews>
    <sheetView showGridLines="0" zoomScale="50" zoomScaleNormal="50" workbookViewId="0">
      <pane xSplit="2" ySplit="5" topLeftCell="Q23" activePane="bottomRight" state="frozen"/>
      <selection activeCell="A20" sqref="A20:BC21"/>
      <selection pane="topRight" activeCell="A20" sqref="A20:BC21"/>
      <selection pane="bottomLeft" activeCell="A20" sqref="A20:BC21"/>
      <selection pane="bottomRight" activeCell="S5" sqref="S5:V5"/>
    </sheetView>
  </sheetViews>
  <sheetFormatPr defaultColWidth="9.08984375" defaultRowHeight="24" x14ac:dyDescent="0.5"/>
  <cols>
    <col min="1" max="1" width="45.6328125" style="19" customWidth="1"/>
    <col min="2" max="2" width="14.6328125" style="1" customWidth="1"/>
    <col min="3" max="5" width="15.6328125" style="1" customWidth="1"/>
    <col min="6" max="32" width="15.6328125" style="2" customWidth="1"/>
    <col min="33" max="16384" width="9.08984375" style="2"/>
  </cols>
  <sheetData>
    <row r="1" spans="1:40" s="52" customFormat="1" ht="35.15" customHeight="1" x14ac:dyDescent="0.35">
      <c r="A1" s="154" t="s">
        <v>394</v>
      </c>
    </row>
    <row r="2" spans="1:40" ht="20.149999999999999" customHeight="1" x14ac:dyDescent="0.5">
      <c r="A2" s="177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s="23"/>
    </row>
    <row r="3" spans="1:40" ht="35.15" customHeight="1" x14ac:dyDescent="0.5">
      <c r="A3" s="154" t="s">
        <v>435</v>
      </c>
    </row>
    <row r="4" spans="1:40" ht="60" customHeight="1" x14ac:dyDescent="0.5">
      <c r="A4" s="760" t="s">
        <v>42</v>
      </c>
      <c r="B4" s="761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49">
        <v>2024</v>
      </c>
      <c r="AB4" s="750"/>
      <c r="AC4" s="750"/>
      <c r="AD4" s="751"/>
      <c r="AE4" s="753">
        <v>2025</v>
      </c>
      <c r="AF4" s="754"/>
    </row>
    <row r="5" spans="1:40" ht="39.9" customHeight="1" x14ac:dyDescent="0.5">
      <c r="A5" s="760"/>
      <c r="B5" s="761"/>
      <c r="C5" s="390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377</v>
      </c>
      <c r="M5" s="391" t="s">
        <v>378</v>
      </c>
      <c r="N5" s="392" t="s">
        <v>352</v>
      </c>
      <c r="O5" s="390" t="s">
        <v>379</v>
      </c>
      <c r="P5" s="391" t="s">
        <v>377</v>
      </c>
      <c r="Q5" s="391" t="s">
        <v>378</v>
      </c>
      <c r="R5" s="392" t="s">
        <v>352</v>
      </c>
      <c r="S5" s="390" t="s">
        <v>379</v>
      </c>
      <c r="T5" s="391" t="s">
        <v>377</v>
      </c>
      <c r="U5" s="391" t="s">
        <v>378</v>
      </c>
      <c r="V5" s="392" t="s">
        <v>352</v>
      </c>
      <c r="W5" s="390" t="s">
        <v>379</v>
      </c>
      <c r="X5" s="391" t="s">
        <v>377</v>
      </c>
      <c r="Y5" s="391" t="s">
        <v>378</v>
      </c>
      <c r="Z5" s="392" t="s">
        <v>352</v>
      </c>
      <c r="AA5" s="390" t="s">
        <v>379</v>
      </c>
      <c r="AB5" s="391" t="s">
        <v>377</v>
      </c>
      <c r="AC5" s="391" t="s">
        <v>378</v>
      </c>
      <c r="AD5" s="392" t="s">
        <v>38</v>
      </c>
      <c r="AE5" s="390" t="s">
        <v>37</v>
      </c>
      <c r="AF5" s="392" t="s">
        <v>40</v>
      </c>
    </row>
    <row r="6" spans="1:40" ht="60" customHeight="1" x14ac:dyDescent="0.5">
      <c r="A6" s="170" t="s">
        <v>87</v>
      </c>
      <c r="B6" s="161" t="s">
        <v>24</v>
      </c>
      <c r="C6" s="221"/>
      <c r="D6" s="222"/>
      <c r="E6" s="222"/>
      <c r="F6" s="223"/>
      <c r="G6" s="221">
        <v>2.6</v>
      </c>
      <c r="H6" s="222">
        <v>2.4</v>
      </c>
      <c r="I6" s="222">
        <v>2.7</v>
      </c>
      <c r="J6" s="223">
        <v>1.5</v>
      </c>
      <c r="K6" s="221">
        <v>2.1</v>
      </c>
      <c r="L6" s="222">
        <v>15.8</v>
      </c>
      <c r="M6" s="222">
        <v>0.3</v>
      </c>
      <c r="N6" s="223">
        <v>-0.5</v>
      </c>
      <c r="O6" s="221">
        <v>0.6</v>
      </c>
      <c r="P6" s="222">
        <v>-12.7</v>
      </c>
      <c r="Q6" s="222">
        <v>-0.3</v>
      </c>
      <c r="R6" s="223">
        <v>1.2</v>
      </c>
      <c r="S6" s="221">
        <v>0.4</v>
      </c>
      <c r="T6" s="222">
        <v>1.6</v>
      </c>
      <c r="U6" s="222">
        <v>4.2</v>
      </c>
      <c r="V6" s="223">
        <v>2.2999999999999998</v>
      </c>
      <c r="W6" s="221">
        <v>2.1</v>
      </c>
      <c r="X6" s="222">
        <v>-1.3</v>
      </c>
      <c r="Y6" s="222">
        <v>-1.1000000000000001</v>
      </c>
      <c r="Z6" s="223">
        <v>0.6</v>
      </c>
      <c r="AA6" s="221">
        <v>1.9</v>
      </c>
      <c r="AB6" s="222">
        <v>2.5</v>
      </c>
      <c r="AC6" s="222">
        <v>2.7</v>
      </c>
      <c r="AD6" s="223">
        <v>1.4</v>
      </c>
      <c r="AE6" s="221">
        <v>2.2000000000000002</v>
      </c>
      <c r="AF6" s="223">
        <v>3.4</v>
      </c>
      <c r="AG6" s="120"/>
      <c r="AH6" s="120"/>
      <c r="AI6" s="120"/>
      <c r="AJ6" s="120"/>
      <c r="AK6" s="120"/>
      <c r="AL6" s="120"/>
      <c r="AM6" s="120"/>
      <c r="AN6" s="120"/>
    </row>
    <row r="7" spans="1:40" ht="39.9" customHeight="1" x14ac:dyDescent="0.5">
      <c r="A7" s="229" t="s">
        <v>383</v>
      </c>
      <c r="B7" s="156"/>
      <c r="C7" s="668"/>
      <c r="D7" s="669"/>
      <c r="E7" s="669"/>
      <c r="F7" s="670"/>
      <c r="G7" s="261"/>
      <c r="H7" s="262"/>
      <c r="I7" s="262"/>
      <c r="J7" s="263"/>
      <c r="K7" s="261"/>
      <c r="L7" s="262"/>
      <c r="M7" s="262"/>
      <c r="N7" s="263"/>
      <c r="O7" s="261"/>
      <c r="P7" s="262"/>
      <c r="Q7" s="262"/>
      <c r="R7" s="263"/>
      <c r="S7" s="261"/>
      <c r="T7" s="262"/>
      <c r="U7" s="262"/>
      <c r="V7" s="263"/>
      <c r="W7" s="261"/>
      <c r="X7" s="262"/>
      <c r="Y7" s="262"/>
      <c r="Z7" s="263"/>
      <c r="AA7" s="261"/>
      <c r="AB7" s="262"/>
      <c r="AC7" s="262"/>
      <c r="AD7" s="263"/>
      <c r="AE7" s="261"/>
      <c r="AF7" s="263"/>
      <c r="AG7" s="120"/>
      <c r="AH7" s="120"/>
      <c r="AI7" s="120"/>
      <c r="AJ7" s="120"/>
      <c r="AK7" s="120"/>
      <c r="AL7" s="120"/>
      <c r="AM7" s="120"/>
      <c r="AN7" s="120"/>
    </row>
    <row r="8" spans="1:40" ht="35.15" customHeight="1" x14ac:dyDescent="0.5">
      <c r="A8" s="32" t="s">
        <v>50</v>
      </c>
      <c r="B8" s="25" t="s">
        <v>24</v>
      </c>
      <c r="C8" s="671"/>
      <c r="D8" s="672"/>
      <c r="E8" s="672"/>
      <c r="F8" s="673"/>
      <c r="G8" s="130">
        <v>3.3</v>
      </c>
      <c r="H8" s="131">
        <v>2.1</v>
      </c>
      <c r="I8" s="131">
        <v>1.6</v>
      </c>
      <c r="J8" s="132">
        <v>-5.8</v>
      </c>
      <c r="K8" s="130">
        <v>-7.2</v>
      </c>
      <c r="L8" s="131">
        <v>15.8</v>
      </c>
      <c r="M8" s="131">
        <v>0.6</v>
      </c>
      <c r="N8" s="132">
        <v>-1</v>
      </c>
      <c r="O8" s="130">
        <v>-0.7</v>
      </c>
      <c r="P8" s="131">
        <v>-15.6</v>
      </c>
      <c r="Q8" s="131">
        <v>-3.7</v>
      </c>
      <c r="R8" s="132">
        <v>1.8</v>
      </c>
      <c r="S8" s="130">
        <v>1.3</v>
      </c>
      <c r="T8" s="131">
        <v>-2.7</v>
      </c>
      <c r="U8" s="131">
        <v>0.5</v>
      </c>
      <c r="V8" s="132">
        <v>0.8</v>
      </c>
      <c r="W8" s="130">
        <v>-0.9</v>
      </c>
      <c r="X8" s="131">
        <v>-3</v>
      </c>
      <c r="Y8" s="131">
        <v>-1.7</v>
      </c>
      <c r="Z8" s="132">
        <v>0.2</v>
      </c>
      <c r="AA8" s="130">
        <v>1.2</v>
      </c>
      <c r="AB8" s="131">
        <v>6.2</v>
      </c>
      <c r="AC8" s="131">
        <v>3.8</v>
      </c>
      <c r="AD8" s="132">
        <v>-1.9</v>
      </c>
      <c r="AE8" s="130">
        <v>0.4</v>
      </c>
      <c r="AF8" s="132">
        <v>3.5</v>
      </c>
      <c r="AG8" s="120"/>
      <c r="AH8" s="120"/>
      <c r="AI8" s="120"/>
      <c r="AJ8" s="120"/>
      <c r="AK8" s="120"/>
      <c r="AL8" s="120"/>
      <c r="AM8" s="120"/>
      <c r="AN8" s="120"/>
    </row>
    <row r="9" spans="1:40" ht="35.15" customHeight="1" x14ac:dyDescent="0.5">
      <c r="A9" s="38" t="s">
        <v>51</v>
      </c>
      <c r="B9" s="39" t="s">
        <v>24</v>
      </c>
      <c r="C9" s="674"/>
      <c r="D9" s="675"/>
      <c r="E9" s="675"/>
      <c r="F9" s="676"/>
      <c r="G9" s="133">
        <v>1.5</v>
      </c>
      <c r="H9" s="134">
        <v>-1.1000000000000001</v>
      </c>
      <c r="I9" s="134">
        <v>-1.8</v>
      </c>
      <c r="J9" s="135">
        <v>-0.2</v>
      </c>
      <c r="K9" s="133">
        <v>2.9</v>
      </c>
      <c r="L9" s="134">
        <v>7.8</v>
      </c>
      <c r="M9" s="134">
        <v>-4.3</v>
      </c>
      <c r="N9" s="135">
        <v>-5.5</v>
      </c>
      <c r="O9" s="133">
        <v>-0.8</v>
      </c>
      <c r="P9" s="134">
        <v>-8.1999999999999993</v>
      </c>
      <c r="Q9" s="134">
        <v>4</v>
      </c>
      <c r="R9" s="135">
        <v>-9.3000000000000007</v>
      </c>
      <c r="S9" s="133">
        <v>-4.7</v>
      </c>
      <c r="T9" s="134">
        <v>-6.2</v>
      </c>
      <c r="U9" s="134">
        <v>5.4</v>
      </c>
      <c r="V9" s="135">
        <v>5.0999999999999996</v>
      </c>
      <c r="W9" s="133">
        <v>2.1</v>
      </c>
      <c r="X9" s="134">
        <v>-6.6</v>
      </c>
      <c r="Y9" s="134">
        <v>-2.4</v>
      </c>
      <c r="Z9" s="135">
        <v>1.2</v>
      </c>
      <c r="AA9" s="133">
        <v>1.3</v>
      </c>
      <c r="AB9" s="134">
        <v>3.7</v>
      </c>
      <c r="AC9" s="134">
        <v>-4.7</v>
      </c>
      <c r="AD9" s="135">
        <v>-2.4</v>
      </c>
      <c r="AE9" s="133">
        <v>-0.9</v>
      </c>
      <c r="AF9" s="135">
        <v>-4.5999999999999996</v>
      </c>
      <c r="AG9" s="120"/>
      <c r="AH9" s="120"/>
      <c r="AI9" s="120"/>
      <c r="AJ9" s="120"/>
      <c r="AK9" s="120"/>
      <c r="AL9" s="120"/>
      <c r="AM9" s="120"/>
      <c r="AN9" s="120"/>
    </row>
    <row r="10" spans="1:40" ht="35.15" customHeight="1" x14ac:dyDescent="0.5">
      <c r="A10" s="38" t="s">
        <v>52</v>
      </c>
      <c r="B10" s="39" t="s">
        <v>24</v>
      </c>
      <c r="C10" s="674"/>
      <c r="D10" s="675"/>
      <c r="E10" s="675"/>
      <c r="F10" s="676"/>
      <c r="G10" s="133">
        <v>3.4</v>
      </c>
      <c r="H10" s="134">
        <v>2.5</v>
      </c>
      <c r="I10" s="134">
        <v>2.9</v>
      </c>
      <c r="J10" s="135">
        <v>1.2</v>
      </c>
      <c r="K10" s="133">
        <v>2</v>
      </c>
      <c r="L10" s="134">
        <v>14.9</v>
      </c>
      <c r="M10" s="134">
        <v>6.8</v>
      </c>
      <c r="N10" s="135">
        <v>6</v>
      </c>
      <c r="O10" s="133">
        <v>8.1</v>
      </c>
      <c r="P10" s="134">
        <v>-4.2</v>
      </c>
      <c r="Q10" s="134">
        <v>2.1</v>
      </c>
      <c r="R10" s="135">
        <v>4.5999999999999996</v>
      </c>
      <c r="S10" s="380">
        <v>-0.01</v>
      </c>
      <c r="T10" s="134">
        <v>-1.8</v>
      </c>
      <c r="U10" s="134">
        <v>1.4</v>
      </c>
      <c r="V10" s="135">
        <v>0.4</v>
      </c>
      <c r="W10" s="133">
        <v>0.2</v>
      </c>
      <c r="X10" s="134">
        <v>-3.9</v>
      </c>
      <c r="Y10" s="134">
        <v>-4.5</v>
      </c>
      <c r="Z10" s="135">
        <v>-2.8</v>
      </c>
      <c r="AA10" s="133">
        <v>-0.2</v>
      </c>
      <c r="AB10" s="134">
        <v>2.9</v>
      </c>
      <c r="AC10" s="134">
        <v>3.4</v>
      </c>
      <c r="AD10" s="135">
        <v>2.2000000000000002</v>
      </c>
      <c r="AE10" s="133">
        <v>3.8</v>
      </c>
      <c r="AF10" s="135">
        <v>3.7</v>
      </c>
      <c r="AG10" s="120"/>
      <c r="AH10" s="120"/>
      <c r="AI10" s="120"/>
      <c r="AJ10" s="120"/>
      <c r="AK10" s="120"/>
      <c r="AL10" s="120"/>
      <c r="AM10" s="120"/>
      <c r="AN10" s="120"/>
    </row>
    <row r="11" spans="1:40" ht="105" customHeight="1" x14ac:dyDescent="0.5">
      <c r="A11" s="5" t="s">
        <v>66</v>
      </c>
      <c r="B11" s="6" t="s">
        <v>24</v>
      </c>
      <c r="C11" s="677"/>
      <c r="D11" s="683"/>
      <c r="E11" s="683"/>
      <c r="F11" s="679"/>
      <c r="G11" s="136">
        <v>-1.3</v>
      </c>
      <c r="H11" s="264">
        <v>-1.6</v>
      </c>
      <c r="I11" s="269">
        <v>0.03</v>
      </c>
      <c r="J11" s="138">
        <v>-2.8</v>
      </c>
      <c r="K11" s="136">
        <v>-4.5</v>
      </c>
      <c r="L11" s="264">
        <v>35.299999999999997</v>
      </c>
      <c r="M11" s="269">
        <v>10.4</v>
      </c>
      <c r="N11" s="138">
        <v>-7.8</v>
      </c>
      <c r="O11" s="136">
        <v>1.1000000000000001</v>
      </c>
      <c r="P11" s="264">
        <v>-20.9</v>
      </c>
      <c r="Q11" s="264">
        <v>-1.6</v>
      </c>
      <c r="R11" s="138">
        <v>3.3</v>
      </c>
      <c r="S11" s="136">
        <v>-6.4</v>
      </c>
      <c r="T11" s="264">
        <v>-7.1</v>
      </c>
      <c r="U11" s="264">
        <v>-4.8</v>
      </c>
      <c r="V11" s="138">
        <v>-0.1</v>
      </c>
      <c r="W11" s="136">
        <v>2.2000000000000002</v>
      </c>
      <c r="X11" s="264">
        <v>-3</v>
      </c>
      <c r="Y11" s="264">
        <v>-3.5</v>
      </c>
      <c r="Z11" s="138">
        <v>2.9</v>
      </c>
      <c r="AA11" s="136">
        <v>-2.2000000000000002</v>
      </c>
      <c r="AB11" s="264">
        <v>-0.4</v>
      </c>
      <c r="AC11" s="264">
        <v>4.3</v>
      </c>
      <c r="AD11" s="138">
        <v>1.6</v>
      </c>
      <c r="AE11" s="136">
        <v>10.9</v>
      </c>
      <c r="AF11" s="138">
        <v>13.9</v>
      </c>
      <c r="AG11" s="120"/>
      <c r="AH11" s="120"/>
      <c r="AI11" s="120"/>
      <c r="AJ11" s="120"/>
      <c r="AK11" s="120"/>
      <c r="AL11" s="120"/>
      <c r="AM11" s="120"/>
      <c r="AN11" s="120"/>
    </row>
    <row r="12" spans="1:40" ht="69.900000000000006" customHeight="1" x14ac:dyDescent="0.5">
      <c r="A12" s="5" t="s">
        <v>67</v>
      </c>
      <c r="B12" s="6" t="s">
        <v>24</v>
      </c>
      <c r="C12" s="677"/>
      <c r="D12" s="683"/>
      <c r="E12" s="683"/>
      <c r="F12" s="679"/>
      <c r="G12" s="136">
        <v>-2.1</v>
      </c>
      <c r="H12" s="264">
        <v>0.4</v>
      </c>
      <c r="I12" s="264">
        <v>4.0999999999999996</v>
      </c>
      <c r="J12" s="138">
        <v>1.7</v>
      </c>
      <c r="K12" s="136">
        <v>0.9</v>
      </c>
      <c r="L12" s="264">
        <v>-29.3</v>
      </c>
      <c r="M12" s="264">
        <v>11.3</v>
      </c>
      <c r="N12" s="138">
        <v>13.9</v>
      </c>
      <c r="O12" s="136">
        <v>22.3</v>
      </c>
      <c r="P12" s="264">
        <v>39</v>
      </c>
      <c r="Q12" s="264">
        <v>-37.6</v>
      </c>
      <c r="R12" s="138">
        <v>8.8000000000000007</v>
      </c>
      <c r="S12" s="136">
        <v>-0.8</v>
      </c>
      <c r="T12" s="264">
        <v>20.2</v>
      </c>
      <c r="U12" s="264">
        <v>44.9</v>
      </c>
      <c r="V12" s="138">
        <v>-5.8</v>
      </c>
      <c r="W12" s="136">
        <v>5.5</v>
      </c>
      <c r="X12" s="264">
        <v>-2.9</v>
      </c>
      <c r="Y12" s="264">
        <v>5.6</v>
      </c>
      <c r="Z12" s="138">
        <v>-3.4</v>
      </c>
      <c r="AA12" s="136">
        <v>-9.1999999999999993</v>
      </c>
      <c r="AB12" s="264">
        <v>5.7</v>
      </c>
      <c r="AC12" s="264">
        <v>-2.4</v>
      </c>
      <c r="AD12" s="138">
        <v>4.3</v>
      </c>
      <c r="AE12" s="136">
        <v>8.6</v>
      </c>
      <c r="AF12" s="138">
        <v>-0.3</v>
      </c>
      <c r="AG12" s="120"/>
      <c r="AH12" s="120"/>
      <c r="AI12" s="120"/>
      <c r="AJ12" s="120"/>
      <c r="AK12" s="120"/>
      <c r="AL12" s="120"/>
      <c r="AM12" s="120"/>
      <c r="AN12" s="120"/>
    </row>
    <row r="13" spans="1:40" ht="69.900000000000006" customHeight="1" x14ac:dyDescent="0.5">
      <c r="A13" s="5" t="s">
        <v>54</v>
      </c>
      <c r="B13" s="6" t="s">
        <v>24</v>
      </c>
      <c r="C13" s="677"/>
      <c r="D13" s="683"/>
      <c r="E13" s="683"/>
      <c r="F13" s="679"/>
      <c r="G13" s="136">
        <v>4.9000000000000004</v>
      </c>
      <c r="H13" s="264">
        <v>5.7</v>
      </c>
      <c r="I13" s="264">
        <v>-1.7</v>
      </c>
      <c r="J13" s="138">
        <v>-4.2</v>
      </c>
      <c r="K13" s="136">
        <v>-0.9</v>
      </c>
      <c r="L13" s="264">
        <v>-33</v>
      </c>
      <c r="M13" s="264">
        <v>-8.5</v>
      </c>
      <c r="N13" s="138">
        <v>-0.1</v>
      </c>
      <c r="O13" s="136">
        <v>3.8</v>
      </c>
      <c r="P13" s="264">
        <v>22.5</v>
      </c>
      <c r="Q13" s="264">
        <v>-6.4</v>
      </c>
      <c r="R13" s="138">
        <v>0.2</v>
      </c>
      <c r="S13" s="136">
        <v>-3.7</v>
      </c>
      <c r="T13" s="264">
        <v>-7</v>
      </c>
      <c r="U13" s="264">
        <v>1.5</v>
      </c>
      <c r="V13" s="138">
        <v>1.2</v>
      </c>
      <c r="W13" s="136">
        <v>4.4000000000000004</v>
      </c>
      <c r="X13" s="264">
        <v>3.8</v>
      </c>
      <c r="Y13" s="264">
        <v>2.8</v>
      </c>
      <c r="Z13" s="138">
        <v>1.5</v>
      </c>
      <c r="AA13" s="136">
        <v>3.2</v>
      </c>
      <c r="AB13" s="264">
        <v>5.7</v>
      </c>
      <c r="AC13" s="264">
        <v>0</v>
      </c>
      <c r="AD13" s="138">
        <v>-1.5</v>
      </c>
      <c r="AE13" s="136">
        <v>4.3</v>
      </c>
      <c r="AF13" s="138">
        <v>-2.2000000000000002</v>
      </c>
      <c r="AG13" s="120"/>
      <c r="AH13" s="120"/>
      <c r="AI13" s="120"/>
      <c r="AJ13" s="120"/>
      <c r="AK13" s="120"/>
      <c r="AL13" s="120"/>
      <c r="AM13" s="120"/>
      <c r="AN13" s="120"/>
    </row>
    <row r="14" spans="1:40" ht="105" customHeight="1" x14ac:dyDescent="0.5">
      <c r="A14" s="5" t="s">
        <v>55</v>
      </c>
      <c r="B14" s="6" t="s">
        <v>24</v>
      </c>
      <c r="C14" s="677"/>
      <c r="D14" s="683"/>
      <c r="E14" s="683"/>
      <c r="F14" s="679"/>
      <c r="G14" s="136">
        <v>9.8000000000000007</v>
      </c>
      <c r="H14" s="264">
        <v>6.9</v>
      </c>
      <c r="I14" s="264">
        <v>5.0999999999999996</v>
      </c>
      <c r="J14" s="138">
        <v>3.8</v>
      </c>
      <c r="K14" s="136">
        <v>2.7</v>
      </c>
      <c r="L14" s="264">
        <v>16.7</v>
      </c>
      <c r="M14" s="264">
        <v>7.5</v>
      </c>
      <c r="N14" s="138">
        <v>10.3</v>
      </c>
      <c r="O14" s="136">
        <v>12.1</v>
      </c>
      <c r="P14" s="264">
        <v>1.1000000000000001</v>
      </c>
      <c r="Q14" s="264">
        <v>-0.1</v>
      </c>
      <c r="R14" s="138">
        <v>1.8</v>
      </c>
      <c r="S14" s="136">
        <v>0.7</v>
      </c>
      <c r="T14" s="264">
        <v>-6.1</v>
      </c>
      <c r="U14" s="264">
        <v>-3.2</v>
      </c>
      <c r="V14" s="138">
        <v>-7.4</v>
      </c>
      <c r="W14" s="136">
        <v>-6.4</v>
      </c>
      <c r="X14" s="264">
        <v>-6.2</v>
      </c>
      <c r="Y14" s="264">
        <v>-6.4</v>
      </c>
      <c r="Z14" s="138">
        <v>0.1</v>
      </c>
      <c r="AA14" s="136">
        <v>2.2999999999999998</v>
      </c>
      <c r="AB14" s="264">
        <v>5.7</v>
      </c>
      <c r="AC14" s="264">
        <v>9.3000000000000007</v>
      </c>
      <c r="AD14" s="138">
        <v>5.0999999999999996</v>
      </c>
      <c r="AE14" s="136">
        <v>2.8</v>
      </c>
      <c r="AF14" s="138">
        <v>1.4</v>
      </c>
      <c r="AG14" s="120"/>
      <c r="AH14" s="120"/>
      <c r="AI14" s="120"/>
      <c r="AJ14" s="120"/>
      <c r="AK14" s="120"/>
      <c r="AL14" s="120"/>
      <c r="AM14" s="120"/>
      <c r="AN14" s="120"/>
    </row>
    <row r="15" spans="1:40" ht="105" customHeight="1" x14ac:dyDescent="0.5">
      <c r="A15" s="5" t="s">
        <v>56</v>
      </c>
      <c r="B15" s="6" t="s">
        <v>24</v>
      </c>
      <c r="C15" s="677"/>
      <c r="D15" s="683"/>
      <c r="E15" s="683"/>
      <c r="F15" s="679"/>
      <c r="G15" s="136">
        <v>5.6</v>
      </c>
      <c r="H15" s="264">
        <v>1.9</v>
      </c>
      <c r="I15" s="264">
        <v>4</v>
      </c>
      <c r="J15" s="138">
        <v>3.9</v>
      </c>
      <c r="K15" s="136">
        <v>4.2</v>
      </c>
      <c r="L15" s="264">
        <v>8.3000000000000007</v>
      </c>
      <c r="M15" s="264">
        <v>3.1</v>
      </c>
      <c r="N15" s="138">
        <v>5.4</v>
      </c>
      <c r="O15" s="136">
        <v>4.3</v>
      </c>
      <c r="P15" s="264">
        <v>2.2999999999999998</v>
      </c>
      <c r="Q15" s="264">
        <v>11.1</v>
      </c>
      <c r="R15" s="138">
        <v>2.9</v>
      </c>
      <c r="S15" s="136">
        <v>-4.5</v>
      </c>
      <c r="T15" s="264">
        <v>-5.4</v>
      </c>
      <c r="U15" s="264">
        <v>-1.3</v>
      </c>
      <c r="V15" s="138">
        <v>-1.4</v>
      </c>
      <c r="W15" s="136">
        <v>-0.3</v>
      </c>
      <c r="X15" s="264">
        <v>-4.5999999999999996</v>
      </c>
      <c r="Y15" s="264">
        <v>-4.8</v>
      </c>
      <c r="Z15" s="138">
        <v>-3</v>
      </c>
      <c r="AA15" s="136">
        <v>-2.8</v>
      </c>
      <c r="AB15" s="264">
        <v>-1.1000000000000001</v>
      </c>
      <c r="AC15" s="264">
        <v>-1.1000000000000001</v>
      </c>
      <c r="AD15" s="138">
        <v>0.3</v>
      </c>
      <c r="AE15" s="136">
        <v>1.8</v>
      </c>
      <c r="AF15" s="138">
        <v>5.4</v>
      </c>
      <c r="AG15" s="120"/>
      <c r="AH15" s="120"/>
      <c r="AI15" s="120"/>
      <c r="AJ15" s="120"/>
      <c r="AK15" s="120"/>
      <c r="AL15" s="120"/>
      <c r="AM15" s="120"/>
      <c r="AN15" s="120"/>
    </row>
    <row r="16" spans="1:40" ht="140.15" customHeight="1" x14ac:dyDescent="0.5">
      <c r="A16" s="5" t="s">
        <v>57</v>
      </c>
      <c r="B16" s="6" t="s">
        <v>24</v>
      </c>
      <c r="C16" s="677"/>
      <c r="D16" s="683"/>
      <c r="E16" s="683"/>
      <c r="F16" s="679"/>
      <c r="G16" s="136">
        <v>1.4</v>
      </c>
      <c r="H16" s="264">
        <v>4.2</v>
      </c>
      <c r="I16" s="264">
        <v>3.8</v>
      </c>
      <c r="J16" s="138">
        <v>1.8</v>
      </c>
      <c r="K16" s="136">
        <v>2.4</v>
      </c>
      <c r="L16" s="264">
        <v>-12.6</v>
      </c>
      <c r="M16" s="264">
        <v>-2</v>
      </c>
      <c r="N16" s="138">
        <v>0.4</v>
      </c>
      <c r="O16" s="136">
        <v>1</v>
      </c>
      <c r="P16" s="264">
        <v>0.5</v>
      </c>
      <c r="Q16" s="264">
        <v>-7.9</v>
      </c>
      <c r="R16" s="138">
        <v>3.3</v>
      </c>
      <c r="S16" s="136">
        <v>3.4</v>
      </c>
      <c r="T16" s="264">
        <v>-0.9</v>
      </c>
      <c r="U16" s="264">
        <v>-0.1</v>
      </c>
      <c r="V16" s="138">
        <v>1.4</v>
      </c>
      <c r="W16" s="136">
        <v>1.9</v>
      </c>
      <c r="X16" s="264">
        <v>3.9</v>
      </c>
      <c r="Y16" s="264">
        <v>2.5</v>
      </c>
      <c r="Z16" s="138">
        <v>2.7</v>
      </c>
      <c r="AA16" s="136">
        <v>6.2</v>
      </c>
      <c r="AB16" s="264">
        <v>8.3000000000000007</v>
      </c>
      <c r="AC16" s="264">
        <v>7.7</v>
      </c>
      <c r="AD16" s="138">
        <v>1.2</v>
      </c>
      <c r="AE16" s="136">
        <v>-2.2999999999999998</v>
      </c>
      <c r="AF16" s="138">
        <v>0.3</v>
      </c>
      <c r="AG16" s="120"/>
      <c r="AH16" s="120"/>
      <c r="AI16" s="120"/>
      <c r="AJ16" s="120"/>
      <c r="AK16" s="120"/>
      <c r="AL16" s="120"/>
      <c r="AM16" s="120"/>
      <c r="AN16" s="120"/>
    </row>
    <row r="17" spans="1:40" ht="69.900000000000006" customHeight="1" x14ac:dyDescent="0.5">
      <c r="A17" s="5" t="s">
        <v>133</v>
      </c>
      <c r="B17" s="6" t="s">
        <v>24</v>
      </c>
      <c r="C17" s="677"/>
      <c r="D17" s="683"/>
      <c r="E17" s="683"/>
      <c r="F17" s="679"/>
      <c r="G17" s="136">
        <v>2.8</v>
      </c>
      <c r="H17" s="264">
        <v>1.4</v>
      </c>
      <c r="I17" s="264">
        <v>3.8</v>
      </c>
      <c r="J17" s="138">
        <v>2.1</v>
      </c>
      <c r="K17" s="136">
        <v>4.5</v>
      </c>
      <c r="L17" s="264">
        <v>35.700000000000003</v>
      </c>
      <c r="M17" s="264">
        <v>12.3</v>
      </c>
      <c r="N17" s="138">
        <v>9.8000000000000007</v>
      </c>
      <c r="O17" s="136">
        <v>11.4</v>
      </c>
      <c r="P17" s="264">
        <v>-10.9</v>
      </c>
      <c r="Q17" s="264">
        <v>9.5</v>
      </c>
      <c r="R17" s="138">
        <v>9.8000000000000007</v>
      </c>
      <c r="S17" s="136">
        <v>8</v>
      </c>
      <c r="T17" s="264">
        <v>3.8</v>
      </c>
      <c r="U17" s="264">
        <v>5.8</v>
      </c>
      <c r="V17" s="138">
        <v>3.7</v>
      </c>
      <c r="W17" s="136">
        <v>-0.9</v>
      </c>
      <c r="X17" s="264">
        <v>-7.5</v>
      </c>
      <c r="Y17" s="264">
        <v>-7.7</v>
      </c>
      <c r="Z17" s="138">
        <v>-8.1999999999999993</v>
      </c>
      <c r="AA17" s="136">
        <v>-2.9</v>
      </c>
      <c r="AB17" s="264">
        <v>4</v>
      </c>
      <c r="AC17" s="264">
        <v>5.5</v>
      </c>
      <c r="AD17" s="138">
        <v>6.5</v>
      </c>
      <c r="AE17" s="136">
        <v>7.1</v>
      </c>
      <c r="AF17" s="138">
        <v>5.0999999999999996</v>
      </c>
      <c r="AG17" s="120"/>
      <c r="AH17" s="120"/>
      <c r="AI17" s="120"/>
      <c r="AJ17" s="120"/>
      <c r="AK17" s="120"/>
      <c r="AL17" s="120"/>
      <c r="AM17" s="120"/>
      <c r="AN17" s="120"/>
    </row>
    <row r="18" spans="1:40" ht="105" customHeight="1" x14ac:dyDescent="0.5">
      <c r="A18" s="5" t="s">
        <v>59</v>
      </c>
      <c r="B18" s="6" t="s">
        <v>24</v>
      </c>
      <c r="C18" s="677"/>
      <c r="D18" s="683"/>
      <c r="E18" s="683"/>
      <c r="F18" s="679"/>
      <c r="G18" s="136">
        <v>7.1</v>
      </c>
      <c r="H18" s="264">
        <v>4.9000000000000004</v>
      </c>
      <c r="I18" s="264">
        <v>6.2</v>
      </c>
      <c r="J18" s="138">
        <v>4.5</v>
      </c>
      <c r="K18" s="136">
        <v>-0.5</v>
      </c>
      <c r="L18" s="264">
        <v>31</v>
      </c>
      <c r="M18" s="264">
        <v>10.9</v>
      </c>
      <c r="N18" s="138">
        <v>18.8</v>
      </c>
      <c r="O18" s="136">
        <v>12</v>
      </c>
      <c r="P18" s="264">
        <v>-18.5</v>
      </c>
      <c r="Q18" s="264">
        <v>-25.4</v>
      </c>
      <c r="R18" s="138">
        <v>0.9</v>
      </c>
      <c r="S18" s="136">
        <v>-4.5999999999999996</v>
      </c>
      <c r="T18" s="264">
        <v>7.5</v>
      </c>
      <c r="U18" s="264">
        <v>19</v>
      </c>
      <c r="V18" s="138">
        <v>-2.1</v>
      </c>
      <c r="W18" s="385">
        <v>4.0000000000000001E-3</v>
      </c>
      <c r="X18" s="264">
        <v>-4.5</v>
      </c>
      <c r="Y18" s="264">
        <v>-2</v>
      </c>
      <c r="Z18" s="138">
        <v>1.2</v>
      </c>
      <c r="AA18" s="264">
        <v>3</v>
      </c>
      <c r="AB18" s="264">
        <v>2.6</v>
      </c>
      <c r="AC18" s="264">
        <v>-2.5</v>
      </c>
      <c r="AD18" s="138">
        <v>-2.7</v>
      </c>
      <c r="AE18" s="136">
        <v>-5.4</v>
      </c>
      <c r="AF18" s="138">
        <v>-1.9</v>
      </c>
      <c r="AG18" s="120"/>
      <c r="AH18" s="120"/>
      <c r="AI18" s="120"/>
      <c r="AJ18" s="120"/>
      <c r="AK18" s="120"/>
      <c r="AL18" s="120"/>
      <c r="AM18" s="120"/>
      <c r="AN18" s="120"/>
    </row>
    <row r="19" spans="1:40" ht="35.15" customHeight="1" x14ac:dyDescent="0.5">
      <c r="A19" s="38" t="s">
        <v>60</v>
      </c>
      <c r="B19" s="39" t="s">
        <v>24</v>
      </c>
      <c r="C19" s="674"/>
      <c r="D19" s="675"/>
      <c r="E19" s="675"/>
      <c r="F19" s="676"/>
      <c r="G19" s="133">
        <v>4.9000000000000004</v>
      </c>
      <c r="H19" s="134">
        <v>3.9</v>
      </c>
      <c r="I19" s="134">
        <v>1.7</v>
      </c>
      <c r="J19" s="135">
        <v>4.5999999999999996</v>
      </c>
      <c r="K19" s="133">
        <v>-1.7</v>
      </c>
      <c r="L19" s="134">
        <v>-2.8</v>
      </c>
      <c r="M19" s="134">
        <v>-8.8000000000000007</v>
      </c>
      <c r="N19" s="135">
        <v>-6.5</v>
      </c>
      <c r="O19" s="133">
        <v>-8.6999999999999993</v>
      </c>
      <c r="P19" s="134">
        <v>-7.8</v>
      </c>
      <c r="Q19" s="134">
        <v>-5.7</v>
      </c>
      <c r="R19" s="135">
        <v>-10.8</v>
      </c>
      <c r="S19" s="133">
        <v>-8</v>
      </c>
      <c r="T19" s="134">
        <v>-5</v>
      </c>
      <c r="U19" s="134">
        <v>-2.1</v>
      </c>
      <c r="V19" s="135">
        <v>8.1999999999999993</v>
      </c>
      <c r="W19" s="133">
        <v>6.4</v>
      </c>
      <c r="X19" s="134">
        <v>3.4</v>
      </c>
      <c r="Y19" s="134">
        <v>5.0999999999999996</v>
      </c>
      <c r="Z19" s="135">
        <v>2.5</v>
      </c>
      <c r="AA19" s="133">
        <v>12.5</v>
      </c>
      <c r="AB19" s="134">
        <v>19</v>
      </c>
      <c r="AC19" s="134">
        <v>20</v>
      </c>
      <c r="AD19" s="135">
        <v>18.7</v>
      </c>
      <c r="AE19" s="133">
        <v>11.3</v>
      </c>
      <c r="AF19" s="135">
        <v>9.3000000000000007</v>
      </c>
      <c r="AG19" s="120"/>
      <c r="AH19" s="120"/>
      <c r="AI19" s="120"/>
      <c r="AJ19" s="120"/>
      <c r="AK19" s="120"/>
      <c r="AL19" s="120"/>
      <c r="AM19" s="120"/>
      <c r="AN19" s="120"/>
    </row>
    <row r="20" spans="1:40" ht="35.15" customHeight="1" x14ac:dyDescent="0.5">
      <c r="A20" s="38" t="s">
        <v>61</v>
      </c>
      <c r="B20" s="39" t="s">
        <v>24</v>
      </c>
      <c r="C20" s="674"/>
      <c r="D20" s="675"/>
      <c r="E20" s="675"/>
      <c r="F20" s="676"/>
      <c r="G20" s="133">
        <v>2.9</v>
      </c>
      <c r="H20" s="134">
        <v>2.5</v>
      </c>
      <c r="I20" s="134">
        <v>2.9</v>
      </c>
      <c r="J20" s="135">
        <v>2.6</v>
      </c>
      <c r="K20" s="133">
        <v>3.8</v>
      </c>
      <c r="L20" s="134">
        <v>17.600000000000001</v>
      </c>
      <c r="M20" s="134">
        <v>-0.9</v>
      </c>
      <c r="N20" s="135">
        <v>-2.4</v>
      </c>
      <c r="O20" s="133">
        <v>-1.2</v>
      </c>
      <c r="P20" s="134">
        <v>-15.5</v>
      </c>
      <c r="Q20" s="134">
        <v>-1.2</v>
      </c>
      <c r="R20" s="135">
        <v>0.8</v>
      </c>
      <c r="S20" s="133">
        <v>1.2</v>
      </c>
      <c r="T20" s="134">
        <v>4.5999999999999996</v>
      </c>
      <c r="U20" s="134">
        <v>6.4</v>
      </c>
      <c r="V20" s="135">
        <v>2.7</v>
      </c>
      <c r="W20" s="133">
        <v>2.8</v>
      </c>
      <c r="X20" s="382">
        <v>-0.2</v>
      </c>
      <c r="Y20" s="386">
        <v>0.1</v>
      </c>
      <c r="Z20" s="135">
        <v>1.4</v>
      </c>
      <c r="AA20" s="133">
        <v>1.8</v>
      </c>
      <c r="AB20" s="134">
        <v>0.9</v>
      </c>
      <c r="AC20" s="134">
        <v>1.4</v>
      </c>
      <c r="AD20" s="135">
        <v>0.9</v>
      </c>
      <c r="AE20" s="133">
        <v>2</v>
      </c>
      <c r="AF20" s="135">
        <v>3.6</v>
      </c>
      <c r="AG20" s="120"/>
      <c r="AH20" s="120"/>
      <c r="AI20" s="120"/>
      <c r="AJ20" s="120"/>
      <c r="AK20" s="120"/>
      <c r="AL20" s="120"/>
      <c r="AM20" s="120"/>
      <c r="AN20" s="120"/>
    </row>
    <row r="21" spans="1:40" ht="35.15" customHeight="1" x14ac:dyDescent="0.5">
      <c r="A21" s="5" t="s">
        <v>65</v>
      </c>
      <c r="B21" s="6" t="s">
        <v>24</v>
      </c>
      <c r="C21" s="677"/>
      <c r="D21" s="683"/>
      <c r="E21" s="683"/>
      <c r="F21" s="679"/>
      <c r="G21" s="136">
        <v>3.4</v>
      </c>
      <c r="H21" s="264">
        <v>3.7</v>
      </c>
      <c r="I21" s="264">
        <v>3.6</v>
      </c>
      <c r="J21" s="138">
        <v>3.1</v>
      </c>
      <c r="K21" s="136">
        <v>1.3</v>
      </c>
      <c r="L21" s="264">
        <v>26.2</v>
      </c>
      <c r="M21" s="264">
        <v>1.8</v>
      </c>
      <c r="N21" s="138">
        <v>4.9000000000000004</v>
      </c>
      <c r="O21" s="136">
        <v>1.5</v>
      </c>
      <c r="P21" s="264">
        <v>-17.600000000000001</v>
      </c>
      <c r="Q21" s="264">
        <v>6.6</v>
      </c>
      <c r="R21" s="138">
        <v>1.5</v>
      </c>
      <c r="S21" s="136">
        <v>-2.8</v>
      </c>
      <c r="T21" s="264">
        <v>-1.4</v>
      </c>
      <c r="U21" s="264">
        <v>-5.4</v>
      </c>
      <c r="V21" s="138">
        <v>-7.9</v>
      </c>
      <c r="W21" s="136">
        <v>-2.5</v>
      </c>
      <c r="X21" s="264">
        <v>-1.4</v>
      </c>
      <c r="Y21" s="264">
        <v>-2.7</v>
      </c>
      <c r="Z21" s="138">
        <v>5.2</v>
      </c>
      <c r="AA21" s="136">
        <v>6.8</v>
      </c>
      <c r="AB21" s="264">
        <v>-1.6</v>
      </c>
      <c r="AC21" s="264">
        <v>-1.2</v>
      </c>
      <c r="AD21" s="138">
        <v>-1.1000000000000001</v>
      </c>
      <c r="AE21" s="136">
        <v>-5.6</v>
      </c>
      <c r="AF21" s="138">
        <v>-0.4</v>
      </c>
      <c r="AG21" s="120"/>
      <c r="AH21" s="120"/>
      <c r="AI21" s="120"/>
      <c r="AJ21" s="120"/>
      <c r="AK21" s="120"/>
      <c r="AL21" s="120"/>
      <c r="AM21" s="120"/>
      <c r="AN21" s="120"/>
    </row>
    <row r="22" spans="1:40" ht="35.15" customHeight="1" x14ac:dyDescent="0.5">
      <c r="A22" s="5" t="s">
        <v>135</v>
      </c>
      <c r="B22" s="6" t="s">
        <v>24</v>
      </c>
      <c r="C22" s="677"/>
      <c r="D22" s="683"/>
      <c r="E22" s="683"/>
      <c r="F22" s="679"/>
      <c r="G22" s="136">
        <v>5.9</v>
      </c>
      <c r="H22" s="264">
        <v>3.6</v>
      </c>
      <c r="I22" s="264">
        <v>3.4</v>
      </c>
      <c r="J22" s="138">
        <v>3.4</v>
      </c>
      <c r="K22" s="136">
        <v>2.2999999999999998</v>
      </c>
      <c r="L22" s="264">
        <v>9.3000000000000007</v>
      </c>
      <c r="M22" s="264">
        <v>0.7</v>
      </c>
      <c r="N22" s="138">
        <v>0.4</v>
      </c>
      <c r="O22" s="136">
        <v>2.2000000000000002</v>
      </c>
      <c r="P22" s="264">
        <v>-8.4</v>
      </c>
      <c r="Q22" s="264">
        <v>-6.8</v>
      </c>
      <c r="R22" s="138">
        <v>-0.9</v>
      </c>
      <c r="S22" s="136">
        <v>-2.2999999999999998</v>
      </c>
      <c r="T22" s="264">
        <v>6.3</v>
      </c>
      <c r="U22" s="264">
        <v>10.9</v>
      </c>
      <c r="V22" s="138">
        <v>1.7</v>
      </c>
      <c r="W22" s="136">
        <v>5.2</v>
      </c>
      <c r="X22" s="264">
        <v>0.7</v>
      </c>
      <c r="Y22" s="264">
        <v>3.3</v>
      </c>
      <c r="Z22" s="138">
        <v>5.0999999999999996</v>
      </c>
      <c r="AA22" s="136">
        <v>1.6</v>
      </c>
      <c r="AB22" s="264">
        <v>1.7</v>
      </c>
      <c r="AC22" s="264">
        <v>-0.3</v>
      </c>
      <c r="AD22" s="138">
        <v>-0.6</v>
      </c>
      <c r="AE22" s="136">
        <v>2.2000000000000002</v>
      </c>
      <c r="AF22" s="138">
        <v>3.5</v>
      </c>
      <c r="AG22" s="120"/>
      <c r="AH22" s="120"/>
      <c r="AI22" s="120"/>
      <c r="AJ22" s="120"/>
      <c r="AK22" s="120"/>
      <c r="AL22" s="120"/>
      <c r="AM22" s="120"/>
      <c r="AN22" s="120"/>
    </row>
    <row r="23" spans="1:40" ht="69.900000000000006" customHeight="1" x14ac:dyDescent="0.5">
      <c r="A23" s="5" t="s">
        <v>62</v>
      </c>
      <c r="B23" s="6" t="s">
        <v>24</v>
      </c>
      <c r="C23" s="677"/>
      <c r="D23" s="683"/>
      <c r="E23" s="683"/>
      <c r="F23" s="679"/>
      <c r="G23" s="136">
        <v>-0.1</v>
      </c>
      <c r="H23" s="264">
        <v>0.1</v>
      </c>
      <c r="I23" s="264">
        <v>2.5</v>
      </c>
      <c r="J23" s="138">
        <v>2.8</v>
      </c>
      <c r="K23" s="136">
        <v>0.7</v>
      </c>
      <c r="L23" s="264">
        <v>-14.6</v>
      </c>
      <c r="M23" s="264">
        <v>-23.2</v>
      </c>
      <c r="N23" s="138">
        <v>-30.1</v>
      </c>
      <c r="O23" s="136">
        <v>-26.8</v>
      </c>
      <c r="P23" s="264">
        <v>-21.2</v>
      </c>
      <c r="Q23" s="264">
        <v>-20.399999999999999</v>
      </c>
      <c r="R23" s="138">
        <v>2.5</v>
      </c>
      <c r="S23" s="136">
        <v>13.9</v>
      </c>
      <c r="T23" s="264">
        <v>29.2</v>
      </c>
      <c r="U23" s="264">
        <v>42.9</v>
      </c>
      <c r="V23" s="138">
        <v>19</v>
      </c>
      <c r="W23" s="136">
        <v>5.4</v>
      </c>
      <c r="X23" s="383">
        <v>-2.4</v>
      </c>
      <c r="Y23" s="264">
        <v>-4.9000000000000004</v>
      </c>
      <c r="Z23" s="138">
        <v>-5.2</v>
      </c>
      <c r="AA23" s="136">
        <v>1</v>
      </c>
      <c r="AB23" s="264">
        <v>-1.9</v>
      </c>
      <c r="AC23" s="264">
        <v>1</v>
      </c>
      <c r="AD23" s="138">
        <v>-0.6</v>
      </c>
      <c r="AE23" s="136">
        <v>-0.1</v>
      </c>
      <c r="AF23" s="138">
        <v>2.2999999999999998</v>
      </c>
      <c r="AG23" s="120"/>
      <c r="AH23" s="120"/>
      <c r="AI23" s="120"/>
      <c r="AJ23" s="120"/>
      <c r="AK23" s="120"/>
      <c r="AL23" s="120"/>
      <c r="AM23" s="120"/>
      <c r="AN23" s="120"/>
    </row>
    <row r="24" spans="1:40" ht="69.900000000000006" customHeight="1" x14ac:dyDescent="0.5">
      <c r="A24" s="5" t="s">
        <v>63</v>
      </c>
      <c r="B24" s="6" t="s">
        <v>24</v>
      </c>
      <c r="C24" s="677"/>
      <c r="D24" s="683"/>
      <c r="E24" s="683"/>
      <c r="F24" s="679"/>
      <c r="G24" s="136">
        <v>4.7</v>
      </c>
      <c r="H24" s="264">
        <v>3.7</v>
      </c>
      <c r="I24" s="264">
        <v>3.8</v>
      </c>
      <c r="J24" s="138">
        <v>4.7</v>
      </c>
      <c r="K24" s="136">
        <v>0.4</v>
      </c>
      <c r="L24" s="264">
        <v>-11.9</v>
      </c>
      <c r="M24" s="264">
        <v>-13.1</v>
      </c>
      <c r="N24" s="138">
        <v>-17.399999999999999</v>
      </c>
      <c r="O24" s="136">
        <v>-15.5</v>
      </c>
      <c r="P24" s="264">
        <v>-8.8000000000000007</v>
      </c>
      <c r="Q24" s="264">
        <v>-6.9</v>
      </c>
      <c r="R24" s="138">
        <v>9.1</v>
      </c>
      <c r="S24" s="136">
        <v>18.100000000000001</v>
      </c>
      <c r="T24" s="264">
        <v>21.8</v>
      </c>
      <c r="U24" s="264">
        <v>20.9</v>
      </c>
      <c r="V24" s="138">
        <v>6.7</v>
      </c>
      <c r="W24" s="136">
        <v>7.9</v>
      </c>
      <c r="X24" s="264">
        <v>5.6</v>
      </c>
      <c r="Y24" s="264">
        <v>6.9</v>
      </c>
      <c r="Z24" s="138">
        <v>10.7</v>
      </c>
      <c r="AA24" s="136">
        <v>10.7</v>
      </c>
      <c r="AB24" s="264">
        <v>7.2</v>
      </c>
      <c r="AC24" s="264">
        <v>7.6</v>
      </c>
      <c r="AD24" s="138">
        <v>7.6</v>
      </c>
      <c r="AE24" s="136">
        <v>5.8</v>
      </c>
      <c r="AF24" s="138">
        <v>7.1</v>
      </c>
      <c r="AG24" s="120"/>
      <c r="AH24" s="120"/>
      <c r="AI24" s="120"/>
      <c r="AJ24" s="120"/>
      <c r="AK24" s="120"/>
      <c r="AL24" s="120"/>
      <c r="AM24" s="120"/>
      <c r="AN24" s="120"/>
    </row>
    <row r="25" spans="1:40" ht="69.900000000000006" customHeight="1" x14ac:dyDescent="0.5">
      <c r="A25" s="5" t="s">
        <v>64</v>
      </c>
      <c r="B25" s="6" t="s">
        <v>24</v>
      </c>
      <c r="C25" s="677"/>
      <c r="D25" s="683"/>
      <c r="E25" s="683"/>
      <c r="F25" s="679"/>
      <c r="G25" s="136">
        <v>3.5</v>
      </c>
      <c r="H25" s="264">
        <v>2.2999999999999998</v>
      </c>
      <c r="I25" s="264">
        <v>1.2</v>
      </c>
      <c r="J25" s="138">
        <v>1.2</v>
      </c>
      <c r="K25" s="136">
        <v>3.2</v>
      </c>
      <c r="L25" s="264">
        <v>51.1</v>
      </c>
      <c r="M25" s="264">
        <v>1.7</v>
      </c>
      <c r="N25" s="138">
        <v>6.3</v>
      </c>
      <c r="O25" s="136">
        <v>3.4</v>
      </c>
      <c r="P25" s="264">
        <v>-30.5</v>
      </c>
      <c r="Q25" s="264">
        <v>6.9</v>
      </c>
      <c r="R25" s="138">
        <v>4.5999999999999996</v>
      </c>
      <c r="S25" s="136">
        <v>-0.3</v>
      </c>
      <c r="T25" s="264">
        <v>1.5</v>
      </c>
      <c r="U25" s="264">
        <v>-4.3</v>
      </c>
      <c r="V25" s="138">
        <v>-3.3</v>
      </c>
      <c r="W25" s="136">
        <v>-0.6</v>
      </c>
      <c r="X25" s="264">
        <v>-2.4</v>
      </c>
      <c r="Y25" s="264">
        <v>1.4</v>
      </c>
      <c r="Z25" s="138">
        <v>3.2</v>
      </c>
      <c r="AA25" s="136">
        <v>-1.8</v>
      </c>
      <c r="AB25" s="264">
        <v>-1</v>
      </c>
      <c r="AC25" s="264">
        <v>-0.6</v>
      </c>
      <c r="AD25" s="138">
        <v>0.7</v>
      </c>
      <c r="AE25" s="136">
        <v>1.9</v>
      </c>
      <c r="AF25" s="138">
        <v>3.3</v>
      </c>
      <c r="AG25" s="120"/>
      <c r="AH25" s="120"/>
      <c r="AI25" s="120"/>
      <c r="AJ25" s="120"/>
      <c r="AK25" s="120"/>
      <c r="AL25" s="120"/>
      <c r="AM25" s="120"/>
      <c r="AN25" s="120"/>
    </row>
    <row r="26" spans="1:40" ht="35.15" customHeight="1" x14ac:dyDescent="0.5">
      <c r="A26" s="5" t="s">
        <v>68</v>
      </c>
      <c r="B26" s="6" t="s">
        <v>24</v>
      </c>
      <c r="C26" s="677"/>
      <c r="D26" s="683"/>
      <c r="E26" s="683"/>
      <c r="F26" s="679"/>
      <c r="G26" s="136">
        <v>-0.1</v>
      </c>
      <c r="H26" s="264">
        <v>4.7</v>
      </c>
      <c r="I26" s="264">
        <v>3</v>
      </c>
      <c r="J26" s="138">
        <v>3.2</v>
      </c>
      <c r="K26" s="136">
        <v>7.1</v>
      </c>
      <c r="L26" s="264">
        <v>21.2</v>
      </c>
      <c r="M26" s="264">
        <v>7.9</v>
      </c>
      <c r="N26" s="138">
        <v>8.6</v>
      </c>
      <c r="O26" s="136">
        <v>9.6</v>
      </c>
      <c r="P26" s="264">
        <v>-1.8</v>
      </c>
      <c r="Q26" s="264">
        <v>7.2</v>
      </c>
      <c r="R26" s="138">
        <v>3.2</v>
      </c>
      <c r="S26" s="136">
        <v>-2.2000000000000002</v>
      </c>
      <c r="T26" s="264">
        <v>-3.4</v>
      </c>
      <c r="U26" s="264">
        <v>2.4</v>
      </c>
      <c r="V26" s="138">
        <v>5.8</v>
      </c>
      <c r="W26" s="136">
        <v>6.4</v>
      </c>
      <c r="X26" s="264">
        <v>-8.4</v>
      </c>
      <c r="Y26" s="264">
        <v>-5.3</v>
      </c>
      <c r="Z26" s="138">
        <v>-13.6</v>
      </c>
      <c r="AA26" s="136">
        <v>-8.3000000000000007</v>
      </c>
      <c r="AB26" s="264">
        <v>8.5</v>
      </c>
      <c r="AC26" s="264">
        <v>-1.4</v>
      </c>
      <c r="AD26" s="138">
        <v>3.3</v>
      </c>
      <c r="AE26" s="136">
        <v>1.7</v>
      </c>
      <c r="AF26" s="138">
        <v>0.6</v>
      </c>
      <c r="AG26" s="120"/>
      <c r="AH26" s="120"/>
      <c r="AI26" s="120"/>
      <c r="AJ26" s="120"/>
      <c r="AK26" s="120"/>
      <c r="AL26" s="120"/>
      <c r="AM26" s="120"/>
      <c r="AN26" s="120"/>
    </row>
    <row r="27" spans="1:40" ht="69.900000000000006" customHeight="1" x14ac:dyDescent="0.5">
      <c r="A27" s="5" t="s">
        <v>136</v>
      </c>
      <c r="B27" s="6" t="s">
        <v>24</v>
      </c>
      <c r="C27" s="677"/>
      <c r="D27" s="683"/>
      <c r="E27" s="683"/>
      <c r="F27" s="679"/>
      <c r="G27" s="136">
        <v>5.3</v>
      </c>
      <c r="H27" s="264">
        <v>4.8</v>
      </c>
      <c r="I27" s="264">
        <v>5.9</v>
      </c>
      <c r="J27" s="138">
        <v>4.4000000000000004</v>
      </c>
      <c r="K27" s="136">
        <v>3.2</v>
      </c>
      <c r="L27" s="264">
        <v>7.1</v>
      </c>
      <c r="M27" s="264">
        <v>-12.9</v>
      </c>
      <c r="N27" s="138">
        <v>-19.2</v>
      </c>
      <c r="O27" s="136">
        <v>-13.5</v>
      </c>
      <c r="P27" s="264">
        <v>-24.3</v>
      </c>
      <c r="Q27" s="264">
        <v>-8.5</v>
      </c>
      <c r="R27" s="138">
        <v>-3.5</v>
      </c>
      <c r="S27" s="136">
        <v>6.4</v>
      </c>
      <c r="T27" s="264">
        <v>16.3</v>
      </c>
      <c r="U27" s="264">
        <v>25</v>
      </c>
      <c r="V27" s="138">
        <v>18.5</v>
      </c>
      <c r="W27" s="136">
        <v>4.8</v>
      </c>
      <c r="X27" s="264">
        <v>2.5</v>
      </c>
      <c r="Y27" s="264">
        <v>0.7</v>
      </c>
      <c r="Z27" s="138">
        <v>7</v>
      </c>
      <c r="AA27" s="136">
        <v>7.3</v>
      </c>
      <c r="AB27" s="264">
        <v>3.5</v>
      </c>
      <c r="AC27" s="264">
        <v>7.6</v>
      </c>
      <c r="AD27" s="138">
        <v>6</v>
      </c>
      <c r="AE27" s="136">
        <v>8.1999999999999993</v>
      </c>
      <c r="AF27" s="138">
        <v>9.1</v>
      </c>
      <c r="AG27" s="120"/>
      <c r="AH27" s="120"/>
      <c r="AI27" s="120"/>
      <c r="AJ27" s="120"/>
      <c r="AK27" s="120"/>
      <c r="AL27" s="120"/>
      <c r="AM27" s="120"/>
      <c r="AN27" s="120"/>
    </row>
    <row r="28" spans="1:40" ht="35.15" customHeight="1" x14ac:dyDescent="0.5">
      <c r="A28" s="11" t="s">
        <v>137</v>
      </c>
      <c r="B28" s="12" t="s">
        <v>24</v>
      </c>
      <c r="C28" s="680"/>
      <c r="D28" s="681"/>
      <c r="E28" s="681"/>
      <c r="F28" s="682"/>
      <c r="G28" s="139">
        <v>2.1</v>
      </c>
      <c r="H28" s="140">
        <v>2.5</v>
      </c>
      <c r="I28" s="140">
        <v>3</v>
      </c>
      <c r="J28" s="141">
        <v>2.2000000000000002</v>
      </c>
      <c r="K28" s="139">
        <v>6.7</v>
      </c>
      <c r="L28" s="140">
        <v>24.8</v>
      </c>
      <c r="M28" s="140">
        <v>-0.9</v>
      </c>
      <c r="N28" s="141">
        <v>-2.9</v>
      </c>
      <c r="O28" s="139">
        <v>-3.4</v>
      </c>
      <c r="P28" s="140">
        <v>-18.3</v>
      </c>
      <c r="Q28" s="140">
        <v>6</v>
      </c>
      <c r="R28" s="141">
        <v>-0.6</v>
      </c>
      <c r="S28" s="139">
        <v>3.3</v>
      </c>
      <c r="T28" s="140">
        <v>1.5</v>
      </c>
      <c r="U28" s="140">
        <v>-0.9</v>
      </c>
      <c r="V28" s="141">
        <v>1.8</v>
      </c>
      <c r="W28" s="139">
        <v>3.1</v>
      </c>
      <c r="X28" s="140">
        <v>4.2</v>
      </c>
      <c r="Y28" s="140">
        <v>2.2000000000000002</v>
      </c>
      <c r="Z28" s="141">
        <v>3</v>
      </c>
      <c r="AA28" s="139">
        <v>2.1</v>
      </c>
      <c r="AB28" s="140">
        <v>-0.8</v>
      </c>
      <c r="AC28" s="140">
        <v>2.5</v>
      </c>
      <c r="AD28" s="141">
        <v>1.8</v>
      </c>
      <c r="AE28" s="139">
        <v>3.9</v>
      </c>
      <c r="AF28" s="141">
        <v>6.7</v>
      </c>
      <c r="AG28" s="120"/>
      <c r="AH28" s="120"/>
      <c r="AI28" s="120"/>
      <c r="AJ28" s="120"/>
      <c r="AK28" s="120"/>
      <c r="AL28" s="120"/>
      <c r="AM28" s="120"/>
      <c r="AN28" s="120"/>
    </row>
    <row r="29" spans="1:40" ht="35.25" customHeight="1" x14ac:dyDescent="0.5">
      <c r="A29" s="752" t="s">
        <v>395</v>
      </c>
      <c r="B29" s="752"/>
      <c r="C29" s="752"/>
      <c r="D29" s="752"/>
      <c r="E29" s="752"/>
      <c r="F29" s="752"/>
      <c r="G29" s="752"/>
      <c r="H29" s="752"/>
      <c r="I29" s="752"/>
      <c r="J29" s="752"/>
      <c r="K29" s="752"/>
      <c r="L29" s="752"/>
      <c r="M29" s="752"/>
      <c r="N29" s="752"/>
      <c r="O29" s="752"/>
      <c r="P29" s="752"/>
      <c r="Q29" s="752"/>
      <c r="R29" s="752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</row>
  </sheetData>
  <mergeCells count="11">
    <mergeCell ref="AE4:AF4"/>
    <mergeCell ref="AA4:AD4"/>
    <mergeCell ref="W4:Z4"/>
    <mergeCell ref="S4:V4"/>
    <mergeCell ref="O4:R4"/>
    <mergeCell ref="A29:R29"/>
    <mergeCell ref="C4:F4"/>
    <mergeCell ref="A4:A5"/>
    <mergeCell ref="B4:B5"/>
    <mergeCell ref="G4:J4"/>
    <mergeCell ref="K4:N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18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79998168889431442"/>
    <pageSetUpPr fitToPage="1"/>
  </sheetPr>
  <dimension ref="A1:AN29"/>
  <sheetViews>
    <sheetView showGridLines="0" zoomScale="50" zoomScaleNormal="50" workbookViewId="0">
      <pane xSplit="2" ySplit="5" topLeftCell="T27" activePane="bottomRight" state="frozen"/>
      <selection activeCell="A20" sqref="A20:BC21"/>
      <selection pane="topRight" activeCell="A20" sqref="A20:BC21"/>
      <selection pane="bottomLeft" activeCell="A20" sqref="A20:BC21"/>
      <selection pane="bottomRight" activeCell="U6" sqref="U6:AF28"/>
    </sheetView>
  </sheetViews>
  <sheetFormatPr defaultColWidth="9.08984375" defaultRowHeight="24" x14ac:dyDescent="0.5"/>
  <cols>
    <col min="1" max="1" width="45.6328125" style="19" customWidth="1"/>
    <col min="2" max="2" width="14.6328125" style="1" customWidth="1"/>
    <col min="3" max="5" width="15.6328125" style="1" customWidth="1"/>
    <col min="6" max="30" width="15.6328125" style="2" customWidth="1"/>
    <col min="31" max="31" width="16.1796875" style="343" customWidth="1"/>
    <col min="32" max="32" width="15.6328125" style="2" customWidth="1"/>
    <col min="33" max="33" width="14.453125" style="2" bestFit="1" customWidth="1"/>
    <col min="34" max="38" width="9.08984375" style="2"/>
    <col min="39" max="39" width="14.453125" style="2" bestFit="1" customWidth="1"/>
    <col min="40" max="16384" width="9.08984375" style="2"/>
  </cols>
  <sheetData>
    <row r="1" spans="1:40" s="52" customFormat="1" ht="35.15" customHeight="1" x14ac:dyDescent="0.35">
      <c r="A1" s="154" t="s">
        <v>394</v>
      </c>
      <c r="AE1" s="346"/>
    </row>
    <row r="2" spans="1:40" ht="20.149999999999999" customHeight="1" x14ac:dyDescent="0.5">
      <c r="A2" s="177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s="23"/>
    </row>
    <row r="3" spans="1:40" ht="35.15" customHeight="1" x14ac:dyDescent="0.5">
      <c r="A3" s="154" t="s">
        <v>426</v>
      </c>
    </row>
    <row r="4" spans="1:40" ht="60" customHeight="1" x14ac:dyDescent="0.5">
      <c r="A4" s="760" t="s">
        <v>42</v>
      </c>
      <c r="B4" s="761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49">
        <v>2024</v>
      </c>
      <c r="AB4" s="750"/>
      <c r="AC4" s="750"/>
      <c r="AD4" s="751"/>
      <c r="AE4" s="753">
        <v>2025</v>
      </c>
      <c r="AF4" s="754"/>
    </row>
    <row r="5" spans="1:40" ht="39.9" customHeight="1" x14ac:dyDescent="0.5">
      <c r="A5" s="760"/>
      <c r="B5" s="761"/>
      <c r="C5" s="390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377</v>
      </c>
      <c r="M5" s="391" t="s">
        <v>378</v>
      </c>
      <c r="N5" s="392" t="s">
        <v>352</v>
      </c>
      <c r="O5" s="390" t="s">
        <v>379</v>
      </c>
      <c r="P5" s="391" t="s">
        <v>377</v>
      </c>
      <c r="Q5" s="391" t="s">
        <v>378</v>
      </c>
      <c r="R5" s="392" t="s">
        <v>352</v>
      </c>
      <c r="S5" s="390" t="s">
        <v>379</v>
      </c>
      <c r="T5" s="391" t="s">
        <v>377</v>
      </c>
      <c r="U5" s="391" t="s">
        <v>378</v>
      </c>
      <c r="V5" s="392" t="s">
        <v>352</v>
      </c>
      <c r="W5" s="390" t="s">
        <v>379</v>
      </c>
      <c r="X5" s="391" t="s">
        <v>377</v>
      </c>
      <c r="Y5" s="391" t="s">
        <v>378</v>
      </c>
      <c r="Z5" s="392" t="s">
        <v>352</v>
      </c>
      <c r="AA5" s="390" t="s">
        <v>379</v>
      </c>
      <c r="AB5" s="391" t="s">
        <v>377</v>
      </c>
      <c r="AC5" s="391" t="s">
        <v>378</v>
      </c>
      <c r="AD5" s="392" t="s">
        <v>38</v>
      </c>
      <c r="AE5" s="390" t="s">
        <v>37</v>
      </c>
      <c r="AF5" s="392" t="s">
        <v>40</v>
      </c>
    </row>
    <row r="6" spans="1:40" ht="60" customHeight="1" x14ac:dyDescent="0.5">
      <c r="A6" s="170" t="s">
        <v>88</v>
      </c>
      <c r="B6" s="161" t="s">
        <v>0</v>
      </c>
      <c r="C6" s="200">
        <v>22276</v>
      </c>
      <c r="D6" s="201">
        <v>22580</v>
      </c>
      <c r="E6" s="201">
        <v>23268</v>
      </c>
      <c r="F6" s="202">
        <v>23943</v>
      </c>
      <c r="G6" s="200">
        <v>22809.5</v>
      </c>
      <c r="H6" s="201">
        <v>23206.400000000001</v>
      </c>
      <c r="I6" s="201">
        <v>23817</v>
      </c>
      <c r="J6" s="202">
        <v>24291.3</v>
      </c>
      <c r="K6" s="200">
        <v>22613</v>
      </c>
      <c r="L6" s="201">
        <v>19530</v>
      </c>
      <c r="M6" s="201">
        <v>23327</v>
      </c>
      <c r="N6" s="202">
        <v>23661</v>
      </c>
      <c r="O6" s="200">
        <v>22571.599999999999</v>
      </c>
      <c r="P6" s="201">
        <v>22236.7</v>
      </c>
      <c r="Q6" s="201">
        <v>22090</v>
      </c>
      <c r="R6" s="202">
        <v>24052.6</v>
      </c>
      <c r="S6" s="200">
        <v>23200</v>
      </c>
      <c r="T6" s="201">
        <v>23529</v>
      </c>
      <c r="U6" s="201">
        <v>24434</v>
      </c>
      <c r="V6" s="202">
        <v>25024</v>
      </c>
      <c r="W6" s="200">
        <v>23774</v>
      </c>
      <c r="X6" s="201">
        <v>23491</v>
      </c>
      <c r="Y6" s="201">
        <v>24538</v>
      </c>
      <c r="Z6" s="202">
        <v>25096</v>
      </c>
      <c r="AA6" s="200">
        <v>24254</v>
      </c>
      <c r="AB6" s="201">
        <v>24210</v>
      </c>
      <c r="AC6" s="201">
        <v>25148</v>
      </c>
      <c r="AD6" s="202">
        <v>25635</v>
      </c>
      <c r="AE6" s="200">
        <v>24866</v>
      </c>
      <c r="AF6" s="202">
        <v>24887</v>
      </c>
      <c r="AG6" s="120"/>
      <c r="AH6" s="120"/>
      <c r="AI6" s="120"/>
      <c r="AJ6" s="120"/>
      <c r="AK6" s="120"/>
      <c r="AL6" s="120"/>
      <c r="AM6" s="120"/>
      <c r="AN6" s="120"/>
    </row>
    <row r="7" spans="1:40" ht="39.9" customHeight="1" x14ac:dyDescent="0.5">
      <c r="A7" s="229" t="s">
        <v>383</v>
      </c>
      <c r="B7" s="156"/>
      <c r="C7" s="233"/>
      <c r="D7" s="234"/>
      <c r="E7" s="234"/>
      <c r="F7" s="235"/>
      <c r="G7" s="233"/>
      <c r="H7" s="234"/>
      <c r="I7" s="234"/>
      <c r="J7" s="235"/>
      <c r="K7" s="233"/>
      <c r="L7" s="234"/>
      <c r="M7" s="234"/>
      <c r="N7" s="235"/>
      <c r="O7" s="233"/>
      <c r="P7" s="234"/>
      <c r="Q7" s="234"/>
      <c r="R7" s="235"/>
      <c r="S7" s="233"/>
      <c r="T7" s="234"/>
      <c r="U7" s="234"/>
      <c r="V7" s="235"/>
      <c r="W7" s="233"/>
      <c r="X7" s="234"/>
      <c r="Y7" s="234"/>
      <c r="Z7" s="235"/>
      <c r="AA7" s="233"/>
      <c r="AB7" s="234"/>
      <c r="AC7" s="234"/>
      <c r="AD7" s="235"/>
      <c r="AE7" s="233"/>
      <c r="AF7" s="235"/>
      <c r="AG7" s="120"/>
      <c r="AH7" s="120"/>
      <c r="AI7" s="120"/>
      <c r="AJ7" s="120"/>
      <c r="AK7" s="120"/>
      <c r="AL7" s="120"/>
      <c r="AM7" s="120"/>
      <c r="AN7" s="120"/>
    </row>
    <row r="8" spans="1:40" ht="35.15" customHeight="1" x14ac:dyDescent="0.5">
      <c r="A8" s="32" t="s">
        <v>50</v>
      </c>
      <c r="B8" s="25" t="s">
        <v>0</v>
      </c>
      <c r="C8" s="26">
        <v>12655</v>
      </c>
      <c r="D8" s="27">
        <v>12757</v>
      </c>
      <c r="E8" s="27">
        <v>14560</v>
      </c>
      <c r="F8" s="28">
        <v>14049</v>
      </c>
      <c r="G8" s="26">
        <v>13138</v>
      </c>
      <c r="H8" s="27">
        <v>13030</v>
      </c>
      <c r="I8" s="27">
        <v>14839</v>
      </c>
      <c r="J8" s="28">
        <v>13201</v>
      </c>
      <c r="K8" s="26">
        <v>11964</v>
      </c>
      <c r="L8" s="27">
        <v>13186</v>
      </c>
      <c r="M8" s="27">
        <v>14881</v>
      </c>
      <c r="N8" s="28">
        <v>13086</v>
      </c>
      <c r="O8" s="26">
        <v>12064</v>
      </c>
      <c r="P8" s="27">
        <v>12750.8</v>
      </c>
      <c r="Q8" s="27">
        <v>14458.1</v>
      </c>
      <c r="R8" s="28">
        <v>13477.4</v>
      </c>
      <c r="S8" s="26">
        <v>12367</v>
      </c>
      <c r="T8" s="27">
        <v>12631</v>
      </c>
      <c r="U8" s="27">
        <v>14923</v>
      </c>
      <c r="V8" s="28">
        <v>13898</v>
      </c>
      <c r="W8" s="26">
        <v>12338</v>
      </c>
      <c r="X8" s="27">
        <v>12450</v>
      </c>
      <c r="Y8" s="27">
        <v>14846</v>
      </c>
      <c r="Z8" s="28">
        <v>13946</v>
      </c>
      <c r="AA8" s="26">
        <v>12571</v>
      </c>
      <c r="AB8" s="27">
        <v>13249</v>
      </c>
      <c r="AC8" s="27">
        <v>15235</v>
      </c>
      <c r="AD8" s="28">
        <v>13686</v>
      </c>
      <c r="AE8" s="26">
        <v>12646</v>
      </c>
      <c r="AF8" s="28">
        <v>13550</v>
      </c>
      <c r="AG8" s="120"/>
      <c r="AH8" s="120"/>
      <c r="AI8" s="120"/>
      <c r="AJ8" s="120"/>
      <c r="AK8" s="120"/>
      <c r="AL8" s="120"/>
      <c r="AM8" s="120"/>
      <c r="AN8" s="120"/>
    </row>
    <row r="9" spans="1:40" ht="35.15" customHeight="1" x14ac:dyDescent="0.5">
      <c r="A9" s="38" t="s">
        <v>51</v>
      </c>
      <c r="B9" s="39" t="s">
        <v>0</v>
      </c>
      <c r="C9" s="40">
        <v>329958</v>
      </c>
      <c r="D9" s="41">
        <v>339544</v>
      </c>
      <c r="E9" s="41">
        <v>308787</v>
      </c>
      <c r="F9" s="42">
        <v>395290</v>
      </c>
      <c r="G9" s="40">
        <v>346101</v>
      </c>
      <c r="H9" s="41">
        <v>342989</v>
      </c>
      <c r="I9" s="41">
        <v>296963</v>
      </c>
      <c r="J9" s="42">
        <v>383037</v>
      </c>
      <c r="K9" s="40">
        <v>341791</v>
      </c>
      <c r="L9" s="41">
        <v>286955</v>
      </c>
      <c r="M9" s="41">
        <v>283881</v>
      </c>
      <c r="N9" s="42">
        <v>351270</v>
      </c>
      <c r="O9" s="40">
        <v>333474.90000000002</v>
      </c>
      <c r="P9" s="41">
        <v>323649</v>
      </c>
      <c r="Q9" s="41">
        <v>279933.90000000002</v>
      </c>
      <c r="R9" s="42">
        <v>313634.90000000002</v>
      </c>
      <c r="S9" s="40">
        <v>321614</v>
      </c>
      <c r="T9" s="41">
        <v>312691</v>
      </c>
      <c r="U9" s="41">
        <v>308085</v>
      </c>
      <c r="V9" s="42">
        <v>335443</v>
      </c>
      <c r="W9" s="40">
        <v>329680</v>
      </c>
      <c r="X9" s="41">
        <v>303373</v>
      </c>
      <c r="Y9" s="41">
        <v>300500</v>
      </c>
      <c r="Z9" s="42">
        <v>345197</v>
      </c>
      <c r="AA9" s="40">
        <v>343813</v>
      </c>
      <c r="AB9" s="41">
        <v>310913</v>
      </c>
      <c r="AC9" s="41">
        <v>291687</v>
      </c>
      <c r="AD9" s="42">
        <v>341522</v>
      </c>
      <c r="AE9" s="40">
        <v>332946</v>
      </c>
      <c r="AF9" s="42">
        <v>292813</v>
      </c>
      <c r="AG9" s="120"/>
      <c r="AH9" s="120"/>
      <c r="AI9" s="120"/>
      <c r="AJ9" s="120"/>
      <c r="AK9" s="120"/>
      <c r="AL9" s="120"/>
      <c r="AM9" s="120"/>
      <c r="AN9" s="120"/>
    </row>
    <row r="10" spans="1:40" ht="35.15" customHeight="1" x14ac:dyDescent="0.5">
      <c r="A10" s="38" t="s">
        <v>52</v>
      </c>
      <c r="B10" s="39" t="s">
        <v>0</v>
      </c>
      <c r="C10" s="40">
        <v>29259</v>
      </c>
      <c r="D10" s="41">
        <v>30378</v>
      </c>
      <c r="E10" s="41">
        <v>30867</v>
      </c>
      <c r="F10" s="42">
        <v>31337</v>
      </c>
      <c r="G10" s="40">
        <v>29834</v>
      </c>
      <c r="H10" s="41">
        <v>31113</v>
      </c>
      <c r="I10" s="41">
        <v>31343</v>
      </c>
      <c r="J10" s="42">
        <v>31576</v>
      </c>
      <c r="K10" s="40">
        <v>29745</v>
      </c>
      <c r="L10" s="41">
        <v>25672</v>
      </c>
      <c r="M10" s="41">
        <v>32464</v>
      </c>
      <c r="N10" s="42">
        <v>32573</v>
      </c>
      <c r="O10" s="40">
        <v>31363.9</v>
      </c>
      <c r="P10" s="41">
        <v>31629.5</v>
      </c>
      <c r="Q10" s="41">
        <v>31265.1</v>
      </c>
      <c r="R10" s="42">
        <v>34296.300000000003</v>
      </c>
      <c r="S10" s="40">
        <v>32271</v>
      </c>
      <c r="T10" s="41">
        <v>32930</v>
      </c>
      <c r="U10" s="41">
        <v>33850</v>
      </c>
      <c r="V10" s="42">
        <v>34862</v>
      </c>
      <c r="W10" s="40">
        <v>32481</v>
      </c>
      <c r="X10" s="41">
        <v>32082</v>
      </c>
      <c r="Y10" s="41">
        <v>32813</v>
      </c>
      <c r="Z10" s="42">
        <v>33755</v>
      </c>
      <c r="AA10" s="40">
        <v>32581</v>
      </c>
      <c r="AB10" s="41">
        <v>33060</v>
      </c>
      <c r="AC10" s="41">
        <v>34158</v>
      </c>
      <c r="AD10" s="42">
        <v>34712</v>
      </c>
      <c r="AE10" s="40">
        <v>33620</v>
      </c>
      <c r="AF10" s="42">
        <v>33972</v>
      </c>
      <c r="AG10" s="120"/>
      <c r="AH10" s="120"/>
      <c r="AI10" s="120"/>
      <c r="AJ10" s="120"/>
      <c r="AK10" s="120"/>
      <c r="AL10" s="120"/>
      <c r="AM10" s="120"/>
      <c r="AN10" s="120"/>
    </row>
    <row r="11" spans="1:40" ht="105" customHeight="1" x14ac:dyDescent="0.5">
      <c r="A11" s="5" t="s">
        <v>66</v>
      </c>
      <c r="B11" s="6" t="s">
        <v>0</v>
      </c>
      <c r="C11" s="7">
        <v>15735</v>
      </c>
      <c r="D11" s="8">
        <v>17095</v>
      </c>
      <c r="E11" s="8">
        <v>17705</v>
      </c>
      <c r="F11" s="9">
        <v>18150</v>
      </c>
      <c r="G11" s="7">
        <v>16063</v>
      </c>
      <c r="H11" s="8">
        <v>17490</v>
      </c>
      <c r="I11" s="8">
        <v>17753</v>
      </c>
      <c r="J11" s="9">
        <v>17991</v>
      </c>
      <c r="K11" s="7">
        <v>15238</v>
      </c>
      <c r="L11" s="8">
        <v>18699</v>
      </c>
      <c r="M11" s="8">
        <v>18686</v>
      </c>
      <c r="N11" s="9">
        <v>16295</v>
      </c>
      <c r="O11" s="7">
        <v>14677.8</v>
      </c>
      <c r="P11" s="8">
        <v>17476.400000000001</v>
      </c>
      <c r="Q11" s="8">
        <v>17916</v>
      </c>
      <c r="R11" s="9">
        <v>17039.900000000001</v>
      </c>
      <c r="S11" s="7">
        <v>14650</v>
      </c>
      <c r="T11" s="8">
        <v>17066</v>
      </c>
      <c r="U11" s="8">
        <v>17884</v>
      </c>
      <c r="V11" s="9">
        <v>17167</v>
      </c>
      <c r="W11" s="7">
        <v>14967</v>
      </c>
      <c r="X11" s="8">
        <v>16515</v>
      </c>
      <c r="Y11" s="8">
        <v>17437</v>
      </c>
      <c r="Z11" s="9">
        <v>17468</v>
      </c>
      <c r="AA11" s="7">
        <v>14420</v>
      </c>
      <c r="AB11" s="8">
        <v>16935</v>
      </c>
      <c r="AC11" s="8">
        <v>18387</v>
      </c>
      <c r="AD11" s="9">
        <v>18174</v>
      </c>
      <c r="AE11" s="7">
        <v>15541</v>
      </c>
      <c r="AF11" s="9">
        <v>18544</v>
      </c>
      <c r="AG11" s="120"/>
      <c r="AH11" s="120"/>
      <c r="AI11" s="120"/>
      <c r="AJ11" s="120"/>
      <c r="AK11" s="120"/>
      <c r="AL11" s="120"/>
      <c r="AM11" s="120"/>
      <c r="AN11" s="120"/>
    </row>
    <row r="12" spans="1:40" ht="69.900000000000006" customHeight="1" x14ac:dyDescent="0.5">
      <c r="A12" s="5" t="s">
        <v>67</v>
      </c>
      <c r="B12" s="6" t="s">
        <v>0</v>
      </c>
      <c r="C12" s="7">
        <v>97460</v>
      </c>
      <c r="D12" s="8">
        <v>132360</v>
      </c>
      <c r="E12" s="8">
        <v>121122</v>
      </c>
      <c r="F12" s="9">
        <v>110826</v>
      </c>
      <c r="G12" s="7">
        <v>98771</v>
      </c>
      <c r="H12" s="8">
        <v>135055</v>
      </c>
      <c r="I12" s="8">
        <v>124166</v>
      </c>
      <c r="J12" s="9">
        <v>111647</v>
      </c>
      <c r="K12" s="7">
        <v>95969</v>
      </c>
      <c r="L12" s="8">
        <v>75028</v>
      </c>
      <c r="M12" s="8">
        <v>134836</v>
      </c>
      <c r="N12" s="9">
        <v>122882</v>
      </c>
      <c r="O12" s="7">
        <v>110450.2</v>
      </c>
      <c r="P12" s="8">
        <v>116777</v>
      </c>
      <c r="Q12" s="8">
        <v>79123</v>
      </c>
      <c r="R12" s="9">
        <v>131919.29999999999</v>
      </c>
      <c r="S12" s="7">
        <v>114536</v>
      </c>
      <c r="T12" s="8">
        <v>145534</v>
      </c>
      <c r="U12" s="8">
        <v>117647</v>
      </c>
      <c r="V12" s="9">
        <v>123741</v>
      </c>
      <c r="W12" s="7">
        <v>118281</v>
      </c>
      <c r="X12" s="8">
        <v>150533</v>
      </c>
      <c r="Y12" s="8">
        <v>118090</v>
      </c>
      <c r="Z12" s="9">
        <v>126383</v>
      </c>
      <c r="AA12" s="7">
        <v>123921</v>
      </c>
      <c r="AB12" s="8">
        <v>156507</v>
      </c>
      <c r="AC12" s="8">
        <v>126779</v>
      </c>
      <c r="AD12" s="9">
        <v>132578</v>
      </c>
      <c r="AE12" s="7">
        <v>125432</v>
      </c>
      <c r="AF12" s="9">
        <v>158351</v>
      </c>
      <c r="AG12" s="120"/>
      <c r="AH12" s="120"/>
      <c r="AI12" s="120"/>
      <c r="AJ12" s="120"/>
      <c r="AK12" s="120"/>
      <c r="AL12" s="120"/>
      <c r="AM12" s="120"/>
      <c r="AN12" s="120"/>
    </row>
    <row r="13" spans="1:40" ht="69.900000000000006" customHeight="1" x14ac:dyDescent="0.5">
      <c r="A13" s="5" t="s">
        <v>54</v>
      </c>
      <c r="B13" s="6" t="s">
        <v>0</v>
      </c>
      <c r="C13" s="7">
        <v>5617</v>
      </c>
      <c r="D13" s="8">
        <v>6734</v>
      </c>
      <c r="E13" s="8">
        <v>6356</v>
      </c>
      <c r="F13" s="9">
        <v>6076</v>
      </c>
      <c r="G13" s="7">
        <v>5659</v>
      </c>
      <c r="H13" s="8">
        <v>6795</v>
      </c>
      <c r="I13" s="8">
        <v>6302</v>
      </c>
      <c r="J13" s="9">
        <v>6020</v>
      </c>
      <c r="K13" s="7">
        <v>5617</v>
      </c>
      <c r="L13" s="8">
        <v>4082</v>
      </c>
      <c r="M13" s="8">
        <v>5851</v>
      </c>
      <c r="N13" s="9">
        <v>6067</v>
      </c>
      <c r="O13" s="7">
        <v>5824.8</v>
      </c>
      <c r="P13" s="8">
        <v>5351.1</v>
      </c>
      <c r="Q13" s="8">
        <v>5251.4</v>
      </c>
      <c r="R13" s="9">
        <v>5897</v>
      </c>
      <c r="S13" s="7">
        <v>5770</v>
      </c>
      <c r="T13" s="8">
        <v>5386</v>
      </c>
      <c r="U13" s="8">
        <v>5584</v>
      </c>
      <c r="V13" s="9">
        <v>6061</v>
      </c>
      <c r="W13" s="7">
        <v>6196</v>
      </c>
      <c r="X13" s="8">
        <v>5843</v>
      </c>
      <c r="Y13" s="8">
        <v>5801</v>
      </c>
      <c r="Z13" s="9">
        <v>5980</v>
      </c>
      <c r="AA13" s="7">
        <v>6194</v>
      </c>
      <c r="AB13" s="8">
        <v>5984</v>
      </c>
      <c r="AC13" s="8">
        <v>5986</v>
      </c>
      <c r="AD13" s="9">
        <v>6016</v>
      </c>
      <c r="AE13" s="7">
        <v>6248</v>
      </c>
      <c r="AF13" s="9">
        <v>5958</v>
      </c>
      <c r="AG13" s="120"/>
      <c r="AH13" s="120"/>
      <c r="AI13" s="120"/>
      <c r="AJ13" s="120"/>
      <c r="AK13" s="120"/>
      <c r="AL13" s="120"/>
      <c r="AM13" s="120"/>
      <c r="AN13" s="120"/>
    </row>
    <row r="14" spans="1:40" ht="105" customHeight="1" x14ac:dyDescent="0.5">
      <c r="A14" s="5" t="s">
        <v>55</v>
      </c>
      <c r="B14" s="6" t="s">
        <v>0</v>
      </c>
      <c r="C14" s="7">
        <v>17504</v>
      </c>
      <c r="D14" s="8">
        <v>17177</v>
      </c>
      <c r="E14" s="8">
        <v>16765</v>
      </c>
      <c r="F14" s="9">
        <v>16609</v>
      </c>
      <c r="G14" s="7">
        <v>18142</v>
      </c>
      <c r="H14" s="8">
        <v>17903</v>
      </c>
      <c r="I14" s="8">
        <v>17479</v>
      </c>
      <c r="J14" s="9">
        <v>17148</v>
      </c>
      <c r="K14" s="7">
        <v>18230</v>
      </c>
      <c r="L14" s="8">
        <v>12710</v>
      </c>
      <c r="M14" s="8">
        <v>17999</v>
      </c>
      <c r="N14" s="9">
        <v>17989</v>
      </c>
      <c r="O14" s="7">
        <v>19221.3</v>
      </c>
      <c r="P14" s="8">
        <v>17849.5</v>
      </c>
      <c r="Q14" s="8">
        <v>15643.9</v>
      </c>
      <c r="R14" s="9">
        <v>18532.3</v>
      </c>
      <c r="S14" s="7">
        <v>20120</v>
      </c>
      <c r="T14" s="8">
        <v>18831</v>
      </c>
      <c r="U14" s="8">
        <v>17561</v>
      </c>
      <c r="V14" s="9">
        <v>18049</v>
      </c>
      <c r="W14" s="7">
        <v>19143</v>
      </c>
      <c r="X14" s="8">
        <v>17771</v>
      </c>
      <c r="Y14" s="8">
        <v>16882</v>
      </c>
      <c r="Z14" s="9">
        <v>17708</v>
      </c>
      <c r="AA14" s="7">
        <v>19329</v>
      </c>
      <c r="AB14" s="8">
        <v>18446</v>
      </c>
      <c r="AC14" s="8">
        <v>17861</v>
      </c>
      <c r="AD14" s="9">
        <v>18247</v>
      </c>
      <c r="AE14" s="7">
        <v>19700</v>
      </c>
      <c r="AF14" s="9">
        <v>18768</v>
      </c>
      <c r="AG14" s="120"/>
      <c r="AH14" s="120"/>
      <c r="AI14" s="120"/>
      <c r="AJ14" s="120"/>
      <c r="AK14" s="120"/>
      <c r="AL14" s="120"/>
      <c r="AM14" s="120"/>
      <c r="AN14" s="120"/>
    </row>
    <row r="15" spans="1:40" ht="105" customHeight="1" x14ac:dyDescent="0.5">
      <c r="A15" s="5" t="s">
        <v>56</v>
      </c>
      <c r="B15" s="6" t="s">
        <v>0</v>
      </c>
      <c r="C15" s="7">
        <v>52723</v>
      </c>
      <c r="D15" s="8">
        <v>54020</v>
      </c>
      <c r="E15" s="8">
        <v>58176</v>
      </c>
      <c r="F15" s="9">
        <v>58854</v>
      </c>
      <c r="G15" s="7">
        <v>53713</v>
      </c>
      <c r="H15" s="8">
        <v>54795</v>
      </c>
      <c r="I15" s="8">
        <v>58620</v>
      </c>
      <c r="J15" s="9">
        <v>59091</v>
      </c>
      <c r="K15" s="7">
        <v>54624</v>
      </c>
      <c r="L15" s="8">
        <v>47228</v>
      </c>
      <c r="M15" s="8">
        <v>58505</v>
      </c>
      <c r="N15" s="9">
        <v>59151</v>
      </c>
      <c r="O15" s="7">
        <v>56224.800000000003</v>
      </c>
      <c r="P15" s="8">
        <v>57512.2</v>
      </c>
      <c r="Q15" s="8">
        <v>63915.199999999997</v>
      </c>
      <c r="R15" s="9">
        <v>61952.800000000003</v>
      </c>
      <c r="S15" s="7">
        <v>54618</v>
      </c>
      <c r="T15" s="8">
        <v>55699</v>
      </c>
      <c r="U15" s="8">
        <v>64371</v>
      </c>
      <c r="V15" s="9">
        <v>61387</v>
      </c>
      <c r="W15" s="7">
        <v>54952</v>
      </c>
      <c r="X15" s="8">
        <v>54560</v>
      </c>
      <c r="Y15" s="8">
        <v>62433</v>
      </c>
      <c r="Z15" s="9">
        <v>59465</v>
      </c>
      <c r="AA15" s="7">
        <v>54660</v>
      </c>
      <c r="AB15" s="8">
        <v>55459</v>
      </c>
      <c r="AC15" s="8">
        <v>63657</v>
      </c>
      <c r="AD15" s="9">
        <v>59937</v>
      </c>
      <c r="AE15" s="7">
        <v>55990</v>
      </c>
      <c r="AF15" s="9">
        <v>55481</v>
      </c>
      <c r="AG15" s="120"/>
      <c r="AH15" s="120"/>
      <c r="AI15" s="120"/>
      <c r="AJ15" s="120"/>
      <c r="AK15" s="120"/>
      <c r="AL15" s="120"/>
      <c r="AM15" s="120"/>
      <c r="AN15" s="120"/>
    </row>
    <row r="16" spans="1:40" ht="140.15" customHeight="1" x14ac:dyDescent="0.5">
      <c r="A16" s="5" t="s">
        <v>57</v>
      </c>
      <c r="B16" s="6" t="s">
        <v>0</v>
      </c>
      <c r="C16" s="7">
        <v>22865</v>
      </c>
      <c r="D16" s="8">
        <v>27174</v>
      </c>
      <c r="E16" s="8">
        <v>26119</v>
      </c>
      <c r="F16" s="9">
        <v>24273</v>
      </c>
      <c r="G16" s="7">
        <v>23832</v>
      </c>
      <c r="H16" s="8">
        <v>28328</v>
      </c>
      <c r="I16" s="8">
        <v>26964</v>
      </c>
      <c r="J16" s="9">
        <v>24930</v>
      </c>
      <c r="K16" s="7">
        <v>23718</v>
      </c>
      <c r="L16" s="8">
        <v>17039</v>
      </c>
      <c r="M16" s="8">
        <v>25268</v>
      </c>
      <c r="N16" s="9">
        <v>24247</v>
      </c>
      <c r="O16" s="7">
        <v>23380.7</v>
      </c>
      <c r="P16" s="8">
        <v>22809.4</v>
      </c>
      <c r="Q16" s="8">
        <v>21597.8</v>
      </c>
      <c r="R16" s="9">
        <v>25076.6</v>
      </c>
      <c r="S16" s="7">
        <v>24172</v>
      </c>
      <c r="T16" s="8">
        <v>24116</v>
      </c>
      <c r="U16" s="8">
        <v>23734</v>
      </c>
      <c r="V16" s="9">
        <v>25297</v>
      </c>
      <c r="W16" s="7">
        <v>24767</v>
      </c>
      <c r="X16" s="8">
        <v>25067</v>
      </c>
      <c r="Y16" s="8">
        <v>24259</v>
      </c>
      <c r="Z16" s="9">
        <v>25999</v>
      </c>
      <c r="AA16" s="7">
        <v>26058</v>
      </c>
      <c r="AB16" s="8">
        <v>26641</v>
      </c>
      <c r="AC16" s="8">
        <v>25845</v>
      </c>
      <c r="AD16" s="9">
        <v>26583</v>
      </c>
      <c r="AE16" s="7">
        <v>26393</v>
      </c>
      <c r="AF16" s="9">
        <v>27270</v>
      </c>
      <c r="AG16" s="120"/>
      <c r="AH16" s="120"/>
      <c r="AI16" s="120"/>
      <c r="AJ16" s="120"/>
      <c r="AK16" s="120"/>
      <c r="AL16" s="120"/>
      <c r="AM16" s="120"/>
      <c r="AN16" s="120"/>
    </row>
    <row r="17" spans="1:40" ht="69.900000000000006" customHeight="1" x14ac:dyDescent="0.5">
      <c r="A17" s="5" t="s">
        <v>133</v>
      </c>
      <c r="B17" s="6" t="s">
        <v>0</v>
      </c>
      <c r="C17" s="7">
        <v>40765</v>
      </c>
      <c r="D17" s="8">
        <v>37130</v>
      </c>
      <c r="E17" s="8">
        <v>36913</v>
      </c>
      <c r="F17" s="9">
        <v>38754</v>
      </c>
      <c r="G17" s="7">
        <v>40948</v>
      </c>
      <c r="H17" s="8">
        <v>37836</v>
      </c>
      <c r="I17" s="8">
        <v>37378</v>
      </c>
      <c r="J17" s="9">
        <v>38958</v>
      </c>
      <c r="K17" s="7">
        <v>41029</v>
      </c>
      <c r="L17" s="8">
        <v>34725</v>
      </c>
      <c r="M17" s="8">
        <v>40994</v>
      </c>
      <c r="N17" s="9">
        <v>41941</v>
      </c>
      <c r="O17" s="7">
        <v>45429.1</v>
      </c>
      <c r="P17" s="8">
        <v>42560.2</v>
      </c>
      <c r="Q17" s="8">
        <v>42546.6</v>
      </c>
      <c r="R17" s="9">
        <v>46821.4</v>
      </c>
      <c r="S17" s="7">
        <v>50253</v>
      </c>
      <c r="T17" s="8">
        <v>46829</v>
      </c>
      <c r="U17" s="8">
        <v>47459</v>
      </c>
      <c r="V17" s="9">
        <v>49131</v>
      </c>
      <c r="W17" s="7">
        <v>49128</v>
      </c>
      <c r="X17" s="8">
        <v>44259</v>
      </c>
      <c r="Y17" s="8">
        <v>44989</v>
      </c>
      <c r="Z17" s="9">
        <v>45541</v>
      </c>
      <c r="AA17" s="7">
        <v>49561</v>
      </c>
      <c r="AB17" s="8">
        <v>45601</v>
      </c>
      <c r="AC17" s="8">
        <v>47561</v>
      </c>
      <c r="AD17" s="9">
        <v>48491</v>
      </c>
      <c r="AE17" s="7">
        <v>53020</v>
      </c>
      <c r="AF17" s="9">
        <v>48376</v>
      </c>
      <c r="AG17" s="120"/>
      <c r="AH17" s="120"/>
      <c r="AI17" s="120"/>
      <c r="AJ17" s="120"/>
      <c r="AK17" s="120"/>
      <c r="AL17" s="120"/>
      <c r="AM17" s="120"/>
      <c r="AN17" s="120"/>
    </row>
    <row r="18" spans="1:40" ht="105" customHeight="1" x14ac:dyDescent="0.5">
      <c r="A18" s="5" t="s">
        <v>59</v>
      </c>
      <c r="B18" s="6" t="s">
        <v>0</v>
      </c>
      <c r="C18" s="7">
        <v>32215</v>
      </c>
      <c r="D18" s="8">
        <v>37814</v>
      </c>
      <c r="E18" s="8">
        <v>38275</v>
      </c>
      <c r="F18" s="9">
        <v>41406</v>
      </c>
      <c r="G18" s="7">
        <v>33968</v>
      </c>
      <c r="H18" s="8">
        <v>39964</v>
      </c>
      <c r="I18" s="8">
        <v>40529</v>
      </c>
      <c r="J18" s="9">
        <v>43081</v>
      </c>
      <c r="K18" s="7">
        <v>33372</v>
      </c>
      <c r="L18" s="8">
        <v>28632</v>
      </c>
      <c r="M18" s="8">
        <v>44159</v>
      </c>
      <c r="N18" s="9">
        <v>50466</v>
      </c>
      <c r="O18" s="7">
        <v>36526.6</v>
      </c>
      <c r="P18" s="8">
        <v>40337.9</v>
      </c>
      <c r="Q18" s="8">
        <v>29841</v>
      </c>
      <c r="R18" s="9">
        <v>50595.3</v>
      </c>
      <c r="S18" s="7">
        <v>36020</v>
      </c>
      <c r="T18" s="8">
        <v>45492</v>
      </c>
      <c r="U18" s="8">
        <v>39019</v>
      </c>
      <c r="V18" s="9">
        <v>49551</v>
      </c>
      <c r="W18" s="7">
        <v>36277</v>
      </c>
      <c r="X18" s="8">
        <v>43129</v>
      </c>
      <c r="Y18" s="8">
        <v>38620</v>
      </c>
      <c r="Z18" s="9">
        <v>50478</v>
      </c>
      <c r="AA18" s="7">
        <v>37191</v>
      </c>
      <c r="AB18" s="8">
        <v>44799</v>
      </c>
      <c r="AC18" s="8">
        <v>38502</v>
      </c>
      <c r="AD18" s="9">
        <v>48787</v>
      </c>
      <c r="AE18" s="7">
        <v>34148</v>
      </c>
      <c r="AF18" s="9">
        <v>43651</v>
      </c>
      <c r="AG18" s="120"/>
      <c r="AH18" s="120"/>
      <c r="AI18" s="120"/>
      <c r="AJ18" s="120"/>
      <c r="AK18" s="120"/>
      <c r="AL18" s="120"/>
      <c r="AM18" s="120"/>
      <c r="AN18" s="120"/>
    </row>
    <row r="19" spans="1:40" ht="35.15" customHeight="1" x14ac:dyDescent="0.5">
      <c r="A19" s="38" t="s">
        <v>60</v>
      </c>
      <c r="B19" s="39" t="s">
        <v>0</v>
      </c>
      <c r="C19" s="40">
        <v>10879</v>
      </c>
      <c r="D19" s="41">
        <v>10689</v>
      </c>
      <c r="E19" s="41">
        <v>11543</v>
      </c>
      <c r="F19" s="42">
        <v>10755</v>
      </c>
      <c r="G19" s="40">
        <v>11406</v>
      </c>
      <c r="H19" s="41">
        <v>11099</v>
      </c>
      <c r="I19" s="41">
        <v>11794</v>
      </c>
      <c r="J19" s="42">
        <v>11132</v>
      </c>
      <c r="K19" s="40">
        <v>10795</v>
      </c>
      <c r="L19" s="41">
        <v>6600</v>
      </c>
      <c r="M19" s="41">
        <v>10604</v>
      </c>
      <c r="N19" s="42">
        <v>10221</v>
      </c>
      <c r="O19" s="40">
        <v>9897.7999999999993</v>
      </c>
      <c r="P19" s="41">
        <v>9088.5</v>
      </c>
      <c r="Q19" s="41">
        <v>8607.9</v>
      </c>
      <c r="R19" s="42">
        <v>9094.7999999999993</v>
      </c>
      <c r="S19" s="40">
        <v>9367</v>
      </c>
      <c r="T19" s="41">
        <v>9383</v>
      </c>
      <c r="U19" s="41">
        <v>9885</v>
      </c>
      <c r="V19" s="42">
        <v>10032</v>
      </c>
      <c r="W19" s="40">
        <v>9987</v>
      </c>
      <c r="X19" s="41">
        <v>9866</v>
      </c>
      <c r="Y19" s="41">
        <v>10444</v>
      </c>
      <c r="Z19" s="42">
        <v>10257</v>
      </c>
      <c r="AA19" s="40">
        <v>11060</v>
      </c>
      <c r="AB19" s="41">
        <v>11465</v>
      </c>
      <c r="AC19" s="41">
        <v>12418</v>
      </c>
      <c r="AD19" s="42">
        <v>12275</v>
      </c>
      <c r="AE19" s="40">
        <v>12519</v>
      </c>
      <c r="AF19" s="42">
        <v>12728</v>
      </c>
      <c r="AG19" s="120"/>
      <c r="AH19" s="120"/>
      <c r="AI19" s="120"/>
      <c r="AJ19" s="120"/>
      <c r="AK19" s="120"/>
      <c r="AL19" s="120"/>
      <c r="AM19" s="120"/>
      <c r="AN19" s="120"/>
    </row>
    <row r="20" spans="1:40" ht="35.15" customHeight="1" x14ac:dyDescent="0.5">
      <c r="A20" s="38" t="s">
        <v>61</v>
      </c>
      <c r="B20" s="39" t="s">
        <v>0</v>
      </c>
      <c r="C20" s="40">
        <v>20946</v>
      </c>
      <c r="D20" s="41">
        <v>21213</v>
      </c>
      <c r="E20" s="41">
        <v>22058</v>
      </c>
      <c r="F20" s="42">
        <v>22809</v>
      </c>
      <c r="G20" s="40">
        <v>21552</v>
      </c>
      <c r="H20" s="41">
        <v>21858</v>
      </c>
      <c r="I20" s="41">
        <v>22656</v>
      </c>
      <c r="J20" s="42">
        <v>23480</v>
      </c>
      <c r="K20" s="40">
        <v>21686</v>
      </c>
      <c r="L20" s="41">
        <v>18499</v>
      </c>
      <c r="M20" s="41">
        <v>21856</v>
      </c>
      <c r="N20" s="42">
        <v>22394</v>
      </c>
      <c r="O20" s="40">
        <v>21224.5</v>
      </c>
      <c r="P20" s="41">
        <v>20655.2</v>
      </c>
      <c r="Q20" s="41">
        <v>20606.400000000001</v>
      </c>
      <c r="R20" s="42">
        <v>22641.9</v>
      </c>
      <c r="S20" s="40">
        <v>21972</v>
      </c>
      <c r="T20" s="41">
        <v>22331</v>
      </c>
      <c r="U20" s="41">
        <v>23049</v>
      </c>
      <c r="V20" s="42">
        <v>23618</v>
      </c>
      <c r="W20" s="40">
        <v>22656</v>
      </c>
      <c r="X20" s="41">
        <v>22493</v>
      </c>
      <c r="Y20" s="41">
        <v>23459</v>
      </c>
      <c r="Z20" s="42">
        <v>23877</v>
      </c>
      <c r="AA20" s="40">
        <v>23097</v>
      </c>
      <c r="AB20" s="41">
        <v>22975</v>
      </c>
      <c r="AC20" s="41">
        <v>23761</v>
      </c>
      <c r="AD20" s="42">
        <v>24298</v>
      </c>
      <c r="AE20" s="40">
        <v>23650</v>
      </c>
      <c r="AF20" s="42">
        <v>23642</v>
      </c>
      <c r="AG20" s="120"/>
      <c r="AH20" s="120"/>
      <c r="AI20" s="120"/>
      <c r="AJ20" s="120"/>
      <c r="AK20" s="120"/>
      <c r="AL20" s="120"/>
      <c r="AM20" s="120"/>
      <c r="AN20" s="120"/>
    </row>
    <row r="21" spans="1:40" ht="35.15" customHeight="1" x14ac:dyDescent="0.5">
      <c r="A21" s="5" t="s">
        <v>65</v>
      </c>
      <c r="B21" s="6" t="s">
        <v>0</v>
      </c>
      <c r="C21" s="7">
        <v>86966</v>
      </c>
      <c r="D21" s="8">
        <v>90683</v>
      </c>
      <c r="E21" s="8">
        <v>91594</v>
      </c>
      <c r="F21" s="9">
        <v>87901</v>
      </c>
      <c r="G21" s="7">
        <v>91035</v>
      </c>
      <c r="H21" s="8">
        <v>94229</v>
      </c>
      <c r="I21" s="8">
        <v>94709</v>
      </c>
      <c r="J21" s="9">
        <v>90787</v>
      </c>
      <c r="K21" s="7">
        <v>89728</v>
      </c>
      <c r="L21" s="8">
        <v>87859</v>
      </c>
      <c r="M21" s="8">
        <v>94109</v>
      </c>
      <c r="N21" s="9">
        <v>92298</v>
      </c>
      <c r="O21" s="7">
        <v>90091.6</v>
      </c>
      <c r="P21" s="8">
        <v>92683.1</v>
      </c>
      <c r="Q21" s="8">
        <v>91309.9</v>
      </c>
      <c r="R21" s="9">
        <v>96185.9</v>
      </c>
      <c r="S21" s="7">
        <v>90921</v>
      </c>
      <c r="T21" s="8">
        <v>93281</v>
      </c>
      <c r="U21" s="8">
        <v>93799</v>
      </c>
      <c r="V21" s="9">
        <v>93075</v>
      </c>
      <c r="W21" s="7">
        <v>90931</v>
      </c>
      <c r="X21" s="8">
        <v>96018</v>
      </c>
      <c r="Y21" s="8">
        <v>95529</v>
      </c>
      <c r="Z21" s="9">
        <v>95566</v>
      </c>
      <c r="AA21" s="7">
        <v>94222</v>
      </c>
      <c r="AB21" s="8">
        <v>93364</v>
      </c>
      <c r="AC21" s="8">
        <v>92941</v>
      </c>
      <c r="AD21" s="9">
        <v>91619</v>
      </c>
      <c r="AE21" s="7">
        <v>89353</v>
      </c>
      <c r="AF21" s="9">
        <v>92553</v>
      </c>
      <c r="AG21" s="120"/>
      <c r="AH21" s="120"/>
      <c r="AI21" s="120"/>
      <c r="AJ21" s="120"/>
      <c r="AK21" s="120"/>
      <c r="AL21" s="120"/>
      <c r="AM21" s="120"/>
      <c r="AN21" s="120"/>
    </row>
    <row r="22" spans="1:40" ht="35.15" customHeight="1" x14ac:dyDescent="0.5">
      <c r="A22" s="5" t="s">
        <v>135</v>
      </c>
      <c r="B22" s="6" t="s">
        <v>0</v>
      </c>
      <c r="C22" s="7">
        <v>21597</v>
      </c>
      <c r="D22" s="8">
        <v>21914</v>
      </c>
      <c r="E22" s="8">
        <v>23960</v>
      </c>
      <c r="F22" s="9">
        <v>25288</v>
      </c>
      <c r="G22" s="7">
        <v>22440</v>
      </c>
      <c r="H22" s="8">
        <v>22658</v>
      </c>
      <c r="I22" s="8">
        <v>24775</v>
      </c>
      <c r="J22" s="9">
        <v>26090</v>
      </c>
      <c r="K22" s="7">
        <v>22392</v>
      </c>
      <c r="L22" s="8">
        <v>17479</v>
      </c>
      <c r="M22" s="8">
        <v>24030</v>
      </c>
      <c r="N22" s="9">
        <v>25472</v>
      </c>
      <c r="O22" s="7">
        <v>22436.2</v>
      </c>
      <c r="P22" s="8">
        <v>20960.599999999999</v>
      </c>
      <c r="Q22" s="8">
        <v>21125.9</v>
      </c>
      <c r="R22" s="9">
        <v>24802</v>
      </c>
      <c r="S22" s="7">
        <v>22312</v>
      </c>
      <c r="T22" s="8">
        <v>23311</v>
      </c>
      <c r="U22" s="8">
        <v>24950</v>
      </c>
      <c r="V22" s="9">
        <v>26000</v>
      </c>
      <c r="W22" s="7">
        <v>23771</v>
      </c>
      <c r="X22" s="8">
        <v>23910</v>
      </c>
      <c r="Y22" s="8">
        <v>25846</v>
      </c>
      <c r="Z22" s="9">
        <v>26669</v>
      </c>
      <c r="AA22" s="7">
        <v>24076</v>
      </c>
      <c r="AB22" s="8">
        <v>24155</v>
      </c>
      <c r="AC22" s="8">
        <v>25938</v>
      </c>
      <c r="AD22" s="9">
        <v>26822</v>
      </c>
      <c r="AE22" s="7">
        <v>24495</v>
      </c>
      <c r="AF22" s="9">
        <v>24706</v>
      </c>
      <c r="AG22" s="120"/>
      <c r="AH22" s="120"/>
      <c r="AI22" s="120"/>
      <c r="AJ22" s="120"/>
      <c r="AK22" s="120"/>
      <c r="AL22" s="120"/>
      <c r="AM22" s="120"/>
      <c r="AN22" s="120"/>
    </row>
    <row r="23" spans="1:40" ht="69.900000000000006" customHeight="1" x14ac:dyDescent="0.5">
      <c r="A23" s="5" t="s">
        <v>62</v>
      </c>
      <c r="B23" s="6" t="s">
        <v>0</v>
      </c>
      <c r="C23" s="7">
        <v>7362</v>
      </c>
      <c r="D23" s="8">
        <v>7317</v>
      </c>
      <c r="E23" s="8">
        <v>7506</v>
      </c>
      <c r="F23" s="9">
        <v>7803</v>
      </c>
      <c r="G23" s="7">
        <v>7441</v>
      </c>
      <c r="H23" s="8">
        <v>7451</v>
      </c>
      <c r="I23" s="8">
        <v>7635</v>
      </c>
      <c r="J23" s="9">
        <v>7970</v>
      </c>
      <c r="K23" s="7">
        <v>7104</v>
      </c>
      <c r="L23" s="8">
        <v>4503</v>
      </c>
      <c r="M23" s="8">
        <v>5487</v>
      </c>
      <c r="N23" s="9">
        <v>5291</v>
      </c>
      <c r="O23" s="7">
        <v>5126.6000000000004</v>
      </c>
      <c r="P23" s="8">
        <v>4751.1000000000004</v>
      </c>
      <c r="Q23" s="8">
        <v>4425.1000000000004</v>
      </c>
      <c r="R23" s="9">
        <v>5566.6</v>
      </c>
      <c r="S23" s="7">
        <v>6092</v>
      </c>
      <c r="T23" s="8">
        <v>6333</v>
      </c>
      <c r="U23" s="8">
        <v>6474</v>
      </c>
      <c r="V23" s="9">
        <v>6481</v>
      </c>
      <c r="W23" s="7">
        <v>6340</v>
      </c>
      <c r="X23" s="8">
        <v>6215</v>
      </c>
      <c r="Y23" s="8">
        <v>6286</v>
      </c>
      <c r="Z23" s="9">
        <v>6234</v>
      </c>
      <c r="AA23" s="7">
        <v>6306</v>
      </c>
      <c r="AB23" s="8">
        <v>6162</v>
      </c>
      <c r="AC23" s="8">
        <v>6225</v>
      </c>
      <c r="AD23" s="9">
        <v>6308</v>
      </c>
      <c r="AE23" s="7">
        <v>6479</v>
      </c>
      <c r="AF23" s="9">
        <v>6492</v>
      </c>
      <c r="AG23" s="120"/>
      <c r="AH23" s="120"/>
      <c r="AI23" s="120"/>
      <c r="AJ23" s="120"/>
      <c r="AK23" s="120"/>
      <c r="AL23" s="120"/>
      <c r="AM23" s="120"/>
      <c r="AN23" s="120"/>
    </row>
    <row r="24" spans="1:40" ht="69.900000000000006" customHeight="1" x14ac:dyDescent="0.5">
      <c r="A24" s="5" t="s">
        <v>63</v>
      </c>
      <c r="B24" s="6" t="s">
        <v>0</v>
      </c>
      <c r="C24" s="7">
        <v>22560</v>
      </c>
      <c r="D24" s="8">
        <v>23959</v>
      </c>
      <c r="E24" s="8">
        <v>24547</v>
      </c>
      <c r="F24" s="9">
        <v>24426</v>
      </c>
      <c r="G24" s="7">
        <v>23430</v>
      </c>
      <c r="H24" s="8">
        <v>25009</v>
      </c>
      <c r="I24" s="8">
        <v>25583</v>
      </c>
      <c r="J24" s="9">
        <v>25445</v>
      </c>
      <c r="K24" s="7">
        <v>22513</v>
      </c>
      <c r="L24" s="8">
        <v>13909</v>
      </c>
      <c r="M24" s="8">
        <v>21496</v>
      </c>
      <c r="N24" s="9">
        <v>19915</v>
      </c>
      <c r="O24" s="7">
        <v>19046.3</v>
      </c>
      <c r="P24" s="8">
        <v>19135.7</v>
      </c>
      <c r="Q24" s="8">
        <v>19134.900000000001</v>
      </c>
      <c r="R24" s="9">
        <v>22272.2</v>
      </c>
      <c r="S24" s="7">
        <v>23147</v>
      </c>
      <c r="T24" s="8">
        <v>24196</v>
      </c>
      <c r="U24" s="8">
        <v>24466</v>
      </c>
      <c r="V24" s="9">
        <v>24394</v>
      </c>
      <c r="W24" s="7">
        <v>25007</v>
      </c>
      <c r="X24" s="8">
        <v>25790</v>
      </c>
      <c r="Y24" s="8">
        <v>26313</v>
      </c>
      <c r="Z24" s="9">
        <v>26785</v>
      </c>
      <c r="AA24" s="7">
        <v>27123</v>
      </c>
      <c r="AB24" s="8">
        <v>27237</v>
      </c>
      <c r="AC24" s="8">
        <v>27764</v>
      </c>
      <c r="AD24" s="9">
        <v>28323</v>
      </c>
      <c r="AE24" s="7">
        <v>28682</v>
      </c>
      <c r="AF24" s="9">
        <v>29046</v>
      </c>
      <c r="AG24" s="120"/>
      <c r="AH24" s="120"/>
      <c r="AI24" s="120"/>
      <c r="AJ24" s="120"/>
      <c r="AK24" s="120"/>
      <c r="AL24" s="120"/>
      <c r="AM24" s="120"/>
      <c r="AN24" s="120"/>
    </row>
    <row r="25" spans="1:40" ht="69.900000000000006" customHeight="1" x14ac:dyDescent="0.5">
      <c r="A25" s="5" t="s">
        <v>64</v>
      </c>
      <c r="B25" s="6" t="s">
        <v>0</v>
      </c>
      <c r="C25" s="7">
        <v>90965</v>
      </c>
      <c r="D25" s="8">
        <v>90687</v>
      </c>
      <c r="E25" s="8">
        <v>89317</v>
      </c>
      <c r="F25" s="9">
        <v>83503</v>
      </c>
      <c r="G25" s="7">
        <v>92585</v>
      </c>
      <c r="H25" s="8">
        <v>90885</v>
      </c>
      <c r="I25" s="8">
        <v>89661</v>
      </c>
      <c r="J25" s="9">
        <v>84377</v>
      </c>
      <c r="K25" s="7">
        <v>94477</v>
      </c>
      <c r="L25" s="8">
        <v>92181</v>
      </c>
      <c r="M25" s="8">
        <v>91181</v>
      </c>
      <c r="N25" s="9">
        <v>89006</v>
      </c>
      <c r="O25" s="7">
        <v>95873.4</v>
      </c>
      <c r="P25" s="8">
        <v>94549.2</v>
      </c>
      <c r="Q25" s="8">
        <v>95614.1</v>
      </c>
      <c r="R25" s="9">
        <v>93153</v>
      </c>
      <c r="S25" s="7">
        <v>97398</v>
      </c>
      <c r="T25" s="8">
        <v>96317</v>
      </c>
      <c r="U25" s="8">
        <v>95993</v>
      </c>
      <c r="V25" s="9">
        <v>93887</v>
      </c>
      <c r="W25" s="7">
        <v>95234</v>
      </c>
      <c r="X25" s="8">
        <v>95078</v>
      </c>
      <c r="Y25" s="8">
        <v>95058</v>
      </c>
      <c r="Z25" s="9">
        <v>93909</v>
      </c>
      <c r="AA25" s="7">
        <v>95729</v>
      </c>
      <c r="AB25" s="8">
        <v>95408</v>
      </c>
      <c r="AC25" s="8">
        <v>95566</v>
      </c>
      <c r="AD25" s="9">
        <v>95036</v>
      </c>
      <c r="AE25" s="7">
        <v>96564</v>
      </c>
      <c r="AF25" s="9">
        <v>96183</v>
      </c>
      <c r="AG25" s="120"/>
      <c r="AH25" s="120"/>
      <c r="AI25" s="120"/>
      <c r="AJ25" s="120"/>
      <c r="AK25" s="120"/>
      <c r="AL25" s="120"/>
      <c r="AM25" s="120"/>
      <c r="AN25" s="120"/>
    </row>
    <row r="26" spans="1:40" ht="35.15" customHeight="1" x14ac:dyDescent="0.5">
      <c r="A26" s="5" t="s">
        <v>68</v>
      </c>
      <c r="B26" s="6" t="s">
        <v>0</v>
      </c>
      <c r="C26" s="7">
        <v>61313</v>
      </c>
      <c r="D26" s="8">
        <v>57662</v>
      </c>
      <c r="E26" s="8">
        <v>60045</v>
      </c>
      <c r="F26" s="9">
        <v>62903</v>
      </c>
      <c r="G26" s="7">
        <v>62485</v>
      </c>
      <c r="H26" s="8">
        <v>59776</v>
      </c>
      <c r="I26" s="8">
        <v>61774</v>
      </c>
      <c r="J26" s="9">
        <v>65096</v>
      </c>
      <c r="K26" s="7">
        <v>64705</v>
      </c>
      <c r="L26" s="8">
        <v>56395</v>
      </c>
      <c r="M26" s="8">
        <v>65105</v>
      </c>
      <c r="N26" s="9">
        <v>69256</v>
      </c>
      <c r="O26" s="7">
        <v>71764.399999999994</v>
      </c>
      <c r="P26" s="8">
        <v>70126.3</v>
      </c>
      <c r="Q26" s="8">
        <v>68756.600000000006</v>
      </c>
      <c r="R26" s="9">
        <v>71849.7</v>
      </c>
      <c r="S26" s="7">
        <v>71268</v>
      </c>
      <c r="T26" s="8">
        <v>69348</v>
      </c>
      <c r="U26" s="8">
        <v>70947</v>
      </c>
      <c r="V26" s="9">
        <v>71474</v>
      </c>
      <c r="W26" s="7">
        <v>70816</v>
      </c>
      <c r="X26" s="8">
        <v>64363</v>
      </c>
      <c r="Y26" s="8">
        <v>69114</v>
      </c>
      <c r="Z26" s="9">
        <v>66647</v>
      </c>
      <c r="AA26" s="7">
        <v>70431</v>
      </c>
      <c r="AB26" s="8">
        <v>69283</v>
      </c>
      <c r="AC26" s="8">
        <v>70292</v>
      </c>
      <c r="AD26" s="9">
        <v>69147</v>
      </c>
      <c r="AE26" s="7">
        <v>72558</v>
      </c>
      <c r="AF26" s="9">
        <v>70118</v>
      </c>
      <c r="AG26" s="120"/>
      <c r="AH26" s="120"/>
      <c r="AI26" s="120"/>
      <c r="AJ26" s="120"/>
      <c r="AK26" s="120"/>
      <c r="AL26" s="120"/>
      <c r="AM26" s="120"/>
      <c r="AN26" s="120"/>
    </row>
    <row r="27" spans="1:40" ht="69.900000000000006" customHeight="1" x14ac:dyDescent="0.5">
      <c r="A27" s="5" t="s">
        <v>136</v>
      </c>
      <c r="B27" s="6" t="s">
        <v>0</v>
      </c>
      <c r="C27" s="7">
        <v>14088</v>
      </c>
      <c r="D27" s="8">
        <v>14871</v>
      </c>
      <c r="E27" s="8">
        <v>14371</v>
      </c>
      <c r="F27" s="9">
        <v>15029</v>
      </c>
      <c r="G27" s="7">
        <v>14688</v>
      </c>
      <c r="H27" s="8">
        <v>15547</v>
      </c>
      <c r="I27" s="8">
        <v>15044</v>
      </c>
      <c r="J27" s="9">
        <v>15779</v>
      </c>
      <c r="K27" s="7">
        <v>14878</v>
      </c>
      <c r="L27" s="8">
        <v>11663</v>
      </c>
      <c r="M27" s="8">
        <v>12687</v>
      </c>
      <c r="N27" s="9">
        <v>12414</v>
      </c>
      <c r="O27" s="7">
        <v>12630.6</v>
      </c>
      <c r="P27" s="8">
        <v>11939.6</v>
      </c>
      <c r="Q27" s="8">
        <v>11053.5</v>
      </c>
      <c r="R27" s="9">
        <v>11919</v>
      </c>
      <c r="S27" s="7">
        <v>13762</v>
      </c>
      <c r="T27" s="8">
        <v>14274</v>
      </c>
      <c r="U27" s="8">
        <v>14407</v>
      </c>
      <c r="V27" s="9">
        <v>14729</v>
      </c>
      <c r="W27" s="7">
        <v>14722</v>
      </c>
      <c r="X27" s="8">
        <v>14920</v>
      </c>
      <c r="Y27" s="8">
        <v>15267</v>
      </c>
      <c r="Z27" s="9">
        <v>15538</v>
      </c>
      <c r="AA27" s="7">
        <v>15804</v>
      </c>
      <c r="AB27" s="8">
        <v>15855</v>
      </c>
      <c r="AC27" s="8">
        <v>16244</v>
      </c>
      <c r="AD27" s="9">
        <v>16465</v>
      </c>
      <c r="AE27" s="7">
        <v>16957</v>
      </c>
      <c r="AF27" s="9">
        <v>16934</v>
      </c>
      <c r="AG27" s="120"/>
      <c r="AH27" s="120"/>
      <c r="AI27" s="120"/>
      <c r="AJ27" s="120"/>
      <c r="AK27" s="120"/>
      <c r="AL27" s="120"/>
      <c r="AM27" s="120"/>
      <c r="AN27" s="120"/>
    </row>
    <row r="28" spans="1:40" ht="35.15" customHeight="1" x14ac:dyDescent="0.5">
      <c r="A28" s="5" t="s">
        <v>137</v>
      </c>
      <c r="B28" s="12" t="s">
        <v>0</v>
      </c>
      <c r="C28" s="13">
        <v>16734</v>
      </c>
      <c r="D28" s="14">
        <v>16903</v>
      </c>
      <c r="E28" s="14">
        <v>17536</v>
      </c>
      <c r="F28" s="15">
        <v>18759</v>
      </c>
      <c r="G28" s="13">
        <v>17320</v>
      </c>
      <c r="H28" s="14">
        <v>17564</v>
      </c>
      <c r="I28" s="14">
        <v>18080</v>
      </c>
      <c r="J28" s="15">
        <v>19458</v>
      </c>
      <c r="K28" s="13">
        <v>17939</v>
      </c>
      <c r="L28" s="14">
        <v>16771</v>
      </c>
      <c r="M28" s="14">
        <v>18081</v>
      </c>
      <c r="N28" s="15">
        <v>19056</v>
      </c>
      <c r="O28" s="13">
        <v>17401.900000000001</v>
      </c>
      <c r="P28" s="14">
        <v>17447.400000000001</v>
      </c>
      <c r="Q28" s="14">
        <v>17784.8</v>
      </c>
      <c r="R28" s="15">
        <v>19133.8</v>
      </c>
      <c r="S28" s="13">
        <v>18265</v>
      </c>
      <c r="T28" s="14">
        <v>18202</v>
      </c>
      <c r="U28" s="14">
        <v>18702</v>
      </c>
      <c r="V28" s="15">
        <v>19796</v>
      </c>
      <c r="W28" s="13">
        <v>18906</v>
      </c>
      <c r="X28" s="14">
        <v>18857</v>
      </c>
      <c r="Y28" s="14">
        <v>19446</v>
      </c>
      <c r="Z28" s="15">
        <v>20541</v>
      </c>
      <c r="AA28" s="13">
        <v>19507</v>
      </c>
      <c r="AB28" s="14">
        <v>19402</v>
      </c>
      <c r="AC28" s="14">
        <v>20060</v>
      </c>
      <c r="AD28" s="15">
        <v>21155</v>
      </c>
      <c r="AE28" s="13">
        <v>20291</v>
      </c>
      <c r="AF28" s="15">
        <v>20242</v>
      </c>
      <c r="AG28" s="120"/>
      <c r="AH28" s="120"/>
      <c r="AI28" s="120"/>
      <c r="AJ28" s="120"/>
      <c r="AK28" s="120"/>
      <c r="AL28" s="120"/>
      <c r="AM28" s="120"/>
      <c r="AN28" s="120"/>
    </row>
    <row r="29" spans="1:40" ht="35.25" customHeight="1" x14ac:dyDescent="0.5">
      <c r="A29" s="752" t="s">
        <v>395</v>
      </c>
      <c r="B29" s="752"/>
      <c r="C29" s="752"/>
      <c r="D29" s="752"/>
      <c r="E29" s="752"/>
      <c r="F29" s="752"/>
      <c r="G29" s="752"/>
      <c r="H29" s="752"/>
      <c r="I29" s="752"/>
      <c r="J29" s="752"/>
      <c r="K29" s="752"/>
      <c r="L29" s="752"/>
      <c r="M29" s="752"/>
      <c r="N29" s="752"/>
      <c r="O29" s="752"/>
      <c r="P29" s="752"/>
      <c r="Q29" s="752"/>
      <c r="R29" s="752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F29" s="121"/>
    </row>
  </sheetData>
  <mergeCells count="11">
    <mergeCell ref="AE4:AF4"/>
    <mergeCell ref="AA4:AD4"/>
    <mergeCell ref="W4:Z4"/>
    <mergeCell ref="S4:V4"/>
    <mergeCell ref="O4:R4"/>
    <mergeCell ref="A29:R29"/>
    <mergeCell ref="C4:F4"/>
    <mergeCell ref="A4:A5"/>
    <mergeCell ref="B4:B5"/>
    <mergeCell ref="G4:J4"/>
    <mergeCell ref="K4:N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18" orientation="portrait" r:id="rId1"/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A2969-CC9D-46ED-BD71-E650422CC3D7}">
  <sheetPr>
    <tabColor theme="4" tint="0.79998168889431442"/>
    <pageSetUpPr fitToPage="1"/>
  </sheetPr>
  <dimension ref="A1:BI29"/>
  <sheetViews>
    <sheetView showGridLines="0" zoomScale="50" zoomScaleNormal="50" workbookViewId="0">
      <pane xSplit="2" ySplit="3" topLeftCell="P20" activePane="bottomRight" state="frozen"/>
      <selection activeCell="A20" sqref="A20:BC21"/>
      <selection pane="topRight" activeCell="A20" sqref="A20:BC21"/>
      <selection pane="bottomLeft" activeCell="A20" sqref="A20:BC21"/>
      <selection pane="bottomRight" activeCell="U6" sqref="U6:AF28"/>
    </sheetView>
  </sheetViews>
  <sheetFormatPr defaultColWidth="9.08984375" defaultRowHeight="24" x14ac:dyDescent="0.5"/>
  <cols>
    <col min="1" max="1" width="45.6328125" style="19" customWidth="1"/>
    <col min="2" max="2" width="14.6328125" style="1" customWidth="1"/>
    <col min="3" max="5" width="15.6328125" style="1" customWidth="1"/>
    <col min="6" max="30" width="15.6328125" style="2" customWidth="1"/>
    <col min="31" max="31" width="16.1796875" style="343" customWidth="1"/>
    <col min="32" max="32" width="15.6328125" style="2" customWidth="1"/>
    <col min="33" max="38" width="9.08984375" style="2"/>
    <col min="39" max="39" width="14.453125" style="2" bestFit="1" customWidth="1"/>
    <col min="40" max="16384" width="9.08984375" style="2"/>
  </cols>
  <sheetData>
    <row r="1" spans="1:61" s="52" customFormat="1" ht="35.15" customHeight="1" x14ac:dyDescent="0.35">
      <c r="A1" s="154" t="s">
        <v>394</v>
      </c>
      <c r="AE1" s="346"/>
    </row>
    <row r="2" spans="1:61" s="52" customFormat="1" ht="20.25" customHeight="1" x14ac:dyDescent="0.35">
      <c r="A2" s="154"/>
      <c r="AE2" s="346"/>
    </row>
    <row r="3" spans="1:61" ht="35.25" customHeight="1" x14ac:dyDescent="0.5">
      <c r="A3" s="154" t="s">
        <v>436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T3" s="23"/>
    </row>
    <row r="4" spans="1:61" ht="60" customHeight="1" x14ac:dyDescent="0.5">
      <c r="A4" s="760" t="s">
        <v>42</v>
      </c>
      <c r="B4" s="761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49">
        <v>2024</v>
      </c>
      <c r="AB4" s="750"/>
      <c r="AC4" s="750"/>
      <c r="AD4" s="751"/>
      <c r="AE4" s="753">
        <v>2025</v>
      </c>
      <c r="AF4" s="754"/>
    </row>
    <row r="5" spans="1:61" ht="39.9" customHeight="1" x14ac:dyDescent="0.5">
      <c r="A5" s="760"/>
      <c r="B5" s="761"/>
      <c r="C5" s="462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377</v>
      </c>
      <c r="M5" s="391" t="s">
        <v>378</v>
      </c>
      <c r="N5" s="392" t="s">
        <v>352</v>
      </c>
      <c r="O5" s="390" t="s">
        <v>379</v>
      </c>
      <c r="P5" s="391" t="s">
        <v>377</v>
      </c>
      <c r="Q5" s="391" t="s">
        <v>378</v>
      </c>
      <c r="R5" s="392" t="s">
        <v>352</v>
      </c>
      <c r="S5" s="390" t="s">
        <v>379</v>
      </c>
      <c r="T5" s="391" t="s">
        <v>377</v>
      </c>
      <c r="U5" s="391" t="s">
        <v>378</v>
      </c>
      <c r="V5" s="392" t="s">
        <v>352</v>
      </c>
      <c r="W5" s="390" t="s">
        <v>379</v>
      </c>
      <c r="X5" s="391" t="s">
        <v>377</v>
      </c>
      <c r="Y5" s="391" t="s">
        <v>378</v>
      </c>
      <c r="Z5" s="392" t="s">
        <v>352</v>
      </c>
      <c r="AA5" s="390" t="s">
        <v>379</v>
      </c>
      <c r="AB5" s="391" t="s">
        <v>377</v>
      </c>
      <c r="AC5" s="391" t="s">
        <v>378</v>
      </c>
      <c r="AD5" s="392" t="s">
        <v>38</v>
      </c>
      <c r="AE5" s="390" t="s">
        <v>37</v>
      </c>
      <c r="AF5" s="392" t="s">
        <v>40</v>
      </c>
    </row>
    <row r="6" spans="1:61" ht="60" customHeight="1" x14ac:dyDescent="0.5">
      <c r="A6" s="170" t="s">
        <v>88</v>
      </c>
      <c r="B6" s="461" t="s">
        <v>24</v>
      </c>
      <c r="C6" s="602"/>
      <c r="D6" s="222">
        <v>1.4</v>
      </c>
      <c r="E6" s="222">
        <v>3</v>
      </c>
      <c r="F6" s="223">
        <v>2.9</v>
      </c>
      <c r="G6" s="221">
        <v>-4.7</v>
      </c>
      <c r="H6" s="222">
        <v>1.7</v>
      </c>
      <c r="I6" s="222">
        <v>2.6</v>
      </c>
      <c r="J6" s="223">
        <v>2</v>
      </c>
      <c r="K6" s="221">
        <v>-6.9</v>
      </c>
      <c r="L6" s="222">
        <v>-13.6</v>
      </c>
      <c r="M6" s="222">
        <v>19.399999999999999</v>
      </c>
      <c r="N6" s="223">
        <v>1.4</v>
      </c>
      <c r="O6" s="221">
        <v>-4.5999999999999996</v>
      </c>
      <c r="P6" s="222">
        <v>-1.5</v>
      </c>
      <c r="Q6" s="222">
        <v>-0.7</v>
      </c>
      <c r="R6" s="223">
        <v>8.9</v>
      </c>
      <c r="S6" s="221">
        <v>-3.5</v>
      </c>
      <c r="T6" s="222">
        <v>1.4</v>
      </c>
      <c r="U6" s="222">
        <v>3.8</v>
      </c>
      <c r="V6" s="223">
        <v>2.4</v>
      </c>
      <c r="W6" s="221">
        <v>-5</v>
      </c>
      <c r="X6" s="222">
        <v>-1.2</v>
      </c>
      <c r="Y6" s="222">
        <v>4.5</v>
      </c>
      <c r="Z6" s="223">
        <v>2.2999999999999998</v>
      </c>
      <c r="AA6" s="221">
        <v>-3.4</v>
      </c>
      <c r="AB6" s="222">
        <v>-0.2</v>
      </c>
      <c r="AC6" s="222">
        <v>3.9</v>
      </c>
      <c r="AD6" s="223">
        <v>1.9</v>
      </c>
      <c r="AE6" s="221">
        <v>-3</v>
      </c>
      <c r="AF6" s="223">
        <v>0.1</v>
      </c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</row>
    <row r="7" spans="1:61" ht="39.9" customHeight="1" x14ac:dyDescent="0.5">
      <c r="A7" s="229" t="s">
        <v>383</v>
      </c>
      <c r="B7" s="594"/>
      <c r="C7" s="603"/>
      <c r="D7" s="231"/>
      <c r="E7" s="231"/>
      <c r="F7" s="232"/>
      <c r="G7" s="230"/>
      <c r="H7" s="231"/>
      <c r="I7" s="231"/>
      <c r="J7" s="232"/>
      <c r="K7" s="230"/>
      <c r="L7" s="231"/>
      <c r="M7" s="231"/>
      <c r="N7" s="232"/>
      <c r="O7" s="230"/>
      <c r="P7" s="231"/>
      <c r="Q7" s="231"/>
      <c r="R7" s="232"/>
      <c r="S7" s="230"/>
      <c r="T7" s="231"/>
      <c r="U7" s="231"/>
      <c r="V7" s="232"/>
      <c r="W7" s="230"/>
      <c r="X7" s="231"/>
      <c r="Y7" s="231"/>
      <c r="Z7" s="232"/>
      <c r="AA7" s="230"/>
      <c r="AB7" s="231"/>
      <c r="AC7" s="231"/>
      <c r="AD7" s="232"/>
      <c r="AE7" s="230"/>
      <c r="AF7" s="232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</row>
    <row r="8" spans="1:61" ht="35.25" customHeight="1" x14ac:dyDescent="0.5">
      <c r="A8" s="32" t="s">
        <v>50</v>
      </c>
      <c r="B8" s="472" t="s">
        <v>24</v>
      </c>
      <c r="C8" s="604"/>
      <c r="D8" s="131">
        <v>0.8</v>
      </c>
      <c r="E8" s="131">
        <v>14.1</v>
      </c>
      <c r="F8" s="132">
        <v>-3.5</v>
      </c>
      <c r="G8" s="130">
        <v>-6.5</v>
      </c>
      <c r="H8" s="131">
        <v>-0.8</v>
      </c>
      <c r="I8" s="131">
        <v>13.9</v>
      </c>
      <c r="J8" s="132">
        <v>-11</v>
      </c>
      <c r="K8" s="130">
        <v>-9.4</v>
      </c>
      <c r="L8" s="131">
        <v>10.199999999999999</v>
      </c>
      <c r="M8" s="131">
        <v>12.9</v>
      </c>
      <c r="N8" s="132">
        <v>-12.1</v>
      </c>
      <c r="O8" s="130">
        <v>-7.8</v>
      </c>
      <c r="P8" s="131">
        <v>5.7</v>
      </c>
      <c r="Q8" s="131">
        <v>13.4</v>
      </c>
      <c r="R8" s="132">
        <v>-6.8</v>
      </c>
      <c r="S8" s="130">
        <v>-8.1999999999999993</v>
      </c>
      <c r="T8" s="131">
        <v>2.1</v>
      </c>
      <c r="U8" s="131">
        <v>18.100000000000001</v>
      </c>
      <c r="V8" s="132">
        <v>-6.9</v>
      </c>
      <c r="W8" s="130">
        <v>-11.2</v>
      </c>
      <c r="X8" s="131">
        <v>0.9</v>
      </c>
      <c r="Y8" s="131">
        <v>19.2</v>
      </c>
      <c r="Z8" s="132">
        <v>-6.1</v>
      </c>
      <c r="AA8" s="130">
        <v>-9.9</v>
      </c>
      <c r="AB8" s="131">
        <v>5.4</v>
      </c>
      <c r="AC8" s="131">
        <v>15</v>
      </c>
      <c r="AD8" s="132">
        <v>-10.199999999999999</v>
      </c>
      <c r="AE8" s="130">
        <v>-7.6</v>
      </c>
      <c r="AF8" s="132">
        <v>7.1</v>
      </c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</row>
    <row r="9" spans="1:61" ht="35.25" customHeight="1" x14ac:dyDescent="0.5">
      <c r="A9" s="38" t="s">
        <v>51</v>
      </c>
      <c r="B9" s="470" t="s">
        <v>24</v>
      </c>
      <c r="C9" s="605"/>
      <c r="D9" s="134">
        <v>2.9</v>
      </c>
      <c r="E9" s="134">
        <v>-9.1</v>
      </c>
      <c r="F9" s="135">
        <v>28</v>
      </c>
      <c r="G9" s="133">
        <v>-12.4</v>
      </c>
      <c r="H9" s="134">
        <v>-0.9</v>
      </c>
      <c r="I9" s="134">
        <v>-13.4</v>
      </c>
      <c r="J9" s="135">
        <v>29</v>
      </c>
      <c r="K9" s="133">
        <v>-10.8</v>
      </c>
      <c r="L9" s="134">
        <v>-16</v>
      </c>
      <c r="M9" s="134">
        <v>-1.1000000000000001</v>
      </c>
      <c r="N9" s="135">
        <v>23.7</v>
      </c>
      <c r="O9" s="133">
        <v>-5.0999999999999996</v>
      </c>
      <c r="P9" s="134">
        <v>-2.9</v>
      </c>
      <c r="Q9" s="134">
        <v>-13.5</v>
      </c>
      <c r="R9" s="135">
        <v>12</v>
      </c>
      <c r="S9" s="133">
        <v>2.5</v>
      </c>
      <c r="T9" s="134">
        <v>-2.8</v>
      </c>
      <c r="U9" s="134">
        <v>-1.5</v>
      </c>
      <c r="V9" s="135">
        <v>8.9</v>
      </c>
      <c r="W9" s="133">
        <v>-1.7</v>
      </c>
      <c r="X9" s="134">
        <v>-8</v>
      </c>
      <c r="Y9" s="134">
        <v>-0.9</v>
      </c>
      <c r="Z9" s="135">
        <v>14.9</v>
      </c>
      <c r="AA9" s="133">
        <v>-0.4</v>
      </c>
      <c r="AB9" s="134">
        <v>-9.6</v>
      </c>
      <c r="AC9" s="134">
        <v>-6.2</v>
      </c>
      <c r="AD9" s="135">
        <v>17.100000000000001</v>
      </c>
      <c r="AE9" s="133">
        <v>-2.5</v>
      </c>
      <c r="AF9" s="135">
        <v>-12.1</v>
      </c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</row>
    <row r="10" spans="1:61" ht="35.25" customHeight="1" x14ac:dyDescent="0.5">
      <c r="A10" s="38" t="s">
        <v>52</v>
      </c>
      <c r="B10" s="470" t="s">
        <v>24</v>
      </c>
      <c r="C10" s="605"/>
      <c r="D10" s="134">
        <v>3.8</v>
      </c>
      <c r="E10" s="134">
        <v>1.6</v>
      </c>
      <c r="F10" s="135">
        <v>1.5</v>
      </c>
      <c r="G10" s="133">
        <v>-4.8</v>
      </c>
      <c r="H10" s="134">
        <v>4.3</v>
      </c>
      <c r="I10" s="134">
        <v>0.7</v>
      </c>
      <c r="J10" s="135">
        <v>0.7</v>
      </c>
      <c r="K10" s="133">
        <v>-5.8</v>
      </c>
      <c r="L10" s="134">
        <v>-13.7</v>
      </c>
      <c r="M10" s="134">
        <v>26.5</v>
      </c>
      <c r="N10" s="135">
        <v>0.3</v>
      </c>
      <c r="O10" s="133">
        <v>-3.7</v>
      </c>
      <c r="P10" s="134">
        <v>0.8</v>
      </c>
      <c r="Q10" s="134">
        <v>-1.2</v>
      </c>
      <c r="R10" s="135">
        <v>9.6999999999999993</v>
      </c>
      <c r="S10" s="133">
        <v>-5.9</v>
      </c>
      <c r="T10" s="134">
        <v>2</v>
      </c>
      <c r="U10" s="134">
        <v>2.8</v>
      </c>
      <c r="V10" s="135">
        <v>3</v>
      </c>
      <c r="W10" s="133">
        <v>-6.8</v>
      </c>
      <c r="X10" s="134">
        <v>-1.2</v>
      </c>
      <c r="Y10" s="134">
        <v>2.2999999999999998</v>
      </c>
      <c r="Z10" s="135">
        <v>2.9</v>
      </c>
      <c r="AA10" s="133">
        <v>-3.5</v>
      </c>
      <c r="AB10" s="134">
        <v>1.5</v>
      </c>
      <c r="AC10" s="134">
        <v>3.3</v>
      </c>
      <c r="AD10" s="135">
        <v>1.6</v>
      </c>
      <c r="AE10" s="133">
        <v>-3.1</v>
      </c>
      <c r="AF10" s="135">
        <v>1</v>
      </c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</row>
    <row r="11" spans="1:61" ht="105" customHeight="1" x14ac:dyDescent="0.5">
      <c r="A11" s="5" t="s">
        <v>66</v>
      </c>
      <c r="B11" s="287" t="s">
        <v>24</v>
      </c>
      <c r="C11" s="606"/>
      <c r="D11" s="264">
        <v>8.6</v>
      </c>
      <c r="E11" s="264">
        <v>3.6</v>
      </c>
      <c r="F11" s="138">
        <v>2.5</v>
      </c>
      <c r="G11" s="136">
        <v>-11.5</v>
      </c>
      <c r="H11" s="264">
        <v>8.9</v>
      </c>
      <c r="I11" s="264">
        <v>1.5</v>
      </c>
      <c r="J11" s="138">
        <v>1.3</v>
      </c>
      <c r="K11" s="136">
        <v>-15.3</v>
      </c>
      <c r="L11" s="264">
        <v>22.7</v>
      </c>
      <c r="M11" s="264">
        <v>-0.1</v>
      </c>
      <c r="N11" s="138">
        <v>-12.8</v>
      </c>
      <c r="O11" s="136">
        <v>-9.9</v>
      </c>
      <c r="P11" s="264">
        <v>19.100000000000001</v>
      </c>
      <c r="Q11" s="264">
        <v>2.5</v>
      </c>
      <c r="R11" s="138">
        <v>-4.9000000000000004</v>
      </c>
      <c r="S11" s="136">
        <v>-14</v>
      </c>
      <c r="T11" s="264">
        <v>16.5</v>
      </c>
      <c r="U11" s="264">
        <v>4.8</v>
      </c>
      <c r="V11" s="138">
        <v>-4</v>
      </c>
      <c r="W11" s="136">
        <v>-12.8</v>
      </c>
      <c r="X11" s="264">
        <v>10.3</v>
      </c>
      <c r="Y11" s="264">
        <v>5.6</v>
      </c>
      <c r="Z11" s="138">
        <v>0.2</v>
      </c>
      <c r="AA11" s="136">
        <v>-17.399999999999999</v>
      </c>
      <c r="AB11" s="264">
        <v>17.399999999999999</v>
      </c>
      <c r="AC11" s="264">
        <v>8.6</v>
      </c>
      <c r="AD11" s="138">
        <v>-1.2</v>
      </c>
      <c r="AE11" s="136">
        <v>-14.5</v>
      </c>
      <c r="AF11" s="138">
        <v>19.3</v>
      </c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</row>
    <row r="12" spans="1:61" ht="70" customHeight="1" x14ac:dyDescent="0.5">
      <c r="A12" s="5" t="s">
        <v>67</v>
      </c>
      <c r="B12" s="287" t="s">
        <v>24</v>
      </c>
      <c r="C12" s="606"/>
      <c r="D12" s="264">
        <v>35.799999999999997</v>
      </c>
      <c r="E12" s="264">
        <v>-8.5</v>
      </c>
      <c r="F12" s="138">
        <v>-8.5</v>
      </c>
      <c r="G12" s="136">
        <v>-10.9</v>
      </c>
      <c r="H12" s="264">
        <v>36.700000000000003</v>
      </c>
      <c r="I12" s="264">
        <v>-8.1</v>
      </c>
      <c r="J12" s="138">
        <v>-10.1</v>
      </c>
      <c r="K12" s="136">
        <v>-14</v>
      </c>
      <c r="L12" s="264">
        <v>-21.8</v>
      </c>
      <c r="M12" s="264">
        <v>79.7</v>
      </c>
      <c r="N12" s="138">
        <v>-8.9</v>
      </c>
      <c r="O12" s="136">
        <v>-10.1</v>
      </c>
      <c r="P12" s="264">
        <v>5.7</v>
      </c>
      <c r="Q12" s="264">
        <v>-32.200000000000003</v>
      </c>
      <c r="R12" s="138">
        <v>66.7</v>
      </c>
      <c r="S12" s="136">
        <v>-13.2</v>
      </c>
      <c r="T12" s="264">
        <v>27.1</v>
      </c>
      <c r="U12" s="264">
        <v>-19.2</v>
      </c>
      <c r="V12" s="138">
        <v>5.2</v>
      </c>
      <c r="W12" s="136">
        <v>-4.4000000000000004</v>
      </c>
      <c r="X12" s="264">
        <v>27.3</v>
      </c>
      <c r="Y12" s="264">
        <v>-21.6</v>
      </c>
      <c r="Z12" s="138">
        <v>7</v>
      </c>
      <c r="AA12" s="136">
        <v>-1.9</v>
      </c>
      <c r="AB12" s="264">
        <v>26.3</v>
      </c>
      <c r="AC12" s="264">
        <v>-19</v>
      </c>
      <c r="AD12" s="138">
        <v>4.5999999999999996</v>
      </c>
      <c r="AE12" s="136">
        <v>-5.4</v>
      </c>
      <c r="AF12" s="138">
        <v>26.2</v>
      </c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C12" s="120"/>
      <c r="BD12" s="120"/>
      <c r="BE12" s="120"/>
      <c r="BF12" s="120"/>
      <c r="BG12" s="120"/>
      <c r="BH12" s="120"/>
      <c r="BI12" s="120"/>
    </row>
    <row r="13" spans="1:61" ht="70" customHeight="1" x14ac:dyDescent="0.5">
      <c r="A13" s="5" t="s">
        <v>54</v>
      </c>
      <c r="B13" s="287" t="s">
        <v>24</v>
      </c>
      <c r="C13" s="606"/>
      <c r="D13" s="264">
        <v>19.899999999999999</v>
      </c>
      <c r="E13" s="264">
        <v>-5.6</v>
      </c>
      <c r="F13" s="138">
        <v>-4.4000000000000004</v>
      </c>
      <c r="G13" s="136">
        <v>-6.9</v>
      </c>
      <c r="H13" s="264">
        <v>20.100000000000001</v>
      </c>
      <c r="I13" s="264">
        <v>-7.3</v>
      </c>
      <c r="J13" s="138">
        <v>-4.5</v>
      </c>
      <c r="K13" s="136">
        <v>-6.7</v>
      </c>
      <c r="L13" s="264">
        <v>-27.3</v>
      </c>
      <c r="M13" s="264">
        <v>43.3</v>
      </c>
      <c r="N13" s="138">
        <v>3.7</v>
      </c>
      <c r="O13" s="136">
        <v>-4</v>
      </c>
      <c r="P13" s="264">
        <v>-8.1</v>
      </c>
      <c r="Q13" s="264">
        <v>-1.9</v>
      </c>
      <c r="R13" s="138">
        <v>12.3</v>
      </c>
      <c r="S13" s="136">
        <v>-2.2000000000000002</v>
      </c>
      <c r="T13" s="264">
        <v>-6.7</v>
      </c>
      <c r="U13" s="264">
        <v>3.7</v>
      </c>
      <c r="V13" s="138">
        <v>8.6</v>
      </c>
      <c r="W13" s="136">
        <v>2.2000000000000002</v>
      </c>
      <c r="X13" s="264">
        <v>-5.7</v>
      </c>
      <c r="Y13" s="264">
        <v>-0.7</v>
      </c>
      <c r="Z13" s="138">
        <v>3.1</v>
      </c>
      <c r="AA13" s="136">
        <v>3.6</v>
      </c>
      <c r="AB13" s="264">
        <v>-3.4</v>
      </c>
      <c r="AC13" s="383">
        <v>-0.03</v>
      </c>
      <c r="AD13" s="138">
        <v>0.5</v>
      </c>
      <c r="AE13" s="136">
        <v>3.9</v>
      </c>
      <c r="AF13" s="138">
        <v>-4.5999999999999996</v>
      </c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</row>
    <row r="14" spans="1:61" ht="105" customHeight="1" x14ac:dyDescent="0.5">
      <c r="A14" s="5" t="s">
        <v>55</v>
      </c>
      <c r="B14" s="287" t="s">
        <v>24</v>
      </c>
      <c r="C14" s="606"/>
      <c r="D14" s="264">
        <v>-1.9</v>
      </c>
      <c r="E14" s="264">
        <v>-2.4</v>
      </c>
      <c r="F14" s="138">
        <v>-0.9</v>
      </c>
      <c r="G14" s="136">
        <v>9.1999999999999993</v>
      </c>
      <c r="H14" s="264">
        <v>-1.3</v>
      </c>
      <c r="I14" s="264">
        <v>-2.4</v>
      </c>
      <c r="J14" s="138">
        <v>-1.9</v>
      </c>
      <c r="K14" s="136">
        <v>6.3</v>
      </c>
      <c r="L14" s="264">
        <v>-30.3</v>
      </c>
      <c r="M14" s="264">
        <v>41.6</v>
      </c>
      <c r="N14" s="138">
        <v>-0.1</v>
      </c>
      <c r="O14" s="136">
        <v>6.9</v>
      </c>
      <c r="P14" s="264">
        <v>-7.1</v>
      </c>
      <c r="Q14" s="264">
        <v>-12.4</v>
      </c>
      <c r="R14" s="138">
        <v>18.5</v>
      </c>
      <c r="S14" s="136">
        <v>8.6</v>
      </c>
      <c r="T14" s="264">
        <v>-6.4</v>
      </c>
      <c r="U14" s="264">
        <v>-6.7</v>
      </c>
      <c r="V14" s="138">
        <v>2.8</v>
      </c>
      <c r="W14" s="136">
        <v>6.1</v>
      </c>
      <c r="X14" s="264">
        <v>-7.2</v>
      </c>
      <c r="Y14" s="264">
        <v>-5</v>
      </c>
      <c r="Z14" s="138">
        <v>4.9000000000000004</v>
      </c>
      <c r="AA14" s="136">
        <v>9.1999999999999993</v>
      </c>
      <c r="AB14" s="264">
        <v>-4.5999999999999996</v>
      </c>
      <c r="AC14" s="264">
        <v>-3.2</v>
      </c>
      <c r="AD14" s="138">
        <v>2.2000000000000002</v>
      </c>
      <c r="AE14" s="136">
        <v>8</v>
      </c>
      <c r="AF14" s="138">
        <v>-4.7</v>
      </c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</row>
    <row r="15" spans="1:61" ht="105" customHeight="1" x14ac:dyDescent="0.5">
      <c r="A15" s="5" t="s">
        <v>56</v>
      </c>
      <c r="B15" s="287" t="s">
        <v>24</v>
      </c>
      <c r="C15" s="606"/>
      <c r="D15" s="264">
        <v>2.5</v>
      </c>
      <c r="E15" s="264">
        <v>7.7</v>
      </c>
      <c r="F15" s="138">
        <v>1.2</v>
      </c>
      <c r="G15" s="136">
        <v>-8.6999999999999993</v>
      </c>
      <c r="H15" s="264">
        <v>2</v>
      </c>
      <c r="I15" s="264">
        <v>7</v>
      </c>
      <c r="J15" s="138">
        <v>0.8</v>
      </c>
      <c r="K15" s="136">
        <v>-7.6</v>
      </c>
      <c r="L15" s="264">
        <v>-13.5</v>
      </c>
      <c r="M15" s="264">
        <v>23.9</v>
      </c>
      <c r="N15" s="138">
        <v>1.1000000000000001</v>
      </c>
      <c r="O15" s="136">
        <v>-4.9000000000000004</v>
      </c>
      <c r="P15" s="264">
        <v>2.2999999999999998</v>
      </c>
      <c r="Q15" s="264">
        <v>11.1</v>
      </c>
      <c r="R15" s="138">
        <v>-3.1</v>
      </c>
      <c r="S15" s="136">
        <v>-11.8</v>
      </c>
      <c r="T15" s="264">
        <v>2</v>
      </c>
      <c r="U15" s="264">
        <v>15.6</v>
      </c>
      <c r="V15" s="138">
        <v>-4.5999999999999996</v>
      </c>
      <c r="W15" s="136">
        <v>-10.5</v>
      </c>
      <c r="X15" s="264">
        <v>-0.7</v>
      </c>
      <c r="Y15" s="264">
        <v>14.4</v>
      </c>
      <c r="Z15" s="138">
        <v>-4.8</v>
      </c>
      <c r="AA15" s="136">
        <v>-8.1</v>
      </c>
      <c r="AB15" s="264">
        <v>1.5</v>
      </c>
      <c r="AC15" s="264">
        <v>14.8</v>
      </c>
      <c r="AD15" s="138">
        <v>-5.8</v>
      </c>
      <c r="AE15" s="136">
        <v>-6.6</v>
      </c>
      <c r="AF15" s="138">
        <v>-0.9</v>
      </c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/>
      <c r="BH15" s="120"/>
      <c r="BI15" s="120"/>
    </row>
    <row r="16" spans="1:61" ht="105" customHeight="1" x14ac:dyDescent="0.5">
      <c r="A16" s="5" t="s">
        <v>57</v>
      </c>
      <c r="B16" s="287" t="s">
        <v>24</v>
      </c>
      <c r="C16" s="606"/>
      <c r="D16" s="264">
        <v>18.8</v>
      </c>
      <c r="E16" s="264">
        <v>-3.9</v>
      </c>
      <c r="F16" s="138">
        <v>-7.1</v>
      </c>
      <c r="G16" s="136">
        <v>-1.8</v>
      </c>
      <c r="H16" s="264">
        <v>18.899999999999999</v>
      </c>
      <c r="I16" s="264">
        <v>-4.8</v>
      </c>
      <c r="J16" s="138">
        <v>-7.5</v>
      </c>
      <c r="K16" s="136">
        <v>-4.9000000000000004</v>
      </c>
      <c r="L16" s="264">
        <v>-28.2</v>
      </c>
      <c r="M16" s="264">
        <v>48.3</v>
      </c>
      <c r="N16" s="138">
        <v>-4</v>
      </c>
      <c r="O16" s="136">
        <v>-3.6</v>
      </c>
      <c r="P16" s="264">
        <v>-2.4</v>
      </c>
      <c r="Q16" s="264">
        <v>-5.3</v>
      </c>
      <c r="R16" s="138">
        <v>16.100000000000001</v>
      </c>
      <c r="S16" s="136">
        <v>-3.6</v>
      </c>
      <c r="T16" s="264">
        <v>-0.2</v>
      </c>
      <c r="U16" s="264">
        <v>-1.6</v>
      </c>
      <c r="V16" s="138">
        <v>6.6</v>
      </c>
      <c r="W16" s="136">
        <v>-2.1</v>
      </c>
      <c r="X16" s="264">
        <v>1.2</v>
      </c>
      <c r="Y16" s="264">
        <v>-3.2</v>
      </c>
      <c r="Z16" s="138">
        <v>7.2</v>
      </c>
      <c r="AA16" s="136">
        <v>0.2</v>
      </c>
      <c r="AB16" s="264">
        <v>2.2000000000000002</v>
      </c>
      <c r="AC16" s="264">
        <v>-3</v>
      </c>
      <c r="AD16" s="138">
        <v>2.9</v>
      </c>
      <c r="AE16" s="136">
        <v>-0.7</v>
      </c>
      <c r="AF16" s="138">
        <v>3.3</v>
      </c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  <c r="BI16" s="120"/>
    </row>
    <row r="17" spans="1:61" ht="70" customHeight="1" x14ac:dyDescent="0.5">
      <c r="A17" s="5" t="s">
        <v>133</v>
      </c>
      <c r="B17" s="287" t="s">
        <v>24</v>
      </c>
      <c r="C17" s="606"/>
      <c r="D17" s="264">
        <v>-8.9</v>
      </c>
      <c r="E17" s="264">
        <v>-0.6</v>
      </c>
      <c r="F17" s="138">
        <v>5</v>
      </c>
      <c r="G17" s="136">
        <v>5.7</v>
      </c>
      <c r="H17" s="264">
        <v>-7.6</v>
      </c>
      <c r="I17" s="264">
        <v>-1.2</v>
      </c>
      <c r="J17" s="138">
        <v>4.2</v>
      </c>
      <c r="K17" s="136">
        <v>5.3</v>
      </c>
      <c r="L17" s="264">
        <v>-15.4</v>
      </c>
      <c r="M17" s="264">
        <v>18.100000000000001</v>
      </c>
      <c r="N17" s="138">
        <v>2.2999999999999998</v>
      </c>
      <c r="O17" s="136">
        <v>8.3000000000000007</v>
      </c>
      <c r="P17" s="264">
        <v>-6.3</v>
      </c>
      <c r="Q17" s="264">
        <v>0</v>
      </c>
      <c r="R17" s="138">
        <v>10</v>
      </c>
      <c r="S17" s="136">
        <v>7.3</v>
      </c>
      <c r="T17" s="264">
        <v>-6.8</v>
      </c>
      <c r="U17" s="264">
        <v>1.3</v>
      </c>
      <c r="V17" s="138">
        <v>3.5</v>
      </c>
      <c r="W17" s="613">
        <v>-0.01</v>
      </c>
      <c r="X17" s="264">
        <v>-9.9</v>
      </c>
      <c r="Y17" s="264">
        <v>1.6</v>
      </c>
      <c r="Z17" s="138">
        <v>1.2</v>
      </c>
      <c r="AA17" s="136">
        <v>8.8000000000000007</v>
      </c>
      <c r="AB17" s="264">
        <v>-8</v>
      </c>
      <c r="AC17" s="264">
        <v>4.3</v>
      </c>
      <c r="AD17" s="138">
        <v>2</v>
      </c>
      <c r="AE17" s="136">
        <v>9.3000000000000007</v>
      </c>
      <c r="AF17" s="138">
        <v>-8.8000000000000007</v>
      </c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20"/>
      <c r="BI17" s="120"/>
    </row>
    <row r="18" spans="1:61" ht="105" customHeight="1" x14ac:dyDescent="0.5">
      <c r="A18" s="5" t="s">
        <v>59</v>
      </c>
      <c r="B18" s="287" t="s">
        <v>24</v>
      </c>
      <c r="C18" s="606"/>
      <c r="D18" s="264">
        <v>17.399999999999999</v>
      </c>
      <c r="E18" s="264">
        <v>1.2</v>
      </c>
      <c r="F18" s="138">
        <v>8.1999999999999993</v>
      </c>
      <c r="G18" s="136">
        <v>-18</v>
      </c>
      <c r="H18" s="264">
        <v>17.7</v>
      </c>
      <c r="I18" s="264">
        <v>1.4</v>
      </c>
      <c r="J18" s="138">
        <v>6.3</v>
      </c>
      <c r="K18" s="136">
        <v>-22.5</v>
      </c>
      <c r="L18" s="264">
        <v>-14.2</v>
      </c>
      <c r="M18" s="264">
        <v>54.2</v>
      </c>
      <c r="N18" s="138">
        <v>14.3</v>
      </c>
      <c r="O18" s="136">
        <v>-27.6</v>
      </c>
      <c r="P18" s="264">
        <v>10.4</v>
      </c>
      <c r="Q18" s="264">
        <v>-26</v>
      </c>
      <c r="R18" s="138">
        <v>69.5</v>
      </c>
      <c r="S18" s="136">
        <v>-28.8</v>
      </c>
      <c r="T18" s="264">
        <v>26.3</v>
      </c>
      <c r="U18" s="264">
        <v>-14.2</v>
      </c>
      <c r="V18" s="138">
        <v>27</v>
      </c>
      <c r="W18" s="136">
        <v>-26.8</v>
      </c>
      <c r="X18" s="264">
        <v>18.899999999999999</v>
      </c>
      <c r="Y18" s="264">
        <v>-10.5</v>
      </c>
      <c r="Z18" s="138">
        <v>30.7</v>
      </c>
      <c r="AA18" s="136">
        <v>-26.3</v>
      </c>
      <c r="AB18" s="264">
        <v>20.5</v>
      </c>
      <c r="AC18" s="264">
        <v>-14.1</v>
      </c>
      <c r="AD18" s="138">
        <v>26.7</v>
      </c>
      <c r="AE18" s="136">
        <v>-30</v>
      </c>
      <c r="AF18" s="138">
        <v>27.8</v>
      </c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0"/>
      <c r="BD18" s="120"/>
      <c r="BE18" s="120"/>
      <c r="BF18" s="120"/>
      <c r="BG18" s="120"/>
      <c r="BH18" s="120"/>
      <c r="BI18" s="120"/>
    </row>
    <row r="19" spans="1:61" ht="35.25" customHeight="1" x14ac:dyDescent="0.5">
      <c r="A19" s="38" t="s">
        <v>60</v>
      </c>
      <c r="B19" s="470" t="s">
        <v>24</v>
      </c>
      <c r="C19" s="605"/>
      <c r="D19" s="134">
        <v>-1.7</v>
      </c>
      <c r="E19" s="134">
        <v>8</v>
      </c>
      <c r="F19" s="135">
        <v>-6.8</v>
      </c>
      <c r="G19" s="133">
        <v>6.1</v>
      </c>
      <c r="H19" s="134">
        <v>-2.7</v>
      </c>
      <c r="I19" s="134">
        <v>6.3</v>
      </c>
      <c r="J19" s="135">
        <v>-5.6</v>
      </c>
      <c r="K19" s="133">
        <v>-3</v>
      </c>
      <c r="L19" s="134">
        <v>-38.9</v>
      </c>
      <c r="M19" s="134">
        <v>60.7</v>
      </c>
      <c r="N19" s="135">
        <v>-3.6</v>
      </c>
      <c r="O19" s="133">
        <v>-3.2</v>
      </c>
      <c r="P19" s="134">
        <v>-8.1999999999999993</v>
      </c>
      <c r="Q19" s="134">
        <v>-5.3</v>
      </c>
      <c r="R19" s="135">
        <v>5.7</v>
      </c>
      <c r="S19" s="133">
        <v>3</v>
      </c>
      <c r="T19" s="134">
        <v>0.2</v>
      </c>
      <c r="U19" s="134">
        <v>5.4</v>
      </c>
      <c r="V19" s="135">
        <v>1.5</v>
      </c>
      <c r="W19" s="133">
        <v>-0.4</v>
      </c>
      <c r="X19" s="134">
        <v>-1.2</v>
      </c>
      <c r="Y19" s="134">
        <v>5.9</v>
      </c>
      <c r="Z19" s="135">
        <v>-1.8</v>
      </c>
      <c r="AA19" s="133">
        <v>7.8</v>
      </c>
      <c r="AB19" s="134">
        <v>3.7</v>
      </c>
      <c r="AC19" s="134">
        <v>8.3000000000000007</v>
      </c>
      <c r="AD19" s="135">
        <v>-1.2</v>
      </c>
      <c r="AE19" s="133">
        <v>2</v>
      </c>
      <c r="AF19" s="135">
        <v>1.7</v>
      </c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  <c r="BI19" s="120"/>
    </row>
    <row r="20" spans="1:61" ht="35.25" customHeight="1" x14ac:dyDescent="0.5">
      <c r="A20" s="38" t="s">
        <v>61</v>
      </c>
      <c r="B20" s="470" t="s">
        <v>24</v>
      </c>
      <c r="C20" s="605"/>
      <c r="D20" s="134">
        <v>1.3</v>
      </c>
      <c r="E20" s="134">
        <v>4</v>
      </c>
      <c r="F20" s="135">
        <v>3.4</v>
      </c>
      <c r="G20" s="133">
        <v>-5.5</v>
      </c>
      <c r="H20" s="134">
        <v>1.4</v>
      </c>
      <c r="I20" s="134">
        <v>3.7</v>
      </c>
      <c r="J20" s="135">
        <v>3.6</v>
      </c>
      <c r="K20" s="133">
        <v>-7.6</v>
      </c>
      <c r="L20" s="134">
        <v>-14.7</v>
      </c>
      <c r="M20" s="134">
        <v>18.100000000000001</v>
      </c>
      <c r="N20" s="135">
        <v>2.5</v>
      </c>
      <c r="O20" s="133">
        <v>-5.2</v>
      </c>
      <c r="P20" s="134">
        <v>-2.7</v>
      </c>
      <c r="Q20" s="134">
        <v>-0.2</v>
      </c>
      <c r="R20" s="135">
        <v>9.9</v>
      </c>
      <c r="S20" s="133">
        <v>-3</v>
      </c>
      <c r="T20" s="134">
        <v>1.6</v>
      </c>
      <c r="U20" s="134">
        <v>3.2</v>
      </c>
      <c r="V20" s="135">
        <v>2.5</v>
      </c>
      <c r="W20" s="133">
        <v>-4.0999999999999996</v>
      </c>
      <c r="X20" s="134">
        <v>-0.7</v>
      </c>
      <c r="Y20" s="134">
        <v>4.3</v>
      </c>
      <c r="Z20" s="135">
        <v>1.8</v>
      </c>
      <c r="AA20" s="133">
        <v>-3.3</v>
      </c>
      <c r="AB20" s="134">
        <v>-0.5</v>
      </c>
      <c r="AC20" s="134">
        <v>3.4</v>
      </c>
      <c r="AD20" s="135">
        <v>2.2999999999999998</v>
      </c>
      <c r="AE20" s="133">
        <v>-2.7</v>
      </c>
      <c r="AF20" s="612">
        <v>-0.03</v>
      </c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</row>
    <row r="21" spans="1:61" ht="35.25" customHeight="1" x14ac:dyDescent="0.5">
      <c r="A21" s="5" t="s">
        <v>65</v>
      </c>
      <c r="B21" s="287" t="s">
        <v>24</v>
      </c>
      <c r="C21" s="606"/>
      <c r="D21" s="264">
        <v>4.3</v>
      </c>
      <c r="E21" s="264">
        <v>1</v>
      </c>
      <c r="F21" s="138">
        <v>-4</v>
      </c>
      <c r="G21" s="136">
        <v>3.6</v>
      </c>
      <c r="H21" s="264">
        <v>3.5</v>
      </c>
      <c r="I21" s="264">
        <v>0.5</v>
      </c>
      <c r="J21" s="138">
        <v>-4.0999999999999996</v>
      </c>
      <c r="K21" s="136">
        <v>-1.2</v>
      </c>
      <c r="L21" s="264">
        <v>-2.1</v>
      </c>
      <c r="M21" s="264">
        <v>7.1</v>
      </c>
      <c r="N21" s="138">
        <v>-1.9</v>
      </c>
      <c r="O21" s="136">
        <v>-2.4</v>
      </c>
      <c r="P21" s="264">
        <v>2.9</v>
      </c>
      <c r="Q21" s="264">
        <v>-1.5</v>
      </c>
      <c r="R21" s="138">
        <v>5.3</v>
      </c>
      <c r="S21" s="136">
        <v>-5.5</v>
      </c>
      <c r="T21" s="264">
        <v>2.6</v>
      </c>
      <c r="U21" s="264">
        <v>0.6</v>
      </c>
      <c r="V21" s="138">
        <v>-0.8</v>
      </c>
      <c r="W21" s="136">
        <v>-2.2999999999999998</v>
      </c>
      <c r="X21" s="264">
        <v>5.6</v>
      </c>
      <c r="Y21" s="264">
        <v>-0.5</v>
      </c>
      <c r="Z21" s="381">
        <v>0.04</v>
      </c>
      <c r="AA21" s="136">
        <v>-1.4</v>
      </c>
      <c r="AB21" s="264">
        <v>-0.9</v>
      </c>
      <c r="AC21" s="264">
        <v>-0.5</v>
      </c>
      <c r="AD21" s="138">
        <v>-1.4</v>
      </c>
      <c r="AE21" s="136">
        <v>-2.5</v>
      </c>
      <c r="AF21" s="138">
        <v>3.6</v>
      </c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</row>
    <row r="22" spans="1:61" ht="35.25" customHeight="1" x14ac:dyDescent="0.5">
      <c r="A22" s="5" t="s">
        <v>135</v>
      </c>
      <c r="B22" s="287" t="s">
        <v>24</v>
      </c>
      <c r="C22" s="606"/>
      <c r="D22" s="264">
        <v>1.5</v>
      </c>
      <c r="E22" s="264">
        <v>9.3000000000000007</v>
      </c>
      <c r="F22" s="138">
        <v>5.5</v>
      </c>
      <c r="G22" s="136">
        <v>-11.3</v>
      </c>
      <c r="H22" s="264">
        <v>1</v>
      </c>
      <c r="I22" s="264">
        <v>9.3000000000000007</v>
      </c>
      <c r="J22" s="138">
        <v>5.3</v>
      </c>
      <c r="K22" s="136">
        <v>-14.2</v>
      </c>
      <c r="L22" s="264">
        <v>-21.9</v>
      </c>
      <c r="M22" s="264">
        <v>37.5</v>
      </c>
      <c r="N22" s="138">
        <v>6</v>
      </c>
      <c r="O22" s="136">
        <v>-11.9</v>
      </c>
      <c r="P22" s="264">
        <v>-6.6</v>
      </c>
      <c r="Q22" s="264">
        <v>0.8</v>
      </c>
      <c r="R22" s="138">
        <v>17.399999999999999</v>
      </c>
      <c r="S22" s="136">
        <v>-10</v>
      </c>
      <c r="T22" s="264">
        <v>4.5</v>
      </c>
      <c r="U22" s="264">
        <v>7</v>
      </c>
      <c r="V22" s="138">
        <v>4.2</v>
      </c>
      <c r="W22" s="136">
        <v>-8.6</v>
      </c>
      <c r="X22" s="264">
        <v>0.6</v>
      </c>
      <c r="Y22" s="264">
        <v>8.1</v>
      </c>
      <c r="Z22" s="138">
        <v>3.2</v>
      </c>
      <c r="AA22" s="136">
        <v>-9.6999999999999993</v>
      </c>
      <c r="AB22" s="264">
        <v>0.3</v>
      </c>
      <c r="AC22" s="264">
        <v>7.4</v>
      </c>
      <c r="AD22" s="138">
        <v>3.4</v>
      </c>
      <c r="AE22" s="136">
        <v>-8.6999999999999993</v>
      </c>
      <c r="AF22" s="138">
        <v>0.9</v>
      </c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120"/>
    </row>
    <row r="23" spans="1:61" ht="70" customHeight="1" x14ac:dyDescent="0.5">
      <c r="A23" s="5" t="s">
        <v>62</v>
      </c>
      <c r="B23" s="287" t="s">
        <v>24</v>
      </c>
      <c r="C23" s="606"/>
      <c r="D23" s="264">
        <v>-0.6</v>
      </c>
      <c r="E23" s="264">
        <v>2.6</v>
      </c>
      <c r="F23" s="138">
        <v>4</v>
      </c>
      <c r="G23" s="136">
        <v>-4.5999999999999996</v>
      </c>
      <c r="H23" s="264">
        <v>0.1</v>
      </c>
      <c r="I23" s="264">
        <v>2.5</v>
      </c>
      <c r="J23" s="138">
        <v>4.4000000000000004</v>
      </c>
      <c r="K23" s="136">
        <v>-10.9</v>
      </c>
      <c r="L23" s="264">
        <v>-36.6</v>
      </c>
      <c r="M23" s="264">
        <v>21.9</v>
      </c>
      <c r="N23" s="138">
        <v>-3.6</v>
      </c>
      <c r="O23" s="136">
        <v>-3.1</v>
      </c>
      <c r="P23" s="264">
        <v>-7.3</v>
      </c>
      <c r="Q23" s="264">
        <v>-6.9</v>
      </c>
      <c r="R23" s="138">
        <v>25.8</v>
      </c>
      <c r="S23" s="136">
        <v>9.4</v>
      </c>
      <c r="T23" s="264">
        <v>4</v>
      </c>
      <c r="U23" s="264">
        <v>2.2000000000000002</v>
      </c>
      <c r="V23" s="138">
        <v>0.1</v>
      </c>
      <c r="W23" s="136">
        <v>-2.2000000000000002</v>
      </c>
      <c r="X23" s="264">
        <v>-2</v>
      </c>
      <c r="Y23" s="264">
        <v>1.1000000000000001</v>
      </c>
      <c r="Z23" s="138">
        <v>-0.8</v>
      </c>
      <c r="AA23" s="136">
        <v>1.2</v>
      </c>
      <c r="AB23" s="264">
        <v>-2.2999999999999998</v>
      </c>
      <c r="AC23" s="264">
        <v>1</v>
      </c>
      <c r="AD23" s="138">
        <v>1.3</v>
      </c>
      <c r="AE23" s="136">
        <v>2.7</v>
      </c>
      <c r="AF23" s="138">
        <v>0.2</v>
      </c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120"/>
    </row>
    <row r="24" spans="1:61" ht="70" customHeight="1" x14ac:dyDescent="0.5">
      <c r="A24" s="5" t="s">
        <v>63</v>
      </c>
      <c r="B24" s="287" t="s">
        <v>24</v>
      </c>
      <c r="C24" s="606"/>
      <c r="D24" s="264">
        <v>6.2</v>
      </c>
      <c r="E24" s="264">
        <v>2.5</v>
      </c>
      <c r="F24" s="138">
        <v>-0.5</v>
      </c>
      <c r="G24" s="136">
        <v>-4.0999999999999996</v>
      </c>
      <c r="H24" s="264">
        <v>6.7</v>
      </c>
      <c r="I24" s="264">
        <v>2.2999999999999998</v>
      </c>
      <c r="J24" s="138">
        <v>-0.5</v>
      </c>
      <c r="K24" s="136">
        <v>-11.5</v>
      </c>
      <c r="L24" s="264">
        <v>-38.200000000000003</v>
      </c>
      <c r="M24" s="264">
        <v>54.5</v>
      </c>
      <c r="N24" s="138">
        <v>-7.4</v>
      </c>
      <c r="O24" s="136">
        <v>-4.4000000000000004</v>
      </c>
      <c r="P24" s="264">
        <v>0.5</v>
      </c>
      <c r="Q24" s="264">
        <v>0</v>
      </c>
      <c r="R24" s="138">
        <v>16.399999999999999</v>
      </c>
      <c r="S24" s="136">
        <v>3.9</v>
      </c>
      <c r="T24" s="264">
        <v>4.5</v>
      </c>
      <c r="U24" s="264">
        <v>1.1000000000000001</v>
      </c>
      <c r="V24" s="138">
        <v>-0.3</v>
      </c>
      <c r="W24" s="136">
        <v>2.5</v>
      </c>
      <c r="X24" s="264">
        <v>3.1</v>
      </c>
      <c r="Y24" s="264">
        <v>2</v>
      </c>
      <c r="Z24" s="138">
        <v>1.8</v>
      </c>
      <c r="AA24" s="136">
        <v>1.3</v>
      </c>
      <c r="AB24" s="264">
        <v>0.4</v>
      </c>
      <c r="AC24" s="264">
        <v>1.9</v>
      </c>
      <c r="AD24" s="138">
        <v>2</v>
      </c>
      <c r="AE24" s="136">
        <v>1.3</v>
      </c>
      <c r="AF24" s="138">
        <v>1.3</v>
      </c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</row>
    <row r="25" spans="1:61" ht="70" customHeight="1" x14ac:dyDescent="0.5">
      <c r="A25" s="5" t="s">
        <v>64</v>
      </c>
      <c r="B25" s="287" t="s">
        <v>24</v>
      </c>
      <c r="C25" s="606"/>
      <c r="D25" s="264">
        <v>-0.3</v>
      </c>
      <c r="E25" s="264">
        <v>-1.5</v>
      </c>
      <c r="F25" s="138">
        <v>-6.5</v>
      </c>
      <c r="G25" s="136">
        <v>10.9</v>
      </c>
      <c r="H25" s="264">
        <v>-1.8</v>
      </c>
      <c r="I25" s="264">
        <v>-1.3</v>
      </c>
      <c r="J25" s="138">
        <v>-5.9</v>
      </c>
      <c r="K25" s="136">
        <v>12</v>
      </c>
      <c r="L25" s="264">
        <v>-2.4</v>
      </c>
      <c r="M25" s="264">
        <v>-1.1000000000000001</v>
      </c>
      <c r="N25" s="138">
        <v>-2.4</v>
      </c>
      <c r="O25" s="136">
        <v>7.7</v>
      </c>
      <c r="P25" s="264">
        <v>-1.4</v>
      </c>
      <c r="Q25" s="264">
        <v>1.1000000000000001</v>
      </c>
      <c r="R25" s="138">
        <v>-2.6</v>
      </c>
      <c r="S25" s="136">
        <v>4.5999999999999996</v>
      </c>
      <c r="T25" s="264">
        <v>-1.1000000000000001</v>
      </c>
      <c r="U25" s="264">
        <v>-0.3</v>
      </c>
      <c r="V25" s="138">
        <v>-2.2000000000000002</v>
      </c>
      <c r="W25" s="136">
        <v>1.4</v>
      </c>
      <c r="X25" s="264">
        <v>-0.2</v>
      </c>
      <c r="Y25" s="383">
        <v>-0.02</v>
      </c>
      <c r="Z25" s="138">
        <v>-1.2</v>
      </c>
      <c r="AA25" s="136">
        <v>1.9</v>
      </c>
      <c r="AB25" s="264">
        <v>-0.3</v>
      </c>
      <c r="AC25" s="264">
        <v>0.2</v>
      </c>
      <c r="AD25" s="138">
        <v>-0.6</v>
      </c>
      <c r="AE25" s="136">
        <v>1.6</v>
      </c>
      <c r="AF25" s="138">
        <v>-0.4</v>
      </c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</row>
    <row r="26" spans="1:61" ht="35.25" customHeight="1" x14ac:dyDescent="0.5">
      <c r="A26" s="5" t="s">
        <v>68</v>
      </c>
      <c r="B26" s="287" t="s">
        <v>24</v>
      </c>
      <c r="C26" s="606"/>
      <c r="D26" s="264">
        <v>-6</v>
      </c>
      <c r="E26" s="264">
        <v>4.0999999999999996</v>
      </c>
      <c r="F26" s="138">
        <v>4.8</v>
      </c>
      <c r="G26" s="136">
        <v>-0.7</v>
      </c>
      <c r="H26" s="264">
        <v>-4.3</v>
      </c>
      <c r="I26" s="264">
        <v>3.3</v>
      </c>
      <c r="J26" s="138">
        <v>5.4</v>
      </c>
      <c r="K26" s="136">
        <v>-0.6</v>
      </c>
      <c r="L26" s="264">
        <v>-12.8</v>
      </c>
      <c r="M26" s="264">
        <v>15.4</v>
      </c>
      <c r="N26" s="138">
        <v>6.4</v>
      </c>
      <c r="O26" s="136">
        <v>3.6</v>
      </c>
      <c r="P26" s="264">
        <v>-2.2999999999999998</v>
      </c>
      <c r="Q26" s="264">
        <v>-2</v>
      </c>
      <c r="R26" s="138">
        <v>4.5</v>
      </c>
      <c r="S26" s="136">
        <v>-0.8</v>
      </c>
      <c r="T26" s="264">
        <v>-2.7</v>
      </c>
      <c r="U26" s="264">
        <v>2.2999999999999998</v>
      </c>
      <c r="V26" s="138">
        <v>0.7</v>
      </c>
      <c r="W26" s="136">
        <v>-0.9</v>
      </c>
      <c r="X26" s="264">
        <v>-9.1</v>
      </c>
      <c r="Y26" s="264">
        <v>7.4</v>
      </c>
      <c r="Z26" s="138">
        <v>-3.6</v>
      </c>
      <c r="AA26" s="136">
        <v>5.7</v>
      </c>
      <c r="AB26" s="264">
        <v>-1.6</v>
      </c>
      <c r="AC26" s="264">
        <v>1.5</v>
      </c>
      <c r="AD26" s="138">
        <v>-1.6</v>
      </c>
      <c r="AE26" s="136">
        <v>4.9000000000000004</v>
      </c>
      <c r="AF26" s="138">
        <v>-3.4</v>
      </c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  <c r="BI26" s="120"/>
    </row>
    <row r="27" spans="1:61" ht="70" customHeight="1" x14ac:dyDescent="0.5">
      <c r="A27" s="5" t="s">
        <v>136</v>
      </c>
      <c r="B27" s="287" t="s">
        <v>24</v>
      </c>
      <c r="C27" s="606"/>
      <c r="D27" s="264">
        <v>5.6</v>
      </c>
      <c r="E27" s="264">
        <v>-3.4</v>
      </c>
      <c r="F27" s="138">
        <v>4.5999999999999996</v>
      </c>
      <c r="G27" s="136">
        <v>-2.2999999999999998</v>
      </c>
      <c r="H27" s="264">
        <v>5.8</v>
      </c>
      <c r="I27" s="264">
        <v>-3.2</v>
      </c>
      <c r="J27" s="138">
        <v>4.9000000000000004</v>
      </c>
      <c r="K27" s="136">
        <v>-5.7</v>
      </c>
      <c r="L27" s="264">
        <v>-21.6</v>
      </c>
      <c r="M27" s="264">
        <v>8.8000000000000007</v>
      </c>
      <c r="N27" s="138">
        <v>-2.2000000000000002</v>
      </c>
      <c r="O27" s="136">
        <v>1.7</v>
      </c>
      <c r="P27" s="264">
        <v>-5.5</v>
      </c>
      <c r="Q27" s="264">
        <v>-7.4</v>
      </c>
      <c r="R27" s="138">
        <v>7.8</v>
      </c>
      <c r="S27" s="136">
        <v>15.5</v>
      </c>
      <c r="T27" s="264">
        <v>3.7</v>
      </c>
      <c r="U27" s="264">
        <v>0.9</v>
      </c>
      <c r="V27" s="138">
        <v>2.2000000000000002</v>
      </c>
      <c r="W27" s="136">
        <v>0</v>
      </c>
      <c r="X27" s="264">
        <v>1.3</v>
      </c>
      <c r="Y27" s="264">
        <v>2.2999999999999998</v>
      </c>
      <c r="Z27" s="138">
        <v>1.8</v>
      </c>
      <c r="AA27" s="136">
        <v>1.7</v>
      </c>
      <c r="AB27" s="264">
        <v>0.3</v>
      </c>
      <c r="AC27" s="264">
        <v>2.5</v>
      </c>
      <c r="AD27" s="138">
        <v>1.4</v>
      </c>
      <c r="AE27" s="136">
        <v>3</v>
      </c>
      <c r="AF27" s="138">
        <v>-0.1</v>
      </c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20"/>
      <c r="BI27" s="120"/>
    </row>
    <row r="28" spans="1:61" ht="35.25" customHeight="1" x14ac:dyDescent="0.5">
      <c r="A28" s="5" t="s">
        <v>137</v>
      </c>
      <c r="B28" s="595" t="s">
        <v>24</v>
      </c>
      <c r="C28" s="607"/>
      <c r="D28" s="140">
        <v>1</v>
      </c>
      <c r="E28" s="140">
        <v>3.7</v>
      </c>
      <c r="F28" s="141">
        <v>7</v>
      </c>
      <c r="G28" s="139">
        <v>-7.7</v>
      </c>
      <c r="H28" s="140">
        <v>1.4</v>
      </c>
      <c r="I28" s="140">
        <v>2.9</v>
      </c>
      <c r="J28" s="141">
        <v>7.6</v>
      </c>
      <c r="K28" s="139">
        <v>-7.8</v>
      </c>
      <c r="L28" s="140">
        <v>-6.5</v>
      </c>
      <c r="M28" s="140">
        <v>7.8</v>
      </c>
      <c r="N28" s="141">
        <v>5.4</v>
      </c>
      <c r="O28" s="139">
        <v>-8.6999999999999993</v>
      </c>
      <c r="P28" s="140">
        <v>0.3</v>
      </c>
      <c r="Q28" s="140">
        <v>1.9</v>
      </c>
      <c r="R28" s="141">
        <v>7.6</v>
      </c>
      <c r="S28" s="139">
        <v>-4.5</v>
      </c>
      <c r="T28" s="140">
        <v>-0.3</v>
      </c>
      <c r="U28" s="140">
        <v>2.7</v>
      </c>
      <c r="V28" s="141">
        <v>5.8</v>
      </c>
      <c r="W28" s="139">
        <v>-4.5</v>
      </c>
      <c r="X28" s="140">
        <v>-0.3</v>
      </c>
      <c r="Y28" s="140">
        <v>3.1</v>
      </c>
      <c r="Z28" s="141">
        <v>5.6</v>
      </c>
      <c r="AA28" s="139">
        <v>-5</v>
      </c>
      <c r="AB28" s="140">
        <v>-0.5</v>
      </c>
      <c r="AC28" s="140">
        <v>3.4</v>
      </c>
      <c r="AD28" s="141">
        <v>5.5</v>
      </c>
      <c r="AE28" s="139">
        <v>-4.0999999999999996</v>
      </c>
      <c r="AF28" s="141">
        <v>-0.2</v>
      </c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0"/>
      <c r="BI28" s="120"/>
    </row>
    <row r="29" spans="1:61" ht="35.25" customHeight="1" x14ac:dyDescent="0.5">
      <c r="A29" s="752" t="s">
        <v>395</v>
      </c>
      <c r="B29" s="752"/>
      <c r="C29" s="757"/>
      <c r="D29" s="752"/>
      <c r="E29" s="752"/>
      <c r="F29" s="752"/>
      <c r="G29" s="752"/>
      <c r="H29" s="752"/>
      <c r="I29" s="752"/>
      <c r="J29" s="752"/>
      <c r="K29" s="752"/>
      <c r="L29" s="752"/>
      <c r="M29" s="752"/>
      <c r="N29" s="752"/>
      <c r="O29" s="752"/>
      <c r="P29" s="752"/>
      <c r="Q29" s="752"/>
      <c r="R29" s="752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F29" s="121"/>
    </row>
  </sheetData>
  <mergeCells count="11">
    <mergeCell ref="A29:R29"/>
    <mergeCell ref="O4:R4"/>
    <mergeCell ref="S4:V4"/>
    <mergeCell ref="W4:Z4"/>
    <mergeCell ref="AA4:AD4"/>
    <mergeCell ref="AE4:AF4"/>
    <mergeCell ref="A4:A5"/>
    <mergeCell ref="B4:B5"/>
    <mergeCell ref="C4:F4"/>
    <mergeCell ref="G4:J4"/>
    <mergeCell ref="K4:N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12" orientation="portrait" r:id="rId1"/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6F16D-D7A6-4B35-8A5F-0E1C416607FF}">
  <sheetPr>
    <tabColor theme="4" tint="0.79998168889431442"/>
    <pageSetUpPr fitToPage="1"/>
  </sheetPr>
  <dimension ref="A1:AN29"/>
  <sheetViews>
    <sheetView showGridLines="0" zoomScale="50" zoomScaleNormal="50" workbookViewId="0">
      <pane xSplit="2" ySplit="5" topLeftCell="S23" activePane="bottomRight" state="frozen"/>
      <selection activeCell="A20" sqref="A20:BC21"/>
      <selection pane="topRight" activeCell="A20" sqref="A20:BC21"/>
      <selection pane="bottomLeft" activeCell="A20" sqref="A20:BC21"/>
      <selection pane="bottomRight" activeCell="U6" sqref="U6:AF28"/>
    </sheetView>
  </sheetViews>
  <sheetFormatPr defaultColWidth="9.08984375" defaultRowHeight="24" x14ac:dyDescent="0.5"/>
  <cols>
    <col min="1" max="1" width="45.6328125" style="19" customWidth="1"/>
    <col min="2" max="2" width="14.6328125" style="1" customWidth="1"/>
    <col min="3" max="5" width="15.6328125" style="1" customWidth="1"/>
    <col min="6" max="32" width="15.6328125" style="2" customWidth="1"/>
    <col min="33" max="16384" width="9.08984375" style="2"/>
  </cols>
  <sheetData>
    <row r="1" spans="1:40" s="52" customFormat="1" ht="35.15" customHeight="1" x14ac:dyDescent="0.35">
      <c r="A1" s="154" t="s">
        <v>394</v>
      </c>
    </row>
    <row r="2" spans="1:40" ht="20.149999999999999" customHeight="1" x14ac:dyDescent="0.5">
      <c r="A2" s="177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s="23"/>
    </row>
    <row r="3" spans="1:40" ht="35.15" customHeight="1" x14ac:dyDescent="0.5">
      <c r="A3" s="154" t="s">
        <v>437</v>
      </c>
    </row>
    <row r="4" spans="1:40" ht="60" customHeight="1" x14ac:dyDescent="0.5">
      <c r="A4" s="760" t="s">
        <v>42</v>
      </c>
      <c r="B4" s="761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49">
        <v>2024</v>
      </c>
      <c r="AB4" s="750"/>
      <c r="AC4" s="750"/>
      <c r="AD4" s="751"/>
      <c r="AE4" s="753">
        <v>2025</v>
      </c>
      <c r="AF4" s="754"/>
    </row>
    <row r="5" spans="1:40" ht="39.9" customHeight="1" x14ac:dyDescent="0.5">
      <c r="A5" s="760"/>
      <c r="B5" s="761"/>
      <c r="C5" s="390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377</v>
      </c>
      <c r="M5" s="391" t="s">
        <v>378</v>
      </c>
      <c r="N5" s="392" t="s">
        <v>352</v>
      </c>
      <c r="O5" s="390" t="s">
        <v>379</v>
      </c>
      <c r="P5" s="391" t="s">
        <v>377</v>
      </c>
      <c r="Q5" s="391" t="s">
        <v>378</v>
      </c>
      <c r="R5" s="392" t="s">
        <v>352</v>
      </c>
      <c r="S5" s="390" t="s">
        <v>379</v>
      </c>
      <c r="T5" s="391" t="s">
        <v>377</v>
      </c>
      <c r="U5" s="391" t="s">
        <v>378</v>
      </c>
      <c r="V5" s="392" t="s">
        <v>352</v>
      </c>
      <c r="W5" s="390" t="s">
        <v>379</v>
      </c>
      <c r="X5" s="391" t="s">
        <v>377</v>
      </c>
      <c r="Y5" s="391" t="s">
        <v>378</v>
      </c>
      <c r="Z5" s="392" t="s">
        <v>352</v>
      </c>
      <c r="AA5" s="390" t="s">
        <v>379</v>
      </c>
      <c r="AB5" s="391" t="s">
        <v>377</v>
      </c>
      <c r="AC5" s="391" t="s">
        <v>378</v>
      </c>
      <c r="AD5" s="392" t="s">
        <v>38</v>
      </c>
      <c r="AE5" s="390" t="s">
        <v>37</v>
      </c>
      <c r="AF5" s="392" t="s">
        <v>40</v>
      </c>
    </row>
    <row r="6" spans="1:40" ht="60" customHeight="1" x14ac:dyDescent="0.5">
      <c r="A6" s="170" t="s">
        <v>88</v>
      </c>
      <c r="B6" s="161" t="s">
        <v>24</v>
      </c>
      <c r="C6" s="221"/>
      <c r="D6" s="222"/>
      <c r="E6" s="222"/>
      <c r="F6" s="223"/>
      <c r="G6" s="221">
        <v>2.4</v>
      </c>
      <c r="H6" s="222">
        <v>2.8</v>
      </c>
      <c r="I6" s="222">
        <v>2.4</v>
      </c>
      <c r="J6" s="223">
        <v>1.5</v>
      </c>
      <c r="K6" s="221">
        <v>-0.9</v>
      </c>
      <c r="L6" s="222">
        <v>-15.8</v>
      </c>
      <c r="M6" s="222">
        <v>-2.1</v>
      </c>
      <c r="N6" s="223">
        <v>-2.6</v>
      </c>
      <c r="O6" s="221">
        <v>-0.2</v>
      </c>
      <c r="P6" s="222">
        <v>13.9</v>
      </c>
      <c r="Q6" s="222">
        <v>-5.3</v>
      </c>
      <c r="R6" s="223">
        <v>1.7</v>
      </c>
      <c r="S6" s="221">
        <v>2.8</v>
      </c>
      <c r="T6" s="222">
        <v>5.8</v>
      </c>
      <c r="U6" s="222">
        <v>10.6</v>
      </c>
      <c r="V6" s="223">
        <v>4</v>
      </c>
      <c r="W6" s="221">
        <v>2.5</v>
      </c>
      <c r="X6" s="222">
        <v>-0.2</v>
      </c>
      <c r="Y6" s="222">
        <v>0.4</v>
      </c>
      <c r="Z6" s="223">
        <v>0.3</v>
      </c>
      <c r="AA6" s="221">
        <v>2</v>
      </c>
      <c r="AB6" s="384">
        <v>3.1</v>
      </c>
      <c r="AC6" s="222">
        <v>2.5</v>
      </c>
      <c r="AD6" s="223">
        <v>2.1</v>
      </c>
      <c r="AE6" s="221">
        <v>2.5</v>
      </c>
      <c r="AF6" s="223">
        <v>2.8</v>
      </c>
      <c r="AG6" s="120"/>
      <c r="AH6" s="120"/>
      <c r="AI6" s="120"/>
      <c r="AJ6" s="120"/>
      <c r="AK6" s="120"/>
      <c r="AL6" s="120"/>
      <c r="AM6" s="120"/>
      <c r="AN6" s="120"/>
    </row>
    <row r="7" spans="1:40" ht="39.9" customHeight="1" x14ac:dyDescent="0.5">
      <c r="A7" s="229" t="s">
        <v>383</v>
      </c>
      <c r="B7" s="156"/>
      <c r="C7" s="668"/>
      <c r="D7" s="669"/>
      <c r="E7" s="669"/>
      <c r="F7" s="670"/>
      <c r="G7" s="230"/>
      <c r="H7" s="231"/>
      <c r="I7" s="231"/>
      <c r="J7" s="232"/>
      <c r="K7" s="230"/>
      <c r="L7" s="231"/>
      <c r="M7" s="231"/>
      <c r="N7" s="232"/>
      <c r="O7" s="230"/>
      <c r="P7" s="231"/>
      <c r="Q7" s="231"/>
      <c r="R7" s="232"/>
      <c r="S7" s="230"/>
      <c r="T7" s="231"/>
      <c r="U7" s="231"/>
      <c r="V7" s="232"/>
      <c r="W7" s="230"/>
      <c r="X7" s="231"/>
      <c r="Y7" s="231"/>
      <c r="Z7" s="232"/>
      <c r="AA7" s="230"/>
      <c r="AB7" s="231"/>
      <c r="AC7" s="231"/>
      <c r="AD7" s="232"/>
      <c r="AE7" s="230"/>
      <c r="AF7" s="232"/>
      <c r="AG7" s="120"/>
      <c r="AH7" s="120"/>
      <c r="AI7" s="120"/>
      <c r="AJ7" s="120"/>
      <c r="AK7" s="120"/>
      <c r="AL7" s="120"/>
      <c r="AM7" s="120"/>
      <c r="AN7" s="120"/>
    </row>
    <row r="8" spans="1:40" ht="35.15" customHeight="1" x14ac:dyDescent="0.5">
      <c r="A8" s="32" t="s">
        <v>50</v>
      </c>
      <c r="B8" s="25" t="s">
        <v>24</v>
      </c>
      <c r="C8" s="671"/>
      <c r="D8" s="672"/>
      <c r="E8" s="672"/>
      <c r="F8" s="673"/>
      <c r="G8" s="130">
        <v>3.8</v>
      </c>
      <c r="H8" s="131">
        <v>2.1</v>
      </c>
      <c r="I8" s="131">
        <v>1.9</v>
      </c>
      <c r="J8" s="132">
        <v>-6</v>
      </c>
      <c r="K8" s="130">
        <v>-8.9</v>
      </c>
      <c r="L8" s="131">
        <v>1.2</v>
      </c>
      <c r="M8" s="131">
        <v>0.3</v>
      </c>
      <c r="N8" s="132">
        <v>-0.9</v>
      </c>
      <c r="O8" s="130">
        <v>0.8</v>
      </c>
      <c r="P8" s="131">
        <v>-3.3</v>
      </c>
      <c r="Q8" s="131">
        <v>-2.8</v>
      </c>
      <c r="R8" s="132">
        <v>3</v>
      </c>
      <c r="S8" s="130">
        <v>2.5</v>
      </c>
      <c r="T8" s="131">
        <v>-0.9</v>
      </c>
      <c r="U8" s="131">
        <v>3.2</v>
      </c>
      <c r="V8" s="132">
        <v>3.1</v>
      </c>
      <c r="W8" s="130">
        <v>-0.2</v>
      </c>
      <c r="X8" s="131">
        <v>-1.4</v>
      </c>
      <c r="Y8" s="131">
        <v>-0.5</v>
      </c>
      <c r="Z8" s="132">
        <v>0.3</v>
      </c>
      <c r="AA8" s="130">
        <v>1.9</v>
      </c>
      <c r="AB8" s="131">
        <v>6.4</v>
      </c>
      <c r="AC8" s="131">
        <v>2.6</v>
      </c>
      <c r="AD8" s="132">
        <v>-1.9</v>
      </c>
      <c r="AE8" s="130">
        <v>0.6</v>
      </c>
      <c r="AF8" s="132">
        <v>2.2999999999999998</v>
      </c>
      <c r="AG8" s="120"/>
      <c r="AH8" s="120"/>
      <c r="AI8" s="120"/>
      <c r="AJ8" s="120"/>
      <c r="AK8" s="120"/>
      <c r="AL8" s="120"/>
      <c r="AM8" s="120"/>
      <c r="AN8" s="120"/>
    </row>
    <row r="9" spans="1:40" ht="35.15" customHeight="1" x14ac:dyDescent="0.5">
      <c r="A9" s="38" t="s">
        <v>51</v>
      </c>
      <c r="B9" s="39" t="s">
        <v>24</v>
      </c>
      <c r="C9" s="674"/>
      <c r="D9" s="675"/>
      <c r="E9" s="675"/>
      <c r="F9" s="676"/>
      <c r="G9" s="133">
        <v>4.9000000000000004</v>
      </c>
      <c r="H9" s="134">
        <v>1</v>
      </c>
      <c r="I9" s="134">
        <v>-3.8</v>
      </c>
      <c r="J9" s="135">
        <v>-3.1</v>
      </c>
      <c r="K9" s="133">
        <v>-1.2</v>
      </c>
      <c r="L9" s="134">
        <v>-16.3</v>
      </c>
      <c r="M9" s="134">
        <v>-4.4000000000000004</v>
      </c>
      <c r="N9" s="135">
        <v>-8.3000000000000007</v>
      </c>
      <c r="O9" s="133">
        <v>-2.4</v>
      </c>
      <c r="P9" s="134">
        <v>12.8</v>
      </c>
      <c r="Q9" s="134">
        <v>-1.4</v>
      </c>
      <c r="R9" s="135">
        <v>-10.7</v>
      </c>
      <c r="S9" s="133">
        <v>-3.6</v>
      </c>
      <c r="T9" s="134">
        <v>-3.4</v>
      </c>
      <c r="U9" s="134">
        <v>10.1</v>
      </c>
      <c r="V9" s="135">
        <v>7</v>
      </c>
      <c r="W9" s="133">
        <v>2.5</v>
      </c>
      <c r="X9" s="134">
        <v>-3</v>
      </c>
      <c r="Y9" s="134">
        <v>-2.5</v>
      </c>
      <c r="Z9" s="135">
        <v>2.9</v>
      </c>
      <c r="AA9" s="133">
        <v>4.3</v>
      </c>
      <c r="AB9" s="134">
        <v>2.5</v>
      </c>
      <c r="AC9" s="134">
        <v>-2.9</v>
      </c>
      <c r="AD9" s="135">
        <v>-1.1000000000000001</v>
      </c>
      <c r="AE9" s="133">
        <v>-3.2</v>
      </c>
      <c r="AF9" s="135">
        <v>-5.8</v>
      </c>
      <c r="AG9" s="120"/>
      <c r="AH9" s="120"/>
      <c r="AI9" s="120"/>
      <c r="AJ9" s="120"/>
      <c r="AK9" s="120"/>
      <c r="AL9" s="120"/>
      <c r="AM9" s="120"/>
      <c r="AN9" s="120"/>
    </row>
    <row r="10" spans="1:40" ht="35.15" customHeight="1" x14ac:dyDescent="0.5">
      <c r="A10" s="38" t="s">
        <v>52</v>
      </c>
      <c r="B10" s="39" t="s">
        <v>24</v>
      </c>
      <c r="C10" s="674"/>
      <c r="D10" s="675"/>
      <c r="E10" s="675"/>
      <c r="F10" s="676"/>
      <c r="G10" s="133">
        <v>2</v>
      </c>
      <c r="H10" s="134">
        <v>2.4</v>
      </c>
      <c r="I10" s="134">
        <v>1.5</v>
      </c>
      <c r="J10" s="135">
        <v>0.8</v>
      </c>
      <c r="K10" s="133">
        <v>-0.3</v>
      </c>
      <c r="L10" s="134">
        <v>-17.5</v>
      </c>
      <c r="M10" s="134">
        <v>3.6</v>
      </c>
      <c r="N10" s="135">
        <v>3.2</v>
      </c>
      <c r="O10" s="133">
        <v>5.4</v>
      </c>
      <c r="P10" s="134">
        <v>23.2</v>
      </c>
      <c r="Q10" s="134">
        <v>-3.7</v>
      </c>
      <c r="R10" s="135">
        <v>5.3</v>
      </c>
      <c r="S10" s="133">
        <v>2.9</v>
      </c>
      <c r="T10" s="134">
        <v>4.0999999999999996</v>
      </c>
      <c r="U10" s="134">
        <v>8.3000000000000007</v>
      </c>
      <c r="V10" s="135">
        <v>1.6</v>
      </c>
      <c r="W10" s="133">
        <v>0.6</v>
      </c>
      <c r="X10" s="134">
        <v>-2.6</v>
      </c>
      <c r="Y10" s="134">
        <v>-3.1</v>
      </c>
      <c r="Z10" s="135">
        <v>-3.2</v>
      </c>
      <c r="AA10" s="133">
        <v>0.3</v>
      </c>
      <c r="AB10" s="134">
        <v>3</v>
      </c>
      <c r="AC10" s="134">
        <v>4.0999999999999996</v>
      </c>
      <c r="AD10" s="135">
        <v>2.8</v>
      </c>
      <c r="AE10" s="133">
        <v>3.2</v>
      </c>
      <c r="AF10" s="135">
        <v>2.8</v>
      </c>
      <c r="AG10" s="120"/>
      <c r="AH10" s="120"/>
      <c r="AI10" s="120"/>
      <c r="AJ10" s="120"/>
      <c r="AK10" s="120"/>
      <c r="AL10" s="120"/>
      <c r="AM10" s="120"/>
      <c r="AN10" s="120"/>
    </row>
    <row r="11" spans="1:40" ht="105" customHeight="1" x14ac:dyDescent="0.5">
      <c r="A11" s="5" t="s">
        <v>66</v>
      </c>
      <c r="B11" s="6" t="s">
        <v>24</v>
      </c>
      <c r="C11" s="677"/>
      <c r="D11" s="678"/>
      <c r="E11" s="678"/>
      <c r="F11" s="679"/>
      <c r="G11" s="136">
        <v>2.1</v>
      </c>
      <c r="H11" s="137">
        <v>2.2999999999999998</v>
      </c>
      <c r="I11" s="137">
        <v>0.3</v>
      </c>
      <c r="J11" s="138">
        <v>-0.9</v>
      </c>
      <c r="K11" s="136">
        <v>-5.0999999999999996</v>
      </c>
      <c r="L11" s="137">
        <v>6.9</v>
      </c>
      <c r="M11" s="137">
        <v>5.3</v>
      </c>
      <c r="N11" s="138">
        <v>-9.4</v>
      </c>
      <c r="O11" s="136">
        <v>-3.7</v>
      </c>
      <c r="P11" s="137">
        <v>-6.5</v>
      </c>
      <c r="Q11" s="137">
        <v>-4.0999999999999996</v>
      </c>
      <c r="R11" s="138">
        <v>4.5999999999999996</v>
      </c>
      <c r="S11" s="136">
        <v>-0.2</v>
      </c>
      <c r="T11" s="137">
        <v>-2.2999999999999998</v>
      </c>
      <c r="U11" s="137">
        <v>-0.2</v>
      </c>
      <c r="V11" s="138">
        <v>0.7</v>
      </c>
      <c r="W11" s="136">
        <v>2.2000000000000002</v>
      </c>
      <c r="X11" s="137">
        <v>-3.2</v>
      </c>
      <c r="Y11" s="137">
        <v>-2.5</v>
      </c>
      <c r="Z11" s="138">
        <v>1.8</v>
      </c>
      <c r="AA11" s="136">
        <v>-3.7</v>
      </c>
      <c r="AB11" s="137">
        <v>2.5</v>
      </c>
      <c r="AC11" s="137">
        <v>5.4</v>
      </c>
      <c r="AD11" s="138">
        <v>4</v>
      </c>
      <c r="AE11" s="136">
        <v>7.8</v>
      </c>
      <c r="AF11" s="138">
        <v>9.5</v>
      </c>
      <c r="AG11" s="120"/>
      <c r="AH11" s="120"/>
      <c r="AI11" s="120"/>
      <c r="AJ11" s="120"/>
      <c r="AK11" s="120"/>
      <c r="AL11" s="120"/>
      <c r="AM11" s="120"/>
      <c r="AN11" s="120"/>
    </row>
    <row r="12" spans="1:40" ht="69.900000000000006" customHeight="1" x14ac:dyDescent="0.5">
      <c r="A12" s="5" t="s">
        <v>67</v>
      </c>
      <c r="B12" s="6" t="s">
        <v>24</v>
      </c>
      <c r="C12" s="677"/>
      <c r="D12" s="678"/>
      <c r="E12" s="678"/>
      <c r="F12" s="679"/>
      <c r="G12" s="136">
        <v>1.3</v>
      </c>
      <c r="H12" s="137">
        <v>2</v>
      </c>
      <c r="I12" s="137">
        <v>2.5</v>
      </c>
      <c r="J12" s="138">
        <v>0.7</v>
      </c>
      <c r="K12" s="136">
        <v>-2.8</v>
      </c>
      <c r="L12" s="137">
        <v>-44.4</v>
      </c>
      <c r="M12" s="137">
        <v>8.6</v>
      </c>
      <c r="N12" s="138">
        <v>10.1</v>
      </c>
      <c r="O12" s="136">
        <v>15.1</v>
      </c>
      <c r="P12" s="137">
        <v>55.6</v>
      </c>
      <c r="Q12" s="137">
        <v>-41.3</v>
      </c>
      <c r="R12" s="138">
        <v>7.4</v>
      </c>
      <c r="S12" s="136">
        <v>3.7</v>
      </c>
      <c r="T12" s="137">
        <v>24.6</v>
      </c>
      <c r="U12" s="137">
        <v>48.7</v>
      </c>
      <c r="V12" s="138">
        <v>-6.2</v>
      </c>
      <c r="W12" s="136">
        <v>3.3</v>
      </c>
      <c r="X12" s="137">
        <v>3.4</v>
      </c>
      <c r="Y12" s="137">
        <v>0.4</v>
      </c>
      <c r="Z12" s="138">
        <v>2.1</v>
      </c>
      <c r="AA12" s="136">
        <v>4.8</v>
      </c>
      <c r="AB12" s="137">
        <v>4</v>
      </c>
      <c r="AC12" s="137">
        <v>7.4</v>
      </c>
      <c r="AD12" s="138">
        <v>4.9000000000000004</v>
      </c>
      <c r="AE12" s="136">
        <v>1.2</v>
      </c>
      <c r="AF12" s="138">
        <v>1.2</v>
      </c>
      <c r="AG12" s="120"/>
      <c r="AH12" s="120"/>
      <c r="AI12" s="120"/>
      <c r="AJ12" s="120"/>
      <c r="AK12" s="120"/>
      <c r="AL12" s="120"/>
      <c r="AM12" s="120"/>
      <c r="AN12" s="120"/>
    </row>
    <row r="13" spans="1:40" ht="69.900000000000006" customHeight="1" x14ac:dyDescent="0.5">
      <c r="A13" s="5" t="s">
        <v>54</v>
      </c>
      <c r="B13" s="6" t="s">
        <v>24</v>
      </c>
      <c r="C13" s="677"/>
      <c r="D13" s="678"/>
      <c r="E13" s="678"/>
      <c r="F13" s="679"/>
      <c r="G13" s="136">
        <v>0.7</v>
      </c>
      <c r="H13" s="137">
        <v>0.9</v>
      </c>
      <c r="I13" s="137">
        <v>-0.8</v>
      </c>
      <c r="J13" s="138">
        <v>-0.9</v>
      </c>
      <c r="K13" s="136">
        <v>-0.7</v>
      </c>
      <c r="L13" s="137">
        <v>-39.9</v>
      </c>
      <c r="M13" s="137">
        <v>-7.2</v>
      </c>
      <c r="N13" s="138">
        <v>0.8</v>
      </c>
      <c r="O13" s="136">
        <v>3.7</v>
      </c>
      <c r="P13" s="137">
        <v>31.1</v>
      </c>
      <c r="Q13" s="137">
        <v>-10.199999999999999</v>
      </c>
      <c r="R13" s="138">
        <v>-2.8</v>
      </c>
      <c r="S13" s="136">
        <v>-0.9</v>
      </c>
      <c r="T13" s="137">
        <v>0.7</v>
      </c>
      <c r="U13" s="137">
        <v>6.3</v>
      </c>
      <c r="V13" s="138">
        <v>2.8</v>
      </c>
      <c r="W13" s="136">
        <v>7.4</v>
      </c>
      <c r="X13" s="137">
        <v>8.5</v>
      </c>
      <c r="Y13" s="137">
        <v>3.9</v>
      </c>
      <c r="Z13" s="138">
        <v>-1.3</v>
      </c>
      <c r="AA13" s="136">
        <v>-0.03</v>
      </c>
      <c r="AB13" s="137">
        <v>2.4</v>
      </c>
      <c r="AC13" s="137">
        <v>3.2</v>
      </c>
      <c r="AD13" s="138">
        <v>0.6</v>
      </c>
      <c r="AE13" s="136">
        <v>0.9</v>
      </c>
      <c r="AF13" s="138">
        <v>-0.4</v>
      </c>
      <c r="AG13" s="120"/>
      <c r="AH13" s="120"/>
      <c r="AI13" s="120"/>
      <c r="AJ13" s="120"/>
      <c r="AK13" s="120"/>
      <c r="AL13" s="120"/>
      <c r="AM13" s="120"/>
      <c r="AN13" s="120"/>
    </row>
    <row r="14" spans="1:40" ht="105" customHeight="1" x14ac:dyDescent="0.5">
      <c r="A14" s="5" t="s">
        <v>55</v>
      </c>
      <c r="B14" s="6" t="s">
        <v>24</v>
      </c>
      <c r="C14" s="677"/>
      <c r="D14" s="678"/>
      <c r="E14" s="678"/>
      <c r="F14" s="679"/>
      <c r="G14" s="136">
        <v>3.6</v>
      </c>
      <c r="H14" s="137">
        <v>4.2</v>
      </c>
      <c r="I14" s="137">
        <v>4.3</v>
      </c>
      <c r="J14" s="138">
        <v>3.2</v>
      </c>
      <c r="K14" s="136">
        <v>0.5</v>
      </c>
      <c r="L14" s="137">
        <v>-29</v>
      </c>
      <c r="M14" s="137">
        <v>3</v>
      </c>
      <c r="N14" s="138">
        <v>4.9000000000000004</v>
      </c>
      <c r="O14" s="136">
        <v>5.4</v>
      </c>
      <c r="P14" s="137">
        <v>40.4</v>
      </c>
      <c r="Q14" s="137">
        <v>-13.1</v>
      </c>
      <c r="R14" s="138">
        <v>3</v>
      </c>
      <c r="S14" s="136">
        <v>4.7</v>
      </c>
      <c r="T14" s="137">
        <v>5.5</v>
      </c>
      <c r="U14" s="137">
        <v>12.3</v>
      </c>
      <c r="V14" s="138">
        <v>-2.6</v>
      </c>
      <c r="W14" s="136">
        <v>-4.9000000000000004</v>
      </c>
      <c r="X14" s="137">
        <v>-5.6</v>
      </c>
      <c r="Y14" s="137">
        <v>-3.9</v>
      </c>
      <c r="Z14" s="138">
        <v>-1.9</v>
      </c>
      <c r="AA14" s="136">
        <v>1</v>
      </c>
      <c r="AB14" s="137">
        <v>3.8</v>
      </c>
      <c r="AC14" s="137">
        <v>5.8</v>
      </c>
      <c r="AD14" s="138">
        <v>3</v>
      </c>
      <c r="AE14" s="136">
        <v>1.9</v>
      </c>
      <c r="AF14" s="138">
        <v>1.7</v>
      </c>
      <c r="AG14" s="120"/>
      <c r="AH14" s="120"/>
      <c r="AI14" s="120"/>
      <c r="AJ14" s="120"/>
      <c r="AK14" s="120"/>
      <c r="AL14" s="120"/>
      <c r="AM14" s="120"/>
      <c r="AN14" s="120"/>
    </row>
    <row r="15" spans="1:40" ht="105" customHeight="1" x14ac:dyDescent="0.5">
      <c r="A15" s="5" t="s">
        <v>56</v>
      </c>
      <c r="B15" s="6" t="s">
        <v>24</v>
      </c>
      <c r="C15" s="677"/>
      <c r="D15" s="678"/>
      <c r="E15" s="678"/>
      <c r="F15" s="679"/>
      <c r="G15" s="136">
        <v>1.9</v>
      </c>
      <c r="H15" s="137">
        <v>1.4</v>
      </c>
      <c r="I15" s="137">
        <v>0.8</v>
      </c>
      <c r="J15" s="138">
        <v>0.4</v>
      </c>
      <c r="K15" s="136">
        <v>1.7</v>
      </c>
      <c r="L15" s="137">
        <v>-13.8</v>
      </c>
      <c r="M15" s="137">
        <v>-0.2</v>
      </c>
      <c r="N15" s="138">
        <v>0.1</v>
      </c>
      <c r="O15" s="136">
        <v>2.9</v>
      </c>
      <c r="P15" s="137">
        <v>21.8</v>
      </c>
      <c r="Q15" s="137">
        <v>9.1999999999999993</v>
      </c>
      <c r="R15" s="138">
        <v>4.7</v>
      </c>
      <c r="S15" s="136">
        <v>-2.9</v>
      </c>
      <c r="T15" s="137">
        <v>-3.2</v>
      </c>
      <c r="U15" s="137">
        <v>0.7</v>
      </c>
      <c r="V15" s="138">
        <v>-0.9</v>
      </c>
      <c r="W15" s="136">
        <v>0.6</v>
      </c>
      <c r="X15" s="137">
        <v>-2</v>
      </c>
      <c r="Y15" s="137">
        <v>-3</v>
      </c>
      <c r="Z15" s="138">
        <v>-3.1</v>
      </c>
      <c r="AA15" s="136">
        <v>-0.5</v>
      </c>
      <c r="AB15" s="137">
        <v>1.6</v>
      </c>
      <c r="AC15" s="137">
        <v>2</v>
      </c>
      <c r="AD15" s="138">
        <v>0.8</v>
      </c>
      <c r="AE15" s="136">
        <v>2.4</v>
      </c>
      <c r="AF15" s="381">
        <v>0.04</v>
      </c>
      <c r="AG15" s="120"/>
      <c r="AH15" s="120"/>
      <c r="AI15" s="120"/>
      <c r="AJ15" s="120"/>
      <c r="AK15" s="120"/>
      <c r="AL15" s="120"/>
      <c r="AM15" s="120"/>
      <c r="AN15" s="120"/>
    </row>
    <row r="16" spans="1:40" ht="140.15" customHeight="1" x14ac:dyDescent="0.5">
      <c r="A16" s="5" t="s">
        <v>57</v>
      </c>
      <c r="B16" s="6" t="s">
        <v>24</v>
      </c>
      <c r="C16" s="677"/>
      <c r="D16" s="678"/>
      <c r="E16" s="678"/>
      <c r="F16" s="679"/>
      <c r="G16" s="136">
        <v>4.2</v>
      </c>
      <c r="H16" s="137">
        <v>4.2</v>
      </c>
      <c r="I16" s="137">
        <v>3.2</v>
      </c>
      <c r="J16" s="138">
        <v>2.7</v>
      </c>
      <c r="K16" s="136">
        <v>-0.5</v>
      </c>
      <c r="L16" s="137">
        <v>-39.9</v>
      </c>
      <c r="M16" s="137">
        <v>-6.3</v>
      </c>
      <c r="N16" s="138">
        <v>-2.7</v>
      </c>
      <c r="O16" s="136">
        <v>-1.4</v>
      </c>
      <c r="P16" s="137">
        <v>33.9</v>
      </c>
      <c r="Q16" s="137">
        <v>-14.5</v>
      </c>
      <c r="R16" s="138">
        <v>3.4</v>
      </c>
      <c r="S16" s="136">
        <v>3.4</v>
      </c>
      <c r="T16" s="137">
        <v>5.7</v>
      </c>
      <c r="U16" s="137">
        <v>9.9</v>
      </c>
      <c r="V16" s="138">
        <v>0.9</v>
      </c>
      <c r="W16" s="136">
        <v>2.5</v>
      </c>
      <c r="X16" s="137">
        <v>3.9</v>
      </c>
      <c r="Y16" s="137">
        <v>2.2000000000000002</v>
      </c>
      <c r="Z16" s="138">
        <v>2.8</v>
      </c>
      <c r="AA16" s="136">
        <v>5.2</v>
      </c>
      <c r="AB16" s="137">
        <v>6.3</v>
      </c>
      <c r="AC16" s="137">
        <v>6.5</v>
      </c>
      <c r="AD16" s="138">
        <v>2.2000000000000002</v>
      </c>
      <c r="AE16" s="136">
        <v>1.3</v>
      </c>
      <c r="AF16" s="138">
        <v>2.4</v>
      </c>
      <c r="AG16" s="120"/>
      <c r="AH16" s="120"/>
      <c r="AI16" s="120"/>
      <c r="AJ16" s="120"/>
      <c r="AK16" s="120"/>
      <c r="AL16" s="120"/>
      <c r="AM16" s="120"/>
      <c r="AN16" s="120"/>
    </row>
    <row r="17" spans="1:40" ht="69.900000000000006" customHeight="1" x14ac:dyDescent="0.5">
      <c r="A17" s="5" t="s">
        <v>133</v>
      </c>
      <c r="B17" s="6" t="s">
        <v>24</v>
      </c>
      <c r="C17" s="677"/>
      <c r="D17" s="678"/>
      <c r="E17" s="678"/>
      <c r="F17" s="679"/>
      <c r="G17" s="136">
        <v>0.4</v>
      </c>
      <c r="H17" s="137">
        <v>1.9</v>
      </c>
      <c r="I17" s="137">
        <v>1.3</v>
      </c>
      <c r="J17" s="138">
        <v>0.5</v>
      </c>
      <c r="K17" s="136">
        <v>0.2</v>
      </c>
      <c r="L17" s="137">
        <v>-8.1999999999999993</v>
      </c>
      <c r="M17" s="137">
        <v>9.6999999999999993</v>
      </c>
      <c r="N17" s="138">
        <v>7.7</v>
      </c>
      <c r="O17" s="136">
        <v>10.7</v>
      </c>
      <c r="P17" s="137">
        <v>22.6</v>
      </c>
      <c r="Q17" s="137">
        <v>3.8</v>
      </c>
      <c r="R17" s="138">
        <v>11.6</v>
      </c>
      <c r="S17" s="136">
        <v>10.6</v>
      </c>
      <c r="T17" s="137">
        <v>10</v>
      </c>
      <c r="U17" s="137">
        <v>11.5</v>
      </c>
      <c r="V17" s="138">
        <v>4.9000000000000004</v>
      </c>
      <c r="W17" s="136">
        <v>-2.2000000000000002</v>
      </c>
      <c r="X17" s="137">
        <v>-5.5</v>
      </c>
      <c r="Y17" s="137">
        <v>-5.2</v>
      </c>
      <c r="Z17" s="138">
        <v>-7.3</v>
      </c>
      <c r="AA17" s="136">
        <v>0.9</v>
      </c>
      <c r="AB17" s="137">
        <v>3</v>
      </c>
      <c r="AC17" s="137">
        <v>5.7</v>
      </c>
      <c r="AD17" s="138">
        <v>6.5</v>
      </c>
      <c r="AE17" s="136">
        <v>7</v>
      </c>
      <c r="AF17" s="138">
        <v>6.1</v>
      </c>
      <c r="AG17" s="120"/>
      <c r="AH17" s="120"/>
      <c r="AI17" s="120"/>
      <c r="AJ17" s="120"/>
      <c r="AK17" s="120"/>
      <c r="AL17" s="120"/>
      <c r="AM17" s="120"/>
      <c r="AN17" s="120"/>
    </row>
    <row r="18" spans="1:40" ht="105" customHeight="1" x14ac:dyDescent="0.5">
      <c r="A18" s="5" t="s">
        <v>59</v>
      </c>
      <c r="B18" s="6" t="s">
        <v>24</v>
      </c>
      <c r="C18" s="677"/>
      <c r="D18" s="678"/>
      <c r="E18" s="678"/>
      <c r="F18" s="679"/>
      <c r="G18" s="136">
        <v>5.4</v>
      </c>
      <c r="H18" s="137">
        <v>5.7</v>
      </c>
      <c r="I18" s="137">
        <v>5.9</v>
      </c>
      <c r="J18" s="138">
        <v>4</v>
      </c>
      <c r="K18" s="136">
        <v>-1.8</v>
      </c>
      <c r="L18" s="137">
        <v>-28.4</v>
      </c>
      <c r="M18" s="137">
        <v>9</v>
      </c>
      <c r="N18" s="138">
        <v>17.100000000000001</v>
      </c>
      <c r="O18" s="136">
        <v>9.5</v>
      </c>
      <c r="P18" s="137">
        <v>40.9</v>
      </c>
      <c r="Q18" s="137">
        <v>-32.4</v>
      </c>
      <c r="R18" s="138">
        <v>0.3</v>
      </c>
      <c r="S18" s="136">
        <v>-1.4</v>
      </c>
      <c r="T18" s="137">
        <v>12.8</v>
      </c>
      <c r="U18" s="137">
        <v>30.8</v>
      </c>
      <c r="V18" s="138">
        <v>-2.1</v>
      </c>
      <c r="W18" s="136">
        <v>0.7</v>
      </c>
      <c r="X18" s="137">
        <v>-5.2</v>
      </c>
      <c r="Y18" s="137">
        <v>-1</v>
      </c>
      <c r="Z18" s="138">
        <v>1.9</v>
      </c>
      <c r="AA18" s="136">
        <v>2.5</v>
      </c>
      <c r="AB18" s="137">
        <v>3.9</v>
      </c>
      <c r="AC18" s="137">
        <v>-0.3</v>
      </c>
      <c r="AD18" s="138">
        <v>-3.4</v>
      </c>
      <c r="AE18" s="136">
        <v>-8.1999999999999993</v>
      </c>
      <c r="AF18" s="138">
        <v>-2.6</v>
      </c>
      <c r="AG18" s="120"/>
      <c r="AH18" s="120"/>
      <c r="AI18" s="120"/>
      <c r="AJ18" s="120"/>
      <c r="AK18" s="120"/>
      <c r="AL18" s="120"/>
      <c r="AM18" s="120"/>
      <c r="AN18" s="120"/>
    </row>
    <row r="19" spans="1:40" ht="35.15" customHeight="1" x14ac:dyDescent="0.5">
      <c r="A19" s="38" t="s">
        <v>60</v>
      </c>
      <c r="B19" s="39" t="s">
        <v>24</v>
      </c>
      <c r="C19" s="674"/>
      <c r="D19" s="675"/>
      <c r="E19" s="675"/>
      <c r="F19" s="676"/>
      <c r="G19" s="133">
        <v>4.8</v>
      </c>
      <c r="H19" s="134">
        <v>3.8</v>
      </c>
      <c r="I19" s="134">
        <v>2.2000000000000002</v>
      </c>
      <c r="J19" s="135">
        <v>3.5</v>
      </c>
      <c r="K19" s="133">
        <v>-5.4</v>
      </c>
      <c r="L19" s="134">
        <v>-40.5</v>
      </c>
      <c r="M19" s="134">
        <v>-10.1</v>
      </c>
      <c r="N19" s="135">
        <v>-8.1999999999999993</v>
      </c>
      <c r="O19" s="133">
        <v>-8.3000000000000007</v>
      </c>
      <c r="P19" s="134">
        <v>37.700000000000003</v>
      </c>
      <c r="Q19" s="134">
        <v>-18.8</v>
      </c>
      <c r="R19" s="135">
        <v>-11</v>
      </c>
      <c r="S19" s="133">
        <v>-5.4</v>
      </c>
      <c r="T19" s="134">
        <v>3.2</v>
      </c>
      <c r="U19" s="134">
        <v>14.8</v>
      </c>
      <c r="V19" s="135">
        <v>10.3</v>
      </c>
      <c r="W19" s="133">
        <v>6.6</v>
      </c>
      <c r="X19" s="134">
        <v>5.0999999999999996</v>
      </c>
      <c r="Y19" s="134">
        <v>5.6</v>
      </c>
      <c r="Z19" s="135">
        <v>2.2000000000000002</v>
      </c>
      <c r="AA19" s="133">
        <v>10.7</v>
      </c>
      <c r="AB19" s="134">
        <v>16.2</v>
      </c>
      <c r="AC19" s="134">
        <v>18.899999999999999</v>
      </c>
      <c r="AD19" s="135">
        <v>19.7</v>
      </c>
      <c r="AE19" s="133">
        <v>13.2</v>
      </c>
      <c r="AF19" s="135">
        <v>11</v>
      </c>
      <c r="AG19" s="120"/>
      <c r="AH19" s="120"/>
      <c r="AI19" s="120"/>
      <c r="AJ19" s="120"/>
      <c r="AK19" s="120"/>
      <c r="AL19" s="120"/>
      <c r="AM19" s="120"/>
      <c r="AN19" s="120"/>
    </row>
    <row r="20" spans="1:40" ht="35.15" customHeight="1" x14ac:dyDescent="0.5">
      <c r="A20" s="38" t="s">
        <v>61</v>
      </c>
      <c r="B20" s="39" t="s">
        <v>24</v>
      </c>
      <c r="C20" s="674"/>
      <c r="D20" s="675"/>
      <c r="E20" s="675"/>
      <c r="F20" s="676"/>
      <c r="G20" s="133">
        <v>2.9</v>
      </c>
      <c r="H20" s="134">
        <v>3</v>
      </c>
      <c r="I20" s="134">
        <v>2.7</v>
      </c>
      <c r="J20" s="135">
        <v>2.9</v>
      </c>
      <c r="K20" s="133">
        <v>0.6</v>
      </c>
      <c r="L20" s="134">
        <v>-15.4</v>
      </c>
      <c r="M20" s="134">
        <v>-3.5</v>
      </c>
      <c r="N20" s="135">
        <v>-4.5999999999999996</v>
      </c>
      <c r="O20" s="133">
        <v>-2.1</v>
      </c>
      <c r="P20" s="134">
        <v>11.7</v>
      </c>
      <c r="Q20" s="134">
        <v>-5.7</v>
      </c>
      <c r="R20" s="135">
        <v>1.1000000000000001</v>
      </c>
      <c r="S20" s="133">
        <v>3.5</v>
      </c>
      <c r="T20" s="134">
        <v>8.1</v>
      </c>
      <c r="U20" s="134">
        <v>11.9</v>
      </c>
      <c r="V20" s="135">
        <v>4.3</v>
      </c>
      <c r="W20" s="133">
        <v>3.1</v>
      </c>
      <c r="X20" s="134">
        <v>0.7</v>
      </c>
      <c r="Y20" s="134">
        <v>1.8</v>
      </c>
      <c r="Z20" s="135">
        <v>1.1000000000000001</v>
      </c>
      <c r="AA20" s="133">
        <v>1.9</v>
      </c>
      <c r="AB20" s="134">
        <v>2.1</v>
      </c>
      <c r="AC20" s="134">
        <v>1.3</v>
      </c>
      <c r="AD20" s="135">
        <v>1.8</v>
      </c>
      <c r="AE20" s="133">
        <v>2.4</v>
      </c>
      <c r="AF20" s="135">
        <v>2.9</v>
      </c>
      <c r="AG20" s="120"/>
      <c r="AH20" s="120"/>
      <c r="AI20" s="120"/>
      <c r="AJ20" s="120"/>
      <c r="AK20" s="120"/>
      <c r="AL20" s="120"/>
      <c r="AM20" s="120"/>
      <c r="AN20" s="120"/>
    </row>
    <row r="21" spans="1:40" ht="35.15" customHeight="1" x14ac:dyDescent="0.5">
      <c r="A21" s="5" t="s">
        <v>65</v>
      </c>
      <c r="B21" s="6" t="s">
        <v>24</v>
      </c>
      <c r="C21" s="677"/>
      <c r="D21" s="678"/>
      <c r="E21" s="678"/>
      <c r="F21" s="679"/>
      <c r="G21" s="136">
        <v>4.7</v>
      </c>
      <c r="H21" s="137">
        <v>3.9</v>
      </c>
      <c r="I21" s="137">
        <v>3.4</v>
      </c>
      <c r="J21" s="138">
        <v>3.3</v>
      </c>
      <c r="K21" s="136">
        <v>-1.4</v>
      </c>
      <c r="L21" s="137">
        <v>-6.8</v>
      </c>
      <c r="M21" s="137">
        <v>-0.6</v>
      </c>
      <c r="N21" s="138">
        <v>1.7</v>
      </c>
      <c r="O21" s="136">
        <v>0.4</v>
      </c>
      <c r="P21" s="137">
        <v>5.5</v>
      </c>
      <c r="Q21" s="137">
        <v>-3</v>
      </c>
      <c r="R21" s="138">
        <v>4.2</v>
      </c>
      <c r="S21" s="136">
        <v>0.9</v>
      </c>
      <c r="T21" s="137">
        <v>0.6</v>
      </c>
      <c r="U21" s="137">
        <v>2.7</v>
      </c>
      <c r="V21" s="138">
        <v>-3.2</v>
      </c>
      <c r="W21" s="613">
        <v>0.01</v>
      </c>
      <c r="X21" s="137">
        <v>2.9</v>
      </c>
      <c r="Y21" s="137">
        <v>1.8</v>
      </c>
      <c r="Z21" s="138">
        <v>2.7</v>
      </c>
      <c r="AA21" s="136">
        <v>3.6</v>
      </c>
      <c r="AB21" s="137">
        <v>-2.8</v>
      </c>
      <c r="AC21" s="137">
        <v>-2.7</v>
      </c>
      <c r="AD21" s="138">
        <v>-4.0999999999999996</v>
      </c>
      <c r="AE21" s="136">
        <v>-5.2</v>
      </c>
      <c r="AF21" s="138">
        <v>-0.9</v>
      </c>
      <c r="AG21" s="120"/>
      <c r="AH21" s="120"/>
      <c r="AI21" s="120"/>
      <c r="AJ21" s="120"/>
      <c r="AK21" s="120"/>
      <c r="AL21" s="120"/>
      <c r="AM21" s="120"/>
      <c r="AN21" s="120"/>
    </row>
    <row r="22" spans="1:40" ht="35.15" customHeight="1" x14ac:dyDescent="0.5">
      <c r="A22" s="5" t="s">
        <v>135</v>
      </c>
      <c r="B22" s="6" t="s">
        <v>24</v>
      </c>
      <c r="C22" s="677"/>
      <c r="D22" s="678"/>
      <c r="E22" s="678"/>
      <c r="F22" s="679"/>
      <c r="G22" s="136">
        <v>3.9</v>
      </c>
      <c r="H22" s="137">
        <v>3.4</v>
      </c>
      <c r="I22" s="137">
        <v>3.4</v>
      </c>
      <c r="J22" s="138">
        <v>3.2</v>
      </c>
      <c r="K22" s="136">
        <v>-0.2</v>
      </c>
      <c r="L22" s="137">
        <v>-22.9</v>
      </c>
      <c r="M22" s="137">
        <v>-3</v>
      </c>
      <c r="N22" s="138">
        <v>-2.4</v>
      </c>
      <c r="O22" s="136">
        <v>0.2</v>
      </c>
      <c r="P22" s="137">
        <v>19.899999999999999</v>
      </c>
      <c r="Q22" s="137">
        <v>-12.1</v>
      </c>
      <c r="R22" s="138">
        <v>-2.6</v>
      </c>
      <c r="S22" s="136">
        <v>-0.6</v>
      </c>
      <c r="T22" s="137">
        <v>11.2</v>
      </c>
      <c r="U22" s="137">
        <v>18.100000000000001</v>
      </c>
      <c r="V22" s="138">
        <v>4.8</v>
      </c>
      <c r="W22" s="136">
        <v>6.5</v>
      </c>
      <c r="X22" s="137">
        <v>2.6</v>
      </c>
      <c r="Y22" s="137">
        <v>3.6</v>
      </c>
      <c r="Z22" s="138">
        <v>2.6</v>
      </c>
      <c r="AA22" s="136">
        <v>1.3</v>
      </c>
      <c r="AB22" s="137">
        <v>1</v>
      </c>
      <c r="AC22" s="137">
        <v>0.4</v>
      </c>
      <c r="AD22" s="138">
        <v>0.6</v>
      </c>
      <c r="AE22" s="136">
        <v>1.7</v>
      </c>
      <c r="AF22" s="138">
        <v>2.2999999999999998</v>
      </c>
      <c r="AG22" s="120"/>
      <c r="AH22" s="120"/>
      <c r="AI22" s="120"/>
      <c r="AJ22" s="120"/>
      <c r="AK22" s="120"/>
      <c r="AL22" s="120"/>
      <c r="AM22" s="120"/>
      <c r="AN22" s="120"/>
    </row>
    <row r="23" spans="1:40" ht="69.900000000000006" customHeight="1" x14ac:dyDescent="0.5">
      <c r="A23" s="5" t="s">
        <v>62</v>
      </c>
      <c r="B23" s="6" t="s">
        <v>24</v>
      </c>
      <c r="C23" s="677"/>
      <c r="D23" s="678"/>
      <c r="E23" s="678"/>
      <c r="F23" s="679"/>
      <c r="G23" s="136">
        <v>1.1000000000000001</v>
      </c>
      <c r="H23" s="137">
        <v>1.8</v>
      </c>
      <c r="I23" s="137">
        <v>1.7</v>
      </c>
      <c r="J23" s="138">
        <v>2.1</v>
      </c>
      <c r="K23" s="136">
        <v>-4.5</v>
      </c>
      <c r="L23" s="137">
        <v>-39.6</v>
      </c>
      <c r="M23" s="137">
        <v>-28.1</v>
      </c>
      <c r="N23" s="138">
        <v>-33.6</v>
      </c>
      <c r="O23" s="136">
        <v>-27.8</v>
      </c>
      <c r="P23" s="137">
        <v>5.5</v>
      </c>
      <c r="Q23" s="137">
        <v>-19.399999999999999</v>
      </c>
      <c r="R23" s="138">
        <v>5.2</v>
      </c>
      <c r="S23" s="136">
        <v>18.8</v>
      </c>
      <c r="T23" s="137">
        <v>33.299999999999997</v>
      </c>
      <c r="U23" s="137">
        <v>46.3</v>
      </c>
      <c r="V23" s="138">
        <v>16.399999999999999</v>
      </c>
      <c r="W23" s="136">
        <v>4.0999999999999996</v>
      </c>
      <c r="X23" s="137">
        <v>-1.9</v>
      </c>
      <c r="Y23" s="137">
        <v>-2.9</v>
      </c>
      <c r="Z23" s="138">
        <v>-3.8</v>
      </c>
      <c r="AA23" s="136">
        <v>-0.5</v>
      </c>
      <c r="AB23" s="137">
        <v>-0.8</v>
      </c>
      <c r="AC23" s="137">
        <v>-1</v>
      </c>
      <c r="AD23" s="138">
        <v>1.2</v>
      </c>
      <c r="AE23" s="136">
        <v>2.7</v>
      </c>
      <c r="AF23" s="138">
        <v>5.3</v>
      </c>
      <c r="AG23" s="120"/>
      <c r="AH23" s="120"/>
      <c r="AI23" s="120"/>
      <c r="AJ23" s="120"/>
      <c r="AK23" s="120"/>
      <c r="AL23" s="120"/>
      <c r="AM23" s="120"/>
      <c r="AN23" s="120"/>
    </row>
    <row r="24" spans="1:40" ht="69.900000000000006" customHeight="1" x14ac:dyDescent="0.5">
      <c r="A24" s="5" t="s">
        <v>63</v>
      </c>
      <c r="B24" s="6" t="s">
        <v>24</v>
      </c>
      <c r="C24" s="677"/>
      <c r="D24" s="678"/>
      <c r="E24" s="678"/>
      <c r="F24" s="679"/>
      <c r="G24" s="136">
        <v>3.9</v>
      </c>
      <c r="H24" s="137">
        <v>4.4000000000000004</v>
      </c>
      <c r="I24" s="137">
        <v>4.2</v>
      </c>
      <c r="J24" s="138">
        <v>4.2</v>
      </c>
      <c r="K24" s="136">
        <v>-3.9</v>
      </c>
      <c r="L24" s="137">
        <v>-44.4</v>
      </c>
      <c r="M24" s="137">
        <v>-16</v>
      </c>
      <c r="N24" s="138">
        <v>-21.7</v>
      </c>
      <c r="O24" s="136">
        <v>-15.4</v>
      </c>
      <c r="P24" s="137">
        <v>37.6</v>
      </c>
      <c r="Q24" s="137">
        <v>-11</v>
      </c>
      <c r="R24" s="138">
        <v>11.8</v>
      </c>
      <c r="S24" s="136">
        <v>21.5</v>
      </c>
      <c r="T24" s="137">
        <v>26.4</v>
      </c>
      <c r="U24" s="137">
        <v>27.9</v>
      </c>
      <c r="V24" s="138">
        <v>9.5</v>
      </c>
      <c r="W24" s="136">
        <v>8</v>
      </c>
      <c r="X24" s="137">
        <v>6.6</v>
      </c>
      <c r="Y24" s="137">
        <v>7.5</v>
      </c>
      <c r="Z24" s="138">
        <v>9.8000000000000007</v>
      </c>
      <c r="AA24" s="136">
        <v>8.5</v>
      </c>
      <c r="AB24" s="137">
        <v>5.6</v>
      </c>
      <c r="AC24" s="137">
        <v>5.5</v>
      </c>
      <c r="AD24" s="138">
        <v>5.7</v>
      </c>
      <c r="AE24" s="136">
        <v>5.7</v>
      </c>
      <c r="AF24" s="138">
        <v>6.6</v>
      </c>
      <c r="AG24" s="120"/>
      <c r="AH24" s="120"/>
      <c r="AI24" s="120"/>
      <c r="AJ24" s="120"/>
      <c r="AK24" s="120"/>
      <c r="AL24" s="120"/>
      <c r="AM24" s="120"/>
      <c r="AN24" s="120"/>
    </row>
    <row r="25" spans="1:40" ht="69.900000000000006" customHeight="1" x14ac:dyDescent="0.5">
      <c r="A25" s="5" t="s">
        <v>64</v>
      </c>
      <c r="B25" s="6" t="s">
        <v>24</v>
      </c>
      <c r="C25" s="677"/>
      <c r="D25" s="678"/>
      <c r="E25" s="678"/>
      <c r="F25" s="679"/>
      <c r="G25" s="136">
        <v>1.8</v>
      </c>
      <c r="H25" s="137">
        <v>0.2</v>
      </c>
      <c r="I25" s="137">
        <v>0.4</v>
      </c>
      <c r="J25" s="138">
        <v>1</v>
      </c>
      <c r="K25" s="136">
        <v>2</v>
      </c>
      <c r="L25" s="137">
        <v>1.4</v>
      </c>
      <c r="M25" s="137">
        <v>1.7</v>
      </c>
      <c r="N25" s="138">
        <v>5.5</v>
      </c>
      <c r="O25" s="136">
        <v>1.5</v>
      </c>
      <c r="P25" s="137">
        <v>2.6</v>
      </c>
      <c r="Q25" s="137">
        <v>4.9000000000000004</v>
      </c>
      <c r="R25" s="138">
        <v>4.7</v>
      </c>
      <c r="S25" s="136">
        <v>1.6</v>
      </c>
      <c r="T25" s="137">
        <v>1.9</v>
      </c>
      <c r="U25" s="137">
        <v>0.4</v>
      </c>
      <c r="V25" s="138">
        <v>0.8</v>
      </c>
      <c r="W25" s="136">
        <v>-2.2000000000000002</v>
      </c>
      <c r="X25" s="137">
        <v>-1.3</v>
      </c>
      <c r="Y25" s="137">
        <v>-1</v>
      </c>
      <c r="Z25" s="381">
        <v>0.02</v>
      </c>
      <c r="AA25" s="136">
        <v>0.5</v>
      </c>
      <c r="AB25" s="137">
        <v>0.3</v>
      </c>
      <c r="AC25" s="137">
        <v>0.5</v>
      </c>
      <c r="AD25" s="381">
        <v>1.2</v>
      </c>
      <c r="AE25" s="136">
        <v>0.9</v>
      </c>
      <c r="AF25" s="138">
        <v>0.8</v>
      </c>
      <c r="AG25" s="120"/>
      <c r="AH25" s="120"/>
      <c r="AI25" s="120"/>
      <c r="AJ25" s="120"/>
      <c r="AK25" s="120"/>
      <c r="AL25" s="120"/>
      <c r="AM25" s="120"/>
      <c r="AN25" s="120"/>
    </row>
    <row r="26" spans="1:40" ht="35.15" customHeight="1" x14ac:dyDescent="0.5">
      <c r="A26" s="5" t="s">
        <v>68</v>
      </c>
      <c r="B26" s="6" t="s">
        <v>24</v>
      </c>
      <c r="C26" s="677"/>
      <c r="D26" s="678"/>
      <c r="E26" s="678"/>
      <c r="F26" s="679"/>
      <c r="G26" s="136">
        <v>1.9</v>
      </c>
      <c r="H26" s="137">
        <v>3.7</v>
      </c>
      <c r="I26" s="137">
        <v>2.9</v>
      </c>
      <c r="J26" s="138">
        <v>3.5</v>
      </c>
      <c r="K26" s="136">
        <v>3.6</v>
      </c>
      <c r="L26" s="137">
        <v>-5.7</v>
      </c>
      <c r="M26" s="137">
        <v>5.4</v>
      </c>
      <c r="N26" s="138">
        <v>6.4</v>
      </c>
      <c r="O26" s="136">
        <v>10.9</v>
      </c>
      <c r="P26" s="137">
        <v>24.3</v>
      </c>
      <c r="Q26" s="137">
        <v>5.6</v>
      </c>
      <c r="R26" s="138">
        <v>3.7</v>
      </c>
      <c r="S26" s="136">
        <v>-0.7</v>
      </c>
      <c r="T26" s="137">
        <v>-1.1000000000000001</v>
      </c>
      <c r="U26" s="137">
        <v>3.2</v>
      </c>
      <c r="V26" s="138">
        <v>-0.5</v>
      </c>
      <c r="W26" s="136">
        <v>-0.6</v>
      </c>
      <c r="X26" s="137">
        <v>-7.2</v>
      </c>
      <c r="Y26" s="137">
        <v>-2.6</v>
      </c>
      <c r="Z26" s="138">
        <v>-6.8</v>
      </c>
      <c r="AA26" s="136">
        <v>-0.5</v>
      </c>
      <c r="AB26" s="137">
        <v>7.6</v>
      </c>
      <c r="AC26" s="137">
        <v>1.7</v>
      </c>
      <c r="AD26" s="138">
        <v>3.8</v>
      </c>
      <c r="AE26" s="136">
        <v>3</v>
      </c>
      <c r="AF26" s="138">
        <v>1.2</v>
      </c>
      <c r="AG26" s="120"/>
      <c r="AH26" s="120"/>
      <c r="AI26" s="120"/>
      <c r="AJ26" s="120"/>
      <c r="AK26" s="120"/>
      <c r="AL26" s="120"/>
      <c r="AM26" s="120"/>
      <c r="AN26" s="120"/>
    </row>
    <row r="27" spans="1:40" ht="69.900000000000006" customHeight="1" x14ac:dyDescent="0.5">
      <c r="A27" s="5" t="s">
        <v>136</v>
      </c>
      <c r="B27" s="6" t="s">
        <v>24</v>
      </c>
      <c r="C27" s="677"/>
      <c r="D27" s="678"/>
      <c r="E27" s="678"/>
      <c r="F27" s="679"/>
      <c r="G27" s="136">
        <v>4.3</v>
      </c>
      <c r="H27" s="137">
        <v>4.5</v>
      </c>
      <c r="I27" s="137">
        <v>4.7</v>
      </c>
      <c r="J27" s="138">
        <v>5</v>
      </c>
      <c r="K27" s="136">
        <v>1.3</v>
      </c>
      <c r="L27" s="137">
        <v>-25</v>
      </c>
      <c r="M27" s="137">
        <v>-15.7</v>
      </c>
      <c r="N27" s="138">
        <v>-21.3</v>
      </c>
      <c r="O27" s="136">
        <v>-15.1</v>
      </c>
      <c r="P27" s="137">
        <v>2.4</v>
      </c>
      <c r="Q27" s="137">
        <v>-12.9</v>
      </c>
      <c r="R27" s="138">
        <v>-4</v>
      </c>
      <c r="S27" s="136">
        <v>9</v>
      </c>
      <c r="T27" s="137">
        <v>19.600000000000001</v>
      </c>
      <c r="U27" s="137">
        <v>30.3</v>
      </c>
      <c r="V27" s="138">
        <v>23.6</v>
      </c>
      <c r="W27" s="136">
        <v>7</v>
      </c>
      <c r="X27" s="137">
        <v>4.5</v>
      </c>
      <c r="Y27" s="137">
        <v>6</v>
      </c>
      <c r="Z27" s="138">
        <v>5.5</v>
      </c>
      <c r="AA27" s="136">
        <v>7.4</v>
      </c>
      <c r="AB27" s="137">
        <v>6.3</v>
      </c>
      <c r="AC27" s="137">
        <v>6.4</v>
      </c>
      <c r="AD27" s="138">
        <v>6</v>
      </c>
      <c r="AE27" s="136">
        <v>7.3</v>
      </c>
      <c r="AF27" s="138">
        <v>6.8</v>
      </c>
      <c r="AG27" s="120"/>
      <c r="AH27" s="120"/>
      <c r="AI27" s="120"/>
      <c r="AJ27" s="120"/>
      <c r="AK27" s="120"/>
      <c r="AL27" s="120"/>
      <c r="AM27" s="120"/>
      <c r="AN27" s="120"/>
    </row>
    <row r="28" spans="1:40" ht="35.15" customHeight="1" x14ac:dyDescent="0.5">
      <c r="A28" s="5" t="s">
        <v>137</v>
      </c>
      <c r="B28" s="12" t="s">
        <v>24</v>
      </c>
      <c r="C28" s="680"/>
      <c r="D28" s="681"/>
      <c r="E28" s="681"/>
      <c r="F28" s="682"/>
      <c r="G28" s="139">
        <v>3.5</v>
      </c>
      <c r="H28" s="140">
        <v>3.9</v>
      </c>
      <c r="I28" s="140">
        <v>3.1</v>
      </c>
      <c r="J28" s="141">
        <v>3.7</v>
      </c>
      <c r="K28" s="139">
        <v>3.6</v>
      </c>
      <c r="L28" s="140">
        <v>-4.5</v>
      </c>
      <c r="M28" s="140">
        <v>0</v>
      </c>
      <c r="N28" s="141">
        <v>-2.1</v>
      </c>
      <c r="O28" s="139">
        <v>-3</v>
      </c>
      <c r="P28" s="140">
        <v>4</v>
      </c>
      <c r="Q28" s="140">
        <v>-1.6</v>
      </c>
      <c r="R28" s="141">
        <v>0.4</v>
      </c>
      <c r="S28" s="139">
        <v>5</v>
      </c>
      <c r="T28" s="140">
        <v>4.3</v>
      </c>
      <c r="U28" s="140">
        <v>5.2</v>
      </c>
      <c r="V28" s="141">
        <v>3.5</v>
      </c>
      <c r="W28" s="139">
        <v>3.5</v>
      </c>
      <c r="X28" s="140">
        <v>3.6</v>
      </c>
      <c r="Y28" s="140">
        <v>4</v>
      </c>
      <c r="Z28" s="141">
        <v>3.8</v>
      </c>
      <c r="AA28" s="139">
        <v>3.2</v>
      </c>
      <c r="AB28" s="140">
        <v>2.9</v>
      </c>
      <c r="AC28" s="140">
        <v>3.2</v>
      </c>
      <c r="AD28" s="141">
        <v>3</v>
      </c>
      <c r="AE28" s="139">
        <v>4</v>
      </c>
      <c r="AF28" s="141">
        <v>4.3</v>
      </c>
      <c r="AG28" s="120"/>
      <c r="AH28" s="120"/>
      <c r="AI28" s="120"/>
      <c r="AJ28" s="120"/>
      <c r="AK28" s="120"/>
      <c r="AL28" s="120"/>
      <c r="AM28" s="120"/>
      <c r="AN28" s="120"/>
    </row>
    <row r="29" spans="1:40" ht="35.25" customHeight="1" x14ac:dyDescent="0.5">
      <c r="A29" s="752" t="s">
        <v>395</v>
      </c>
      <c r="B29" s="752"/>
      <c r="C29" s="752"/>
      <c r="D29" s="752"/>
      <c r="E29" s="752"/>
      <c r="F29" s="752"/>
      <c r="G29" s="752"/>
      <c r="H29" s="752"/>
      <c r="I29" s="752"/>
      <c r="J29" s="752"/>
      <c r="K29" s="752"/>
      <c r="L29" s="752"/>
      <c r="M29" s="752"/>
      <c r="N29" s="752"/>
      <c r="O29" s="752"/>
      <c r="P29" s="752"/>
      <c r="Q29" s="752"/>
      <c r="R29" s="75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0"/>
      <c r="AF29" s="120"/>
    </row>
  </sheetData>
  <mergeCells count="11">
    <mergeCell ref="AE4:AF4"/>
    <mergeCell ref="AA4:AD4"/>
    <mergeCell ref="W4:Z4"/>
    <mergeCell ref="S4:V4"/>
    <mergeCell ref="O4:R4"/>
    <mergeCell ref="A29:R29"/>
    <mergeCell ref="C4:F4"/>
    <mergeCell ref="A4:A5"/>
    <mergeCell ref="B4:B5"/>
    <mergeCell ref="G4:J4"/>
    <mergeCell ref="K4:N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17" orientation="portrait" r:id="rId1"/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0.79998168889431442"/>
    <pageSetUpPr fitToPage="1"/>
  </sheetPr>
  <dimension ref="A1:AN29"/>
  <sheetViews>
    <sheetView showGridLines="0" zoomScale="50" zoomScaleNormal="50" workbookViewId="0">
      <pane xSplit="2" ySplit="5" topLeftCell="R23" activePane="bottomRight" state="frozen"/>
      <selection activeCell="A20" sqref="A20:BC21"/>
      <selection pane="topRight" activeCell="A20" sqref="A20:BC21"/>
      <selection pane="bottomLeft" activeCell="A20" sqref="A20:BC21"/>
      <selection pane="bottomRight" activeCell="U6" sqref="U6:AF28"/>
    </sheetView>
  </sheetViews>
  <sheetFormatPr defaultColWidth="9.08984375" defaultRowHeight="24" x14ac:dyDescent="0.5"/>
  <cols>
    <col min="1" max="1" width="45.6328125" style="77" customWidth="1"/>
    <col min="2" max="2" width="14.6328125" style="68" customWidth="1"/>
    <col min="3" max="5" width="15.6328125" style="68" customWidth="1"/>
    <col min="6" max="32" width="15.6328125" style="67" customWidth="1"/>
    <col min="33" max="34" width="12.453125" style="67" bestFit="1" customWidth="1"/>
    <col min="35" max="16384" width="9.08984375" style="67"/>
  </cols>
  <sheetData>
    <row r="1" spans="1:40" s="65" customFormat="1" ht="35.15" customHeight="1" x14ac:dyDescent="0.35">
      <c r="A1" s="154" t="s">
        <v>394</v>
      </c>
    </row>
    <row r="2" spans="1:40" ht="20.149999999999999" customHeight="1" x14ac:dyDescent="0.5">
      <c r="A2" s="21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T2" s="66"/>
    </row>
    <row r="3" spans="1:40" ht="35.15" customHeight="1" x14ac:dyDescent="0.5">
      <c r="A3" s="217" t="s">
        <v>427</v>
      </c>
    </row>
    <row r="4" spans="1:40" ht="60" customHeight="1" x14ac:dyDescent="0.5">
      <c r="A4" s="760" t="s">
        <v>42</v>
      </c>
      <c r="B4" s="761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49">
        <v>2024</v>
      </c>
      <c r="AB4" s="750"/>
      <c r="AC4" s="750"/>
      <c r="AD4" s="751"/>
      <c r="AE4" s="753">
        <v>2025</v>
      </c>
      <c r="AF4" s="754"/>
    </row>
    <row r="5" spans="1:40" ht="39.9" customHeight="1" x14ac:dyDescent="0.5">
      <c r="A5" s="760"/>
      <c r="B5" s="761"/>
      <c r="C5" s="390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377</v>
      </c>
      <c r="M5" s="391" t="s">
        <v>378</v>
      </c>
      <c r="N5" s="392" t="s">
        <v>352</v>
      </c>
      <c r="O5" s="390" t="s">
        <v>379</v>
      </c>
      <c r="P5" s="391" t="s">
        <v>377</v>
      </c>
      <c r="Q5" s="391" t="s">
        <v>378</v>
      </c>
      <c r="R5" s="392" t="s">
        <v>352</v>
      </c>
      <c r="S5" s="390" t="s">
        <v>379</v>
      </c>
      <c r="T5" s="391" t="s">
        <v>377</v>
      </c>
      <c r="U5" s="391" t="s">
        <v>378</v>
      </c>
      <c r="V5" s="392" t="s">
        <v>352</v>
      </c>
      <c r="W5" s="390" t="s">
        <v>379</v>
      </c>
      <c r="X5" s="391" t="s">
        <v>377</v>
      </c>
      <c r="Y5" s="391" t="s">
        <v>378</v>
      </c>
      <c r="Z5" s="392" t="s">
        <v>352</v>
      </c>
      <c r="AA5" s="390" t="s">
        <v>379</v>
      </c>
      <c r="AB5" s="391" t="s">
        <v>377</v>
      </c>
      <c r="AC5" s="391" t="s">
        <v>378</v>
      </c>
      <c r="AD5" s="392" t="s">
        <v>38</v>
      </c>
      <c r="AE5" s="390" t="s">
        <v>37</v>
      </c>
      <c r="AF5" s="392" t="s">
        <v>40</v>
      </c>
    </row>
    <row r="6" spans="1:40" ht="60" customHeight="1" x14ac:dyDescent="0.5">
      <c r="A6" s="224" t="s">
        <v>138</v>
      </c>
      <c r="B6" s="225" t="s">
        <v>70</v>
      </c>
      <c r="C6" s="200">
        <v>8558</v>
      </c>
      <c r="D6" s="201">
        <v>8486</v>
      </c>
      <c r="E6" s="201">
        <v>8636</v>
      </c>
      <c r="F6" s="202">
        <v>8632</v>
      </c>
      <c r="G6" s="200">
        <v>8730</v>
      </c>
      <c r="H6" s="201">
        <v>8693</v>
      </c>
      <c r="I6" s="201">
        <v>8788</v>
      </c>
      <c r="J6" s="202">
        <v>8815</v>
      </c>
      <c r="K6" s="200">
        <v>8611</v>
      </c>
      <c r="L6" s="201">
        <v>6237</v>
      </c>
      <c r="M6" s="201">
        <v>8545</v>
      </c>
      <c r="N6" s="202">
        <v>8578</v>
      </c>
      <c r="O6" s="200">
        <v>8538</v>
      </c>
      <c r="P6" s="201">
        <v>8312.2999999999993</v>
      </c>
      <c r="Q6" s="201">
        <v>8214.4</v>
      </c>
      <c r="R6" s="202">
        <v>8774.9</v>
      </c>
      <c r="S6" s="200">
        <v>8934.7000000000007</v>
      </c>
      <c r="T6" s="201">
        <v>8938.9</v>
      </c>
      <c r="U6" s="201">
        <v>9038.6</v>
      </c>
      <c r="V6" s="202">
        <v>9209.7000000000007</v>
      </c>
      <c r="W6" s="200">
        <v>9247</v>
      </c>
      <c r="X6" s="201">
        <v>9299</v>
      </c>
      <c r="Y6" s="201">
        <v>9419</v>
      </c>
      <c r="Z6" s="202">
        <v>9418</v>
      </c>
      <c r="AA6" s="200">
        <v>9452</v>
      </c>
      <c r="AB6" s="201">
        <v>9612</v>
      </c>
      <c r="AC6" s="201">
        <v>9672</v>
      </c>
      <c r="AD6" s="202">
        <v>9747</v>
      </c>
      <c r="AE6" s="200">
        <v>9653</v>
      </c>
      <c r="AF6" s="202">
        <v>9703</v>
      </c>
      <c r="AG6" s="120"/>
      <c r="AH6" s="120"/>
      <c r="AI6" s="120"/>
      <c r="AJ6" s="120"/>
      <c r="AK6" s="120"/>
      <c r="AL6" s="120"/>
      <c r="AM6" s="120"/>
      <c r="AN6" s="120"/>
    </row>
    <row r="7" spans="1:40" ht="39.9" customHeight="1" x14ac:dyDescent="0.5">
      <c r="A7" s="236" t="s">
        <v>383</v>
      </c>
      <c r="B7" s="237"/>
      <c r="C7" s="233"/>
      <c r="D7" s="234"/>
      <c r="E7" s="234"/>
      <c r="F7" s="235"/>
      <c r="G7" s="233"/>
      <c r="H7" s="234"/>
      <c r="I7" s="234"/>
      <c r="J7" s="235"/>
      <c r="K7" s="233"/>
      <c r="L7" s="234"/>
      <c r="M7" s="234"/>
      <c r="N7" s="235"/>
      <c r="O7" s="233"/>
      <c r="P7" s="234"/>
      <c r="Q7" s="234"/>
      <c r="R7" s="235"/>
      <c r="S7" s="233"/>
      <c r="T7" s="234"/>
      <c r="U7" s="234"/>
      <c r="V7" s="235"/>
      <c r="W7" s="233"/>
      <c r="X7" s="234"/>
      <c r="Y7" s="234"/>
      <c r="Z7" s="235"/>
      <c r="AA7" s="233"/>
      <c r="AB7" s="234"/>
      <c r="AC7" s="234"/>
      <c r="AD7" s="235"/>
      <c r="AE7" s="233"/>
      <c r="AF7" s="235"/>
      <c r="AG7" s="120"/>
      <c r="AH7" s="120"/>
      <c r="AI7" s="120"/>
      <c r="AJ7" s="120"/>
      <c r="AK7" s="120"/>
      <c r="AL7" s="120"/>
      <c r="AM7" s="120"/>
      <c r="AN7" s="120"/>
    </row>
    <row r="8" spans="1:40" ht="35.15" customHeight="1" x14ac:dyDescent="0.5">
      <c r="A8" s="69" t="s">
        <v>50</v>
      </c>
      <c r="B8" s="70" t="s">
        <v>70</v>
      </c>
      <c r="C8" s="270">
        <v>966</v>
      </c>
      <c r="D8" s="271">
        <v>958</v>
      </c>
      <c r="E8" s="271">
        <v>973</v>
      </c>
      <c r="F8" s="272">
        <v>973</v>
      </c>
      <c r="G8" s="270">
        <v>993</v>
      </c>
      <c r="H8" s="271">
        <v>977</v>
      </c>
      <c r="I8" s="271">
        <v>993</v>
      </c>
      <c r="J8" s="272">
        <v>975</v>
      </c>
      <c r="K8" s="270">
        <v>975</v>
      </c>
      <c r="L8" s="271">
        <v>849</v>
      </c>
      <c r="M8" s="271">
        <v>982</v>
      </c>
      <c r="N8" s="272">
        <v>972</v>
      </c>
      <c r="O8" s="270">
        <v>983.5</v>
      </c>
      <c r="P8" s="271">
        <v>991.4</v>
      </c>
      <c r="Q8" s="271">
        <v>996.5</v>
      </c>
      <c r="R8" s="272">
        <v>982.8</v>
      </c>
      <c r="S8" s="270">
        <v>987.1</v>
      </c>
      <c r="T8" s="271">
        <v>1002.1</v>
      </c>
      <c r="U8" s="271">
        <v>1017.2</v>
      </c>
      <c r="V8" s="272">
        <v>999.9</v>
      </c>
      <c r="W8" s="270">
        <v>1005</v>
      </c>
      <c r="X8" s="271">
        <v>1021</v>
      </c>
      <c r="Y8" s="271">
        <v>1035</v>
      </c>
      <c r="Z8" s="272">
        <v>1009</v>
      </c>
      <c r="AA8" s="270">
        <v>1012</v>
      </c>
      <c r="AB8" s="271">
        <v>1034</v>
      </c>
      <c r="AC8" s="271">
        <v>1033</v>
      </c>
      <c r="AD8" s="272">
        <v>1022</v>
      </c>
      <c r="AE8" s="270">
        <v>1015</v>
      </c>
      <c r="AF8" s="272">
        <v>1020</v>
      </c>
      <c r="AG8" s="120"/>
      <c r="AH8" s="120"/>
      <c r="AI8" s="120"/>
      <c r="AJ8" s="120"/>
      <c r="AK8" s="120"/>
      <c r="AL8" s="120"/>
      <c r="AM8" s="120"/>
      <c r="AN8" s="120"/>
    </row>
    <row r="9" spans="1:40" ht="35.15" customHeight="1" x14ac:dyDescent="0.5">
      <c r="A9" s="71" t="s">
        <v>51</v>
      </c>
      <c r="B9" s="72" t="s">
        <v>70</v>
      </c>
      <c r="C9" s="273">
        <v>48</v>
      </c>
      <c r="D9" s="274">
        <v>45</v>
      </c>
      <c r="E9" s="274">
        <v>49</v>
      </c>
      <c r="F9" s="275">
        <v>44</v>
      </c>
      <c r="G9" s="273">
        <v>47</v>
      </c>
      <c r="H9" s="274">
        <v>46</v>
      </c>
      <c r="I9" s="274">
        <v>48</v>
      </c>
      <c r="J9" s="275">
        <v>43</v>
      </c>
      <c r="K9" s="273">
        <v>45</v>
      </c>
      <c r="L9" s="274">
        <v>35</v>
      </c>
      <c r="M9" s="274">
        <v>47</v>
      </c>
      <c r="N9" s="275">
        <v>41</v>
      </c>
      <c r="O9" s="273">
        <v>43.6</v>
      </c>
      <c r="P9" s="274">
        <v>42.5</v>
      </c>
      <c r="Q9" s="274">
        <v>43.6</v>
      </c>
      <c r="R9" s="275">
        <v>44.8</v>
      </c>
      <c r="S9" s="273">
        <v>45.3</v>
      </c>
      <c r="T9" s="274">
        <v>44.6</v>
      </c>
      <c r="U9" s="274">
        <v>45.8</v>
      </c>
      <c r="V9" s="275">
        <v>45.7</v>
      </c>
      <c r="W9" s="273">
        <v>46</v>
      </c>
      <c r="X9" s="274">
        <v>47</v>
      </c>
      <c r="Y9" s="274">
        <v>46</v>
      </c>
      <c r="Z9" s="275">
        <v>47</v>
      </c>
      <c r="AA9" s="273">
        <v>47</v>
      </c>
      <c r="AB9" s="274">
        <v>46</v>
      </c>
      <c r="AC9" s="274">
        <v>47</v>
      </c>
      <c r="AD9" s="275">
        <v>47</v>
      </c>
      <c r="AE9" s="273">
        <v>46</v>
      </c>
      <c r="AF9" s="275">
        <v>46</v>
      </c>
      <c r="AG9" s="120"/>
      <c r="AH9" s="120"/>
      <c r="AI9" s="120"/>
      <c r="AJ9" s="120"/>
      <c r="AK9" s="120"/>
      <c r="AL9" s="120"/>
      <c r="AM9" s="120"/>
      <c r="AN9" s="120"/>
    </row>
    <row r="10" spans="1:40" ht="35.15" customHeight="1" x14ac:dyDescent="0.5">
      <c r="A10" s="71" t="s">
        <v>52</v>
      </c>
      <c r="B10" s="72" t="s">
        <v>70</v>
      </c>
      <c r="C10" s="273">
        <v>1510</v>
      </c>
      <c r="D10" s="274">
        <v>1491</v>
      </c>
      <c r="E10" s="274">
        <v>1515</v>
      </c>
      <c r="F10" s="275">
        <v>1526</v>
      </c>
      <c r="G10" s="273">
        <v>1520</v>
      </c>
      <c r="H10" s="274">
        <v>1518</v>
      </c>
      <c r="I10" s="274">
        <v>1526</v>
      </c>
      <c r="J10" s="275">
        <v>1554</v>
      </c>
      <c r="K10" s="273">
        <v>1509</v>
      </c>
      <c r="L10" s="274">
        <v>1077</v>
      </c>
      <c r="M10" s="274">
        <v>1473</v>
      </c>
      <c r="N10" s="275">
        <v>1510</v>
      </c>
      <c r="O10" s="273">
        <v>1488.2</v>
      </c>
      <c r="P10" s="274">
        <v>1423.9</v>
      </c>
      <c r="Q10" s="274">
        <v>1429.5</v>
      </c>
      <c r="R10" s="275">
        <v>1575</v>
      </c>
      <c r="S10" s="273">
        <v>1588.8</v>
      </c>
      <c r="T10" s="274">
        <v>1585</v>
      </c>
      <c r="U10" s="274">
        <v>1594.9</v>
      </c>
      <c r="V10" s="275">
        <v>1631.4</v>
      </c>
      <c r="W10" s="273">
        <v>1637</v>
      </c>
      <c r="X10" s="274">
        <v>1652</v>
      </c>
      <c r="Y10" s="274">
        <v>1669</v>
      </c>
      <c r="Z10" s="275">
        <v>1674</v>
      </c>
      <c r="AA10" s="273">
        <v>1674</v>
      </c>
      <c r="AB10" s="274">
        <v>1680</v>
      </c>
      <c r="AC10" s="274">
        <v>1704</v>
      </c>
      <c r="AD10" s="275">
        <v>1707</v>
      </c>
      <c r="AE10" s="273">
        <v>1681</v>
      </c>
      <c r="AF10" s="275">
        <v>1681</v>
      </c>
      <c r="AG10" s="120"/>
      <c r="AH10" s="120"/>
      <c r="AI10" s="120"/>
      <c r="AJ10" s="120"/>
      <c r="AK10" s="120"/>
      <c r="AL10" s="120"/>
      <c r="AM10" s="120"/>
      <c r="AN10" s="120"/>
    </row>
    <row r="11" spans="1:40" ht="105" customHeight="1" x14ac:dyDescent="0.5">
      <c r="A11" s="73" t="s">
        <v>66</v>
      </c>
      <c r="B11" s="74" t="s">
        <v>70</v>
      </c>
      <c r="C11" s="276">
        <v>233</v>
      </c>
      <c r="D11" s="277">
        <v>235</v>
      </c>
      <c r="E11" s="277">
        <v>247</v>
      </c>
      <c r="F11" s="278">
        <v>240</v>
      </c>
      <c r="G11" s="276">
        <v>248</v>
      </c>
      <c r="H11" s="277">
        <v>249</v>
      </c>
      <c r="I11" s="277">
        <v>253</v>
      </c>
      <c r="J11" s="278">
        <v>251</v>
      </c>
      <c r="K11" s="276">
        <v>251</v>
      </c>
      <c r="L11" s="277">
        <v>201</v>
      </c>
      <c r="M11" s="277">
        <v>245</v>
      </c>
      <c r="N11" s="278">
        <v>254</v>
      </c>
      <c r="O11" s="276">
        <v>247.3</v>
      </c>
      <c r="P11" s="277">
        <v>248.3</v>
      </c>
      <c r="Q11" s="277">
        <v>250.4</v>
      </c>
      <c r="R11" s="278">
        <v>271.7</v>
      </c>
      <c r="S11" s="276">
        <v>278.10000000000002</v>
      </c>
      <c r="T11" s="277">
        <v>274.8</v>
      </c>
      <c r="U11" s="277">
        <v>277.60000000000002</v>
      </c>
      <c r="V11" s="278">
        <v>284.60000000000002</v>
      </c>
      <c r="W11" s="276">
        <v>291</v>
      </c>
      <c r="X11" s="277">
        <v>289</v>
      </c>
      <c r="Y11" s="277">
        <v>299</v>
      </c>
      <c r="Z11" s="278">
        <v>297</v>
      </c>
      <c r="AA11" s="276">
        <v>298</v>
      </c>
      <c r="AB11" s="277">
        <v>305</v>
      </c>
      <c r="AC11" s="277">
        <v>309</v>
      </c>
      <c r="AD11" s="278">
        <v>310</v>
      </c>
      <c r="AE11" s="276">
        <v>293</v>
      </c>
      <c r="AF11" s="278">
        <v>299</v>
      </c>
      <c r="AG11" s="120"/>
      <c r="AH11" s="120"/>
      <c r="AI11" s="120"/>
      <c r="AJ11" s="120"/>
      <c r="AK11" s="120"/>
      <c r="AL11" s="120"/>
      <c r="AM11" s="120"/>
      <c r="AN11" s="120"/>
    </row>
    <row r="12" spans="1:40" ht="69.900000000000006" customHeight="1" x14ac:dyDescent="0.5">
      <c r="A12" s="73" t="s">
        <v>67</v>
      </c>
      <c r="B12" s="74" t="s">
        <v>70</v>
      </c>
      <c r="C12" s="276">
        <v>12</v>
      </c>
      <c r="D12" s="277">
        <v>12</v>
      </c>
      <c r="E12" s="277">
        <v>12</v>
      </c>
      <c r="F12" s="278">
        <v>12</v>
      </c>
      <c r="G12" s="276">
        <v>12</v>
      </c>
      <c r="H12" s="277">
        <v>12</v>
      </c>
      <c r="I12" s="277">
        <v>12</v>
      </c>
      <c r="J12" s="278">
        <v>12</v>
      </c>
      <c r="K12" s="276">
        <v>12</v>
      </c>
      <c r="L12" s="277">
        <v>9</v>
      </c>
      <c r="M12" s="277">
        <v>11</v>
      </c>
      <c r="N12" s="278">
        <v>10</v>
      </c>
      <c r="O12" s="276">
        <v>10.4</v>
      </c>
      <c r="P12" s="277">
        <v>9.6</v>
      </c>
      <c r="Q12" s="277">
        <v>10.199999999999999</v>
      </c>
      <c r="R12" s="278">
        <v>10.4</v>
      </c>
      <c r="S12" s="276">
        <v>11</v>
      </c>
      <c r="T12" s="277">
        <v>10.199999999999999</v>
      </c>
      <c r="U12" s="277">
        <v>10.5</v>
      </c>
      <c r="V12" s="278">
        <v>10.6</v>
      </c>
      <c r="W12" s="276">
        <v>11</v>
      </c>
      <c r="X12" s="277">
        <v>11</v>
      </c>
      <c r="Y12" s="277">
        <v>10</v>
      </c>
      <c r="Z12" s="278">
        <v>12</v>
      </c>
      <c r="AA12" s="276">
        <v>13</v>
      </c>
      <c r="AB12" s="277">
        <v>12</v>
      </c>
      <c r="AC12" s="277">
        <v>12</v>
      </c>
      <c r="AD12" s="278">
        <v>12</v>
      </c>
      <c r="AE12" s="276">
        <v>12</v>
      </c>
      <c r="AF12" s="278">
        <v>12</v>
      </c>
      <c r="AG12" s="120"/>
      <c r="AH12" s="120"/>
      <c r="AI12" s="120"/>
      <c r="AJ12" s="120"/>
      <c r="AK12" s="120"/>
      <c r="AL12" s="120"/>
      <c r="AM12" s="120"/>
      <c r="AN12" s="120"/>
    </row>
    <row r="13" spans="1:40" ht="69.900000000000006" customHeight="1" x14ac:dyDescent="0.5">
      <c r="A13" s="73" t="s">
        <v>54</v>
      </c>
      <c r="B13" s="74" t="s">
        <v>70</v>
      </c>
      <c r="C13" s="276">
        <v>130</v>
      </c>
      <c r="D13" s="277">
        <v>127</v>
      </c>
      <c r="E13" s="277">
        <v>116</v>
      </c>
      <c r="F13" s="278">
        <v>121</v>
      </c>
      <c r="G13" s="276">
        <v>130</v>
      </c>
      <c r="H13" s="277">
        <v>127</v>
      </c>
      <c r="I13" s="277">
        <v>125</v>
      </c>
      <c r="J13" s="278">
        <v>134</v>
      </c>
      <c r="K13" s="276">
        <v>136</v>
      </c>
      <c r="L13" s="277">
        <v>110</v>
      </c>
      <c r="M13" s="277">
        <v>125</v>
      </c>
      <c r="N13" s="278">
        <v>133</v>
      </c>
      <c r="O13" s="276">
        <v>133.4</v>
      </c>
      <c r="P13" s="277">
        <v>124.7</v>
      </c>
      <c r="Q13" s="277">
        <v>125.7</v>
      </c>
      <c r="R13" s="278">
        <v>137.69999999999999</v>
      </c>
      <c r="S13" s="276">
        <v>145.30000000000001</v>
      </c>
      <c r="T13" s="277">
        <v>143.5</v>
      </c>
      <c r="U13" s="277">
        <v>139.19999999999999</v>
      </c>
      <c r="V13" s="278">
        <v>135.69999999999999</v>
      </c>
      <c r="W13" s="276">
        <v>140</v>
      </c>
      <c r="X13" s="277">
        <v>143</v>
      </c>
      <c r="Y13" s="277">
        <v>136</v>
      </c>
      <c r="Z13" s="278">
        <v>133</v>
      </c>
      <c r="AA13" s="276">
        <v>138</v>
      </c>
      <c r="AB13" s="277">
        <v>141</v>
      </c>
      <c r="AC13" s="277">
        <v>142</v>
      </c>
      <c r="AD13" s="278">
        <v>136</v>
      </c>
      <c r="AE13" s="276">
        <v>134</v>
      </c>
      <c r="AF13" s="278">
        <v>143</v>
      </c>
      <c r="AG13" s="120"/>
      <c r="AH13" s="120"/>
      <c r="AI13" s="120"/>
      <c r="AJ13" s="120"/>
      <c r="AK13" s="120"/>
      <c r="AL13" s="120"/>
      <c r="AM13" s="120"/>
      <c r="AN13" s="120"/>
    </row>
    <row r="14" spans="1:40" ht="105" customHeight="1" x14ac:dyDescent="0.5">
      <c r="A14" s="73" t="s">
        <v>55</v>
      </c>
      <c r="B14" s="74" t="s">
        <v>70</v>
      </c>
      <c r="C14" s="276">
        <v>197</v>
      </c>
      <c r="D14" s="277">
        <v>197</v>
      </c>
      <c r="E14" s="277">
        <v>191</v>
      </c>
      <c r="F14" s="278">
        <v>189</v>
      </c>
      <c r="G14" s="276">
        <v>189</v>
      </c>
      <c r="H14" s="277">
        <v>194</v>
      </c>
      <c r="I14" s="277">
        <v>192</v>
      </c>
      <c r="J14" s="278">
        <v>191</v>
      </c>
      <c r="K14" s="276">
        <v>186</v>
      </c>
      <c r="L14" s="277">
        <v>112</v>
      </c>
      <c r="M14" s="277">
        <v>178</v>
      </c>
      <c r="N14" s="278">
        <v>177</v>
      </c>
      <c r="O14" s="276">
        <v>172.6</v>
      </c>
      <c r="P14" s="277">
        <v>153.80000000000001</v>
      </c>
      <c r="Q14" s="277">
        <v>155.69999999999999</v>
      </c>
      <c r="R14" s="278">
        <v>182.8</v>
      </c>
      <c r="S14" s="276">
        <v>183.3</v>
      </c>
      <c r="T14" s="277">
        <v>183.6</v>
      </c>
      <c r="U14" s="277">
        <v>186.1</v>
      </c>
      <c r="V14" s="278">
        <v>192.1</v>
      </c>
      <c r="W14" s="276">
        <v>188</v>
      </c>
      <c r="X14" s="277">
        <v>193</v>
      </c>
      <c r="Y14" s="277">
        <v>200</v>
      </c>
      <c r="Z14" s="278">
        <v>199</v>
      </c>
      <c r="AA14" s="276">
        <v>192</v>
      </c>
      <c r="AB14" s="277">
        <v>192</v>
      </c>
      <c r="AC14" s="277">
        <v>195</v>
      </c>
      <c r="AD14" s="278">
        <v>198</v>
      </c>
      <c r="AE14" s="276">
        <v>192</v>
      </c>
      <c r="AF14" s="278">
        <v>196</v>
      </c>
      <c r="AG14" s="120"/>
      <c r="AH14" s="120"/>
      <c r="AI14" s="120"/>
      <c r="AJ14" s="120"/>
      <c r="AK14" s="120"/>
      <c r="AL14" s="120"/>
      <c r="AM14" s="120"/>
      <c r="AN14" s="120"/>
    </row>
    <row r="15" spans="1:40" ht="105" customHeight="1" x14ac:dyDescent="0.5">
      <c r="A15" s="73" t="s">
        <v>56</v>
      </c>
      <c r="B15" s="74" t="s">
        <v>70</v>
      </c>
      <c r="C15" s="276">
        <v>253</v>
      </c>
      <c r="D15" s="277">
        <v>247</v>
      </c>
      <c r="E15" s="277">
        <v>253</v>
      </c>
      <c r="F15" s="278">
        <v>261</v>
      </c>
      <c r="G15" s="276">
        <v>247</v>
      </c>
      <c r="H15" s="277">
        <v>250</v>
      </c>
      <c r="I15" s="277">
        <v>250</v>
      </c>
      <c r="J15" s="278">
        <v>257</v>
      </c>
      <c r="K15" s="276">
        <v>246</v>
      </c>
      <c r="L15" s="277">
        <v>200</v>
      </c>
      <c r="M15" s="277">
        <v>247</v>
      </c>
      <c r="N15" s="278">
        <v>252</v>
      </c>
      <c r="O15" s="276">
        <v>253</v>
      </c>
      <c r="P15" s="277">
        <v>250.4</v>
      </c>
      <c r="Q15" s="277">
        <v>250.7</v>
      </c>
      <c r="R15" s="278">
        <v>260.8</v>
      </c>
      <c r="S15" s="276">
        <v>264</v>
      </c>
      <c r="T15" s="277">
        <v>262.5</v>
      </c>
      <c r="U15" s="277">
        <v>265</v>
      </c>
      <c r="V15" s="278">
        <v>267.10000000000002</v>
      </c>
      <c r="W15" s="276">
        <v>269</v>
      </c>
      <c r="X15" s="277">
        <v>271</v>
      </c>
      <c r="Y15" s="277">
        <v>272</v>
      </c>
      <c r="Z15" s="278">
        <v>274</v>
      </c>
      <c r="AA15" s="276">
        <v>281</v>
      </c>
      <c r="AB15" s="277">
        <v>285</v>
      </c>
      <c r="AC15" s="277">
        <v>287</v>
      </c>
      <c r="AD15" s="278">
        <v>281</v>
      </c>
      <c r="AE15" s="276">
        <v>283</v>
      </c>
      <c r="AF15" s="278">
        <v>268</v>
      </c>
      <c r="AG15" s="120"/>
      <c r="AH15" s="120"/>
      <c r="AI15" s="120"/>
      <c r="AJ15" s="120"/>
      <c r="AK15" s="120"/>
      <c r="AL15" s="120"/>
      <c r="AM15" s="120"/>
      <c r="AN15" s="120"/>
    </row>
    <row r="16" spans="1:40" ht="140.15" customHeight="1" x14ac:dyDescent="0.5">
      <c r="A16" s="73" t="s">
        <v>57</v>
      </c>
      <c r="B16" s="74" t="s">
        <v>70</v>
      </c>
      <c r="C16" s="276">
        <v>222</v>
      </c>
      <c r="D16" s="277">
        <v>222</v>
      </c>
      <c r="E16" s="277">
        <v>224</v>
      </c>
      <c r="F16" s="278">
        <v>224</v>
      </c>
      <c r="G16" s="276">
        <v>228</v>
      </c>
      <c r="H16" s="277">
        <v>223</v>
      </c>
      <c r="I16" s="277">
        <v>225</v>
      </c>
      <c r="J16" s="278">
        <v>228</v>
      </c>
      <c r="K16" s="276">
        <v>223</v>
      </c>
      <c r="L16" s="277">
        <v>152</v>
      </c>
      <c r="M16" s="277">
        <v>215</v>
      </c>
      <c r="N16" s="278">
        <v>223</v>
      </c>
      <c r="O16" s="276">
        <v>222.5</v>
      </c>
      <c r="P16" s="277">
        <v>202</v>
      </c>
      <c r="Q16" s="277">
        <v>199.9</v>
      </c>
      <c r="R16" s="278">
        <v>228.2</v>
      </c>
      <c r="S16" s="276">
        <v>226.8</v>
      </c>
      <c r="T16" s="277">
        <v>225</v>
      </c>
      <c r="U16" s="277">
        <v>227.2</v>
      </c>
      <c r="V16" s="278">
        <v>229.9</v>
      </c>
      <c r="W16" s="276">
        <v>230</v>
      </c>
      <c r="X16" s="277">
        <v>228</v>
      </c>
      <c r="Y16" s="277">
        <v>234</v>
      </c>
      <c r="Z16" s="278">
        <v>238</v>
      </c>
      <c r="AA16" s="276">
        <v>233</v>
      </c>
      <c r="AB16" s="277">
        <v>231</v>
      </c>
      <c r="AC16" s="277">
        <v>237</v>
      </c>
      <c r="AD16" s="278">
        <v>245</v>
      </c>
      <c r="AE16" s="276">
        <v>247</v>
      </c>
      <c r="AF16" s="278">
        <v>239</v>
      </c>
      <c r="AG16" s="120"/>
      <c r="AH16" s="120"/>
      <c r="AI16" s="120"/>
      <c r="AJ16" s="120"/>
      <c r="AK16" s="120"/>
      <c r="AL16" s="120"/>
      <c r="AM16" s="120"/>
      <c r="AN16" s="120"/>
    </row>
    <row r="17" spans="1:40" ht="69.900000000000006" customHeight="1" x14ac:dyDescent="0.5">
      <c r="A17" s="73" t="s">
        <v>133</v>
      </c>
      <c r="B17" s="74" t="s">
        <v>70</v>
      </c>
      <c r="C17" s="276">
        <v>346</v>
      </c>
      <c r="D17" s="277">
        <v>338</v>
      </c>
      <c r="E17" s="277">
        <v>356</v>
      </c>
      <c r="F17" s="278">
        <v>353</v>
      </c>
      <c r="G17" s="276">
        <v>349</v>
      </c>
      <c r="H17" s="277">
        <v>347</v>
      </c>
      <c r="I17" s="277">
        <v>353</v>
      </c>
      <c r="J17" s="278">
        <v>354</v>
      </c>
      <c r="K17" s="276">
        <v>340</v>
      </c>
      <c r="L17" s="277">
        <v>233</v>
      </c>
      <c r="M17" s="277">
        <v>343</v>
      </c>
      <c r="N17" s="278">
        <v>347</v>
      </c>
      <c r="O17" s="276">
        <v>337.6</v>
      </c>
      <c r="P17" s="277">
        <v>330</v>
      </c>
      <c r="Q17" s="277">
        <v>335.3</v>
      </c>
      <c r="R17" s="278">
        <v>367.6</v>
      </c>
      <c r="S17" s="276">
        <v>360.7</v>
      </c>
      <c r="T17" s="277">
        <v>367.9</v>
      </c>
      <c r="U17" s="277">
        <v>372</v>
      </c>
      <c r="V17" s="278">
        <v>387.2</v>
      </c>
      <c r="W17" s="276">
        <v>378</v>
      </c>
      <c r="X17" s="277">
        <v>392</v>
      </c>
      <c r="Y17" s="277">
        <v>393</v>
      </c>
      <c r="Z17" s="278">
        <v>396</v>
      </c>
      <c r="AA17" s="276">
        <v>393</v>
      </c>
      <c r="AB17" s="277">
        <v>388</v>
      </c>
      <c r="AC17" s="277">
        <v>393</v>
      </c>
      <c r="AD17" s="278">
        <v>399</v>
      </c>
      <c r="AE17" s="276">
        <v>395</v>
      </c>
      <c r="AF17" s="278">
        <v>397</v>
      </c>
      <c r="AG17" s="120"/>
      <c r="AH17" s="120"/>
      <c r="AI17" s="120"/>
      <c r="AJ17" s="120"/>
      <c r="AK17" s="120"/>
      <c r="AL17" s="120"/>
      <c r="AM17" s="120"/>
      <c r="AN17" s="120"/>
    </row>
    <row r="18" spans="1:40" ht="105" customHeight="1" x14ac:dyDescent="0.5">
      <c r="A18" s="73" t="s">
        <v>59</v>
      </c>
      <c r="B18" s="74" t="s">
        <v>70</v>
      </c>
      <c r="C18" s="276">
        <v>117</v>
      </c>
      <c r="D18" s="277">
        <v>114</v>
      </c>
      <c r="E18" s="277">
        <v>116</v>
      </c>
      <c r="F18" s="278">
        <v>127</v>
      </c>
      <c r="G18" s="276">
        <v>117</v>
      </c>
      <c r="H18" s="277">
        <v>116</v>
      </c>
      <c r="I18" s="277">
        <v>117</v>
      </c>
      <c r="J18" s="278">
        <v>127</v>
      </c>
      <c r="K18" s="276">
        <v>115</v>
      </c>
      <c r="L18" s="277">
        <v>60</v>
      </c>
      <c r="M18" s="277">
        <v>110</v>
      </c>
      <c r="N18" s="278">
        <v>115</v>
      </c>
      <c r="O18" s="276">
        <v>111.3</v>
      </c>
      <c r="P18" s="277">
        <v>104.8</v>
      </c>
      <c r="Q18" s="277">
        <v>101.6</v>
      </c>
      <c r="R18" s="278">
        <v>115.9</v>
      </c>
      <c r="S18" s="276">
        <v>119.6</v>
      </c>
      <c r="T18" s="277">
        <v>117.4</v>
      </c>
      <c r="U18" s="277">
        <v>117.1</v>
      </c>
      <c r="V18" s="278">
        <v>124.3</v>
      </c>
      <c r="W18" s="276">
        <v>129</v>
      </c>
      <c r="X18" s="277">
        <v>124</v>
      </c>
      <c r="Y18" s="277">
        <v>125</v>
      </c>
      <c r="Z18" s="278">
        <v>126</v>
      </c>
      <c r="AA18" s="276">
        <v>128</v>
      </c>
      <c r="AB18" s="277">
        <v>127</v>
      </c>
      <c r="AC18" s="277">
        <v>129</v>
      </c>
      <c r="AD18" s="278">
        <v>125</v>
      </c>
      <c r="AE18" s="276">
        <v>124</v>
      </c>
      <c r="AF18" s="278">
        <v>127</v>
      </c>
      <c r="AG18" s="120"/>
      <c r="AH18" s="120"/>
      <c r="AI18" s="120"/>
      <c r="AJ18" s="120"/>
      <c r="AK18" s="120"/>
      <c r="AL18" s="120"/>
      <c r="AM18" s="120"/>
      <c r="AN18" s="120"/>
    </row>
    <row r="19" spans="1:40" ht="35.15" customHeight="1" x14ac:dyDescent="0.5">
      <c r="A19" s="71" t="s">
        <v>60</v>
      </c>
      <c r="B19" s="72" t="s">
        <v>70</v>
      </c>
      <c r="C19" s="273">
        <v>917</v>
      </c>
      <c r="D19" s="274">
        <v>888</v>
      </c>
      <c r="E19" s="274">
        <v>890</v>
      </c>
      <c r="F19" s="275">
        <v>920</v>
      </c>
      <c r="G19" s="273">
        <v>880</v>
      </c>
      <c r="H19" s="274">
        <v>864</v>
      </c>
      <c r="I19" s="274">
        <v>862</v>
      </c>
      <c r="J19" s="275">
        <v>891</v>
      </c>
      <c r="K19" s="273">
        <v>824</v>
      </c>
      <c r="L19" s="274">
        <v>495</v>
      </c>
      <c r="M19" s="274">
        <v>830</v>
      </c>
      <c r="N19" s="275">
        <v>823</v>
      </c>
      <c r="O19" s="273">
        <v>808.6</v>
      </c>
      <c r="P19" s="274">
        <v>753.8</v>
      </c>
      <c r="Q19" s="274">
        <v>699.1</v>
      </c>
      <c r="R19" s="275">
        <v>811.1</v>
      </c>
      <c r="S19" s="273">
        <v>826.8</v>
      </c>
      <c r="T19" s="274">
        <v>814.4</v>
      </c>
      <c r="U19" s="274">
        <v>822.8</v>
      </c>
      <c r="V19" s="275">
        <v>826.8</v>
      </c>
      <c r="W19" s="273">
        <v>834</v>
      </c>
      <c r="X19" s="274">
        <v>836</v>
      </c>
      <c r="Y19" s="274">
        <v>839</v>
      </c>
      <c r="Z19" s="275">
        <v>835</v>
      </c>
      <c r="AA19" s="273">
        <v>830</v>
      </c>
      <c r="AB19" s="274">
        <v>823</v>
      </c>
      <c r="AC19" s="274">
        <v>838</v>
      </c>
      <c r="AD19" s="275">
        <v>849</v>
      </c>
      <c r="AE19" s="273">
        <v>851</v>
      </c>
      <c r="AF19" s="275">
        <v>844</v>
      </c>
      <c r="AG19" s="120"/>
      <c r="AH19" s="120"/>
      <c r="AI19" s="120"/>
      <c r="AJ19" s="120"/>
      <c r="AK19" s="120"/>
      <c r="AL19" s="120"/>
      <c r="AM19" s="120"/>
      <c r="AN19" s="120"/>
    </row>
    <row r="20" spans="1:40" ht="35.15" customHeight="1" x14ac:dyDescent="0.5">
      <c r="A20" s="71" t="s">
        <v>61</v>
      </c>
      <c r="B20" s="72" t="s">
        <v>70</v>
      </c>
      <c r="C20" s="273">
        <v>5116</v>
      </c>
      <c r="D20" s="274">
        <v>5104</v>
      </c>
      <c r="E20" s="274">
        <v>5210</v>
      </c>
      <c r="F20" s="275">
        <v>5169</v>
      </c>
      <c r="G20" s="273">
        <v>5290</v>
      </c>
      <c r="H20" s="274">
        <v>5287</v>
      </c>
      <c r="I20" s="274">
        <v>5358</v>
      </c>
      <c r="J20" s="275">
        <v>5351</v>
      </c>
      <c r="K20" s="273">
        <v>5257</v>
      </c>
      <c r="L20" s="274">
        <v>3781</v>
      </c>
      <c r="M20" s="274">
        <v>5213</v>
      </c>
      <c r="N20" s="275">
        <v>5232</v>
      </c>
      <c r="O20" s="273">
        <v>5214.1000000000004</v>
      </c>
      <c r="P20" s="274">
        <v>5100.7</v>
      </c>
      <c r="Q20" s="274">
        <v>5045.7</v>
      </c>
      <c r="R20" s="275">
        <v>5361.1</v>
      </c>
      <c r="S20" s="273">
        <v>5486.7</v>
      </c>
      <c r="T20" s="274">
        <v>5492.9</v>
      </c>
      <c r="U20" s="274">
        <v>5557.8</v>
      </c>
      <c r="V20" s="275">
        <v>5705.9</v>
      </c>
      <c r="W20" s="273">
        <v>5725</v>
      </c>
      <c r="X20" s="274">
        <v>5744</v>
      </c>
      <c r="Y20" s="274">
        <v>5830</v>
      </c>
      <c r="Z20" s="275">
        <v>5854</v>
      </c>
      <c r="AA20" s="273">
        <v>5889</v>
      </c>
      <c r="AB20" s="274">
        <v>6028</v>
      </c>
      <c r="AC20" s="274">
        <v>6050</v>
      </c>
      <c r="AD20" s="275">
        <v>6122</v>
      </c>
      <c r="AE20" s="273">
        <v>6060</v>
      </c>
      <c r="AF20" s="275">
        <v>6112</v>
      </c>
      <c r="AG20" s="120"/>
      <c r="AH20" s="120"/>
      <c r="AI20" s="120"/>
      <c r="AJ20" s="120"/>
      <c r="AK20" s="120"/>
      <c r="AL20" s="120"/>
      <c r="AM20" s="120"/>
      <c r="AN20" s="120"/>
    </row>
    <row r="21" spans="1:40" ht="35.15" customHeight="1" x14ac:dyDescent="0.5">
      <c r="A21" s="73" t="s">
        <v>65</v>
      </c>
      <c r="B21" s="74" t="s">
        <v>70</v>
      </c>
      <c r="C21" s="276">
        <v>59</v>
      </c>
      <c r="D21" s="277">
        <v>59</v>
      </c>
      <c r="E21" s="277">
        <v>60</v>
      </c>
      <c r="F21" s="278">
        <v>61</v>
      </c>
      <c r="G21" s="276">
        <v>61</v>
      </c>
      <c r="H21" s="277">
        <v>60</v>
      </c>
      <c r="I21" s="277">
        <v>61</v>
      </c>
      <c r="J21" s="278">
        <v>62</v>
      </c>
      <c r="K21" s="276">
        <v>60</v>
      </c>
      <c r="L21" s="277">
        <v>45</v>
      </c>
      <c r="M21" s="277">
        <v>60</v>
      </c>
      <c r="N21" s="278">
        <v>60</v>
      </c>
      <c r="O21" s="276">
        <v>60.2</v>
      </c>
      <c r="P21" s="277">
        <v>58.4</v>
      </c>
      <c r="Q21" s="277">
        <v>55.4</v>
      </c>
      <c r="R21" s="278">
        <v>61.9</v>
      </c>
      <c r="S21" s="276">
        <v>63.2</v>
      </c>
      <c r="T21" s="277">
        <v>61.6</v>
      </c>
      <c r="U21" s="277">
        <v>63.2</v>
      </c>
      <c r="V21" s="278">
        <v>67</v>
      </c>
      <c r="W21" s="276">
        <v>65</v>
      </c>
      <c r="X21" s="277">
        <v>65</v>
      </c>
      <c r="Y21" s="277">
        <v>66</v>
      </c>
      <c r="Z21" s="278">
        <v>67</v>
      </c>
      <c r="AA21" s="276">
        <v>66</v>
      </c>
      <c r="AB21" s="277">
        <v>68</v>
      </c>
      <c r="AC21" s="277">
        <v>69</v>
      </c>
      <c r="AD21" s="278">
        <v>68</v>
      </c>
      <c r="AE21" s="276">
        <v>69</v>
      </c>
      <c r="AF21" s="278">
        <v>69</v>
      </c>
      <c r="AG21" s="120"/>
      <c r="AH21" s="120"/>
      <c r="AI21" s="120"/>
      <c r="AJ21" s="120"/>
      <c r="AK21" s="120"/>
      <c r="AL21" s="120"/>
      <c r="AM21" s="120"/>
      <c r="AN21" s="120"/>
    </row>
    <row r="22" spans="1:40" ht="35.15" customHeight="1" x14ac:dyDescent="0.5">
      <c r="A22" s="73" t="s">
        <v>135</v>
      </c>
      <c r="B22" s="74" t="s">
        <v>70</v>
      </c>
      <c r="C22" s="276">
        <v>1468</v>
      </c>
      <c r="D22" s="277">
        <v>1491</v>
      </c>
      <c r="E22" s="277">
        <v>1497</v>
      </c>
      <c r="F22" s="278">
        <v>1478</v>
      </c>
      <c r="G22" s="276">
        <v>1488</v>
      </c>
      <c r="H22" s="277">
        <v>1537</v>
      </c>
      <c r="I22" s="277">
        <v>1545</v>
      </c>
      <c r="J22" s="278">
        <v>1522</v>
      </c>
      <c r="K22" s="276">
        <v>1485</v>
      </c>
      <c r="L22" s="277">
        <v>1083</v>
      </c>
      <c r="M22" s="277">
        <v>1501</v>
      </c>
      <c r="N22" s="278">
        <v>1501</v>
      </c>
      <c r="O22" s="276">
        <v>1476.1</v>
      </c>
      <c r="P22" s="277">
        <v>1435.8</v>
      </c>
      <c r="Q22" s="277">
        <v>1441.8</v>
      </c>
      <c r="R22" s="278">
        <v>1540.8</v>
      </c>
      <c r="S22" s="276">
        <v>1576</v>
      </c>
      <c r="T22" s="277">
        <v>1592.3</v>
      </c>
      <c r="U22" s="277">
        <v>1617.9</v>
      </c>
      <c r="V22" s="278">
        <v>1664.8</v>
      </c>
      <c r="W22" s="276">
        <v>1644</v>
      </c>
      <c r="X22" s="277">
        <v>1653</v>
      </c>
      <c r="Y22" s="277">
        <v>1653</v>
      </c>
      <c r="Z22" s="278">
        <v>1653</v>
      </c>
      <c r="AA22" s="276">
        <v>1681</v>
      </c>
      <c r="AB22" s="277">
        <v>1701</v>
      </c>
      <c r="AC22" s="277">
        <v>1727</v>
      </c>
      <c r="AD22" s="278">
        <v>1736</v>
      </c>
      <c r="AE22" s="276">
        <v>1716</v>
      </c>
      <c r="AF22" s="278">
        <v>1715</v>
      </c>
      <c r="AG22" s="120"/>
      <c r="AH22" s="120"/>
      <c r="AI22" s="120"/>
      <c r="AJ22" s="120"/>
      <c r="AK22" s="120"/>
      <c r="AL22" s="120"/>
      <c r="AM22" s="120"/>
      <c r="AN22" s="120"/>
    </row>
    <row r="23" spans="1:40" ht="69.900000000000006" customHeight="1" x14ac:dyDescent="0.5">
      <c r="A23" s="73" t="s">
        <v>62</v>
      </c>
      <c r="B23" s="74" t="s">
        <v>70</v>
      </c>
      <c r="C23" s="276">
        <v>856</v>
      </c>
      <c r="D23" s="277">
        <v>847</v>
      </c>
      <c r="E23" s="277">
        <v>893</v>
      </c>
      <c r="F23" s="278">
        <v>928</v>
      </c>
      <c r="G23" s="276">
        <v>938</v>
      </c>
      <c r="H23" s="277">
        <v>925</v>
      </c>
      <c r="I23" s="277">
        <v>952</v>
      </c>
      <c r="J23" s="278">
        <v>992</v>
      </c>
      <c r="K23" s="276">
        <v>947</v>
      </c>
      <c r="L23" s="277">
        <v>639</v>
      </c>
      <c r="M23" s="277">
        <v>871</v>
      </c>
      <c r="N23" s="278">
        <v>913</v>
      </c>
      <c r="O23" s="276">
        <v>901.9</v>
      </c>
      <c r="P23" s="277">
        <v>884.4</v>
      </c>
      <c r="Q23" s="277">
        <v>910</v>
      </c>
      <c r="R23" s="278">
        <v>945.2</v>
      </c>
      <c r="S23" s="276">
        <v>977</v>
      </c>
      <c r="T23" s="277">
        <v>954</v>
      </c>
      <c r="U23" s="277">
        <v>980.9</v>
      </c>
      <c r="V23" s="278">
        <v>994.7</v>
      </c>
      <c r="W23" s="276">
        <v>1041</v>
      </c>
      <c r="X23" s="277">
        <v>1045</v>
      </c>
      <c r="Y23" s="277">
        <v>1088</v>
      </c>
      <c r="Z23" s="278">
        <v>1094</v>
      </c>
      <c r="AA23" s="276">
        <v>1086</v>
      </c>
      <c r="AB23" s="277">
        <v>1129</v>
      </c>
      <c r="AC23" s="277">
        <v>1144</v>
      </c>
      <c r="AD23" s="278">
        <v>1179</v>
      </c>
      <c r="AE23" s="276">
        <v>1171</v>
      </c>
      <c r="AF23" s="278">
        <v>1204</v>
      </c>
      <c r="AG23" s="120"/>
      <c r="AH23" s="120"/>
      <c r="AI23" s="120"/>
      <c r="AJ23" s="120"/>
      <c r="AK23" s="120"/>
      <c r="AL23" s="120"/>
      <c r="AM23" s="120"/>
      <c r="AN23" s="120"/>
    </row>
    <row r="24" spans="1:40" ht="69.900000000000006" customHeight="1" x14ac:dyDescent="0.5">
      <c r="A24" s="73" t="s">
        <v>63</v>
      </c>
      <c r="B24" s="74" t="s">
        <v>70</v>
      </c>
      <c r="C24" s="276">
        <v>331</v>
      </c>
      <c r="D24" s="277">
        <v>309</v>
      </c>
      <c r="E24" s="277">
        <v>314</v>
      </c>
      <c r="F24" s="278">
        <v>335</v>
      </c>
      <c r="G24" s="276">
        <v>337</v>
      </c>
      <c r="H24" s="277">
        <v>319</v>
      </c>
      <c r="I24" s="277">
        <v>323</v>
      </c>
      <c r="J24" s="278">
        <v>341</v>
      </c>
      <c r="K24" s="276">
        <v>331</v>
      </c>
      <c r="L24" s="277">
        <v>200</v>
      </c>
      <c r="M24" s="277">
        <v>310</v>
      </c>
      <c r="N24" s="278">
        <v>318</v>
      </c>
      <c r="O24" s="276">
        <v>326.5</v>
      </c>
      <c r="P24" s="277">
        <v>301.10000000000002</v>
      </c>
      <c r="Q24" s="277">
        <v>293.7</v>
      </c>
      <c r="R24" s="278">
        <v>325</v>
      </c>
      <c r="S24" s="276">
        <v>337.6</v>
      </c>
      <c r="T24" s="277">
        <v>339</v>
      </c>
      <c r="U24" s="277">
        <v>345.6</v>
      </c>
      <c r="V24" s="278">
        <v>365.3</v>
      </c>
      <c r="W24" s="276">
        <v>363</v>
      </c>
      <c r="X24" s="277">
        <v>364</v>
      </c>
      <c r="Y24" s="277">
        <v>365</v>
      </c>
      <c r="Z24" s="278">
        <v>371</v>
      </c>
      <c r="AA24" s="276">
        <v>365</v>
      </c>
      <c r="AB24" s="277">
        <v>375</v>
      </c>
      <c r="AC24" s="277">
        <v>375</v>
      </c>
      <c r="AD24" s="278">
        <v>382</v>
      </c>
      <c r="AE24" s="276">
        <v>378</v>
      </c>
      <c r="AF24" s="278">
        <v>380</v>
      </c>
      <c r="AG24" s="120"/>
      <c r="AH24" s="120"/>
      <c r="AI24" s="120"/>
      <c r="AJ24" s="120"/>
      <c r="AK24" s="120"/>
      <c r="AL24" s="120"/>
      <c r="AM24" s="120"/>
      <c r="AN24" s="120"/>
    </row>
    <row r="25" spans="1:40" ht="69.900000000000006" customHeight="1" x14ac:dyDescent="0.5">
      <c r="A25" s="73" t="s">
        <v>64</v>
      </c>
      <c r="B25" s="74" t="s">
        <v>70</v>
      </c>
      <c r="C25" s="276">
        <v>128</v>
      </c>
      <c r="D25" s="277">
        <v>131</v>
      </c>
      <c r="E25" s="277">
        <v>134</v>
      </c>
      <c r="F25" s="278">
        <v>140</v>
      </c>
      <c r="G25" s="276">
        <v>132</v>
      </c>
      <c r="H25" s="277">
        <v>136</v>
      </c>
      <c r="I25" s="277">
        <v>140</v>
      </c>
      <c r="J25" s="278">
        <v>148</v>
      </c>
      <c r="K25" s="276">
        <v>136</v>
      </c>
      <c r="L25" s="277">
        <v>94</v>
      </c>
      <c r="M25" s="277">
        <v>145</v>
      </c>
      <c r="N25" s="278">
        <v>149</v>
      </c>
      <c r="O25" s="276">
        <v>139.9</v>
      </c>
      <c r="P25" s="277">
        <v>142.80000000000001</v>
      </c>
      <c r="Q25" s="277">
        <v>144</v>
      </c>
      <c r="R25" s="278">
        <v>152</v>
      </c>
      <c r="S25" s="276">
        <v>149</v>
      </c>
      <c r="T25" s="277">
        <v>149</v>
      </c>
      <c r="U25" s="277">
        <v>157.1</v>
      </c>
      <c r="V25" s="278">
        <v>163.9</v>
      </c>
      <c r="W25" s="276">
        <v>156</v>
      </c>
      <c r="X25" s="277">
        <v>158</v>
      </c>
      <c r="Y25" s="277">
        <v>160</v>
      </c>
      <c r="Z25" s="278">
        <v>164</v>
      </c>
      <c r="AA25" s="276">
        <v>163</v>
      </c>
      <c r="AB25" s="277">
        <v>165</v>
      </c>
      <c r="AC25" s="277">
        <v>167</v>
      </c>
      <c r="AD25" s="278">
        <v>170</v>
      </c>
      <c r="AE25" s="276">
        <v>166</v>
      </c>
      <c r="AF25" s="278">
        <v>165</v>
      </c>
      <c r="AG25" s="120"/>
      <c r="AH25" s="120"/>
      <c r="AI25" s="120"/>
      <c r="AJ25" s="120"/>
      <c r="AK25" s="120"/>
      <c r="AL25" s="120"/>
      <c r="AM25" s="120"/>
      <c r="AN25" s="120"/>
    </row>
    <row r="26" spans="1:40" ht="35.15" customHeight="1" x14ac:dyDescent="0.5">
      <c r="A26" s="73" t="s">
        <v>68</v>
      </c>
      <c r="B26" s="74" t="s">
        <v>70</v>
      </c>
      <c r="C26" s="276">
        <v>204</v>
      </c>
      <c r="D26" s="277">
        <v>216</v>
      </c>
      <c r="E26" s="277">
        <v>214</v>
      </c>
      <c r="F26" s="278">
        <v>212</v>
      </c>
      <c r="G26" s="276">
        <v>214</v>
      </c>
      <c r="H26" s="277">
        <v>216</v>
      </c>
      <c r="I26" s="277">
        <v>216</v>
      </c>
      <c r="J26" s="278">
        <v>217</v>
      </c>
      <c r="K26" s="276">
        <v>210</v>
      </c>
      <c r="L26" s="277">
        <v>168</v>
      </c>
      <c r="M26" s="277">
        <v>212</v>
      </c>
      <c r="N26" s="278">
        <v>212</v>
      </c>
      <c r="O26" s="276">
        <v>213</v>
      </c>
      <c r="P26" s="277">
        <v>210.5</v>
      </c>
      <c r="Q26" s="277">
        <v>206.6</v>
      </c>
      <c r="R26" s="278">
        <v>213.3</v>
      </c>
      <c r="S26" s="276">
        <v>214.7</v>
      </c>
      <c r="T26" s="277">
        <v>214.4</v>
      </c>
      <c r="U26" s="277">
        <v>209</v>
      </c>
      <c r="V26" s="278">
        <v>203.6</v>
      </c>
      <c r="W26" s="276">
        <v>205</v>
      </c>
      <c r="X26" s="277">
        <v>222</v>
      </c>
      <c r="Y26" s="277">
        <v>219</v>
      </c>
      <c r="Z26" s="278">
        <v>224</v>
      </c>
      <c r="AA26" s="276">
        <v>226</v>
      </c>
      <c r="AB26" s="277">
        <v>225</v>
      </c>
      <c r="AC26" s="277">
        <v>230</v>
      </c>
      <c r="AD26" s="278">
        <v>228</v>
      </c>
      <c r="AE26" s="276">
        <v>228</v>
      </c>
      <c r="AF26" s="278">
        <v>227</v>
      </c>
      <c r="AG26" s="120"/>
      <c r="AH26" s="120"/>
      <c r="AI26" s="120"/>
      <c r="AJ26" s="120"/>
      <c r="AK26" s="120"/>
      <c r="AL26" s="120"/>
      <c r="AM26" s="120"/>
      <c r="AN26" s="120"/>
    </row>
    <row r="27" spans="1:40" ht="69.900000000000006" customHeight="1" x14ac:dyDescent="0.5">
      <c r="A27" s="73" t="s">
        <v>136</v>
      </c>
      <c r="B27" s="74" t="s">
        <v>70</v>
      </c>
      <c r="C27" s="276">
        <v>663</v>
      </c>
      <c r="D27" s="277">
        <v>640</v>
      </c>
      <c r="E27" s="277">
        <v>665</v>
      </c>
      <c r="F27" s="278">
        <v>659</v>
      </c>
      <c r="G27" s="276">
        <v>676</v>
      </c>
      <c r="H27" s="277">
        <v>659</v>
      </c>
      <c r="I27" s="277">
        <v>676</v>
      </c>
      <c r="J27" s="278">
        <v>683</v>
      </c>
      <c r="K27" s="276">
        <v>680</v>
      </c>
      <c r="L27" s="277">
        <v>466</v>
      </c>
      <c r="M27" s="277">
        <v>658</v>
      </c>
      <c r="N27" s="278">
        <v>665</v>
      </c>
      <c r="O27" s="276">
        <v>651.4</v>
      </c>
      <c r="P27" s="277">
        <v>634.79999999999995</v>
      </c>
      <c r="Q27" s="277">
        <v>613.29999999999995</v>
      </c>
      <c r="R27" s="278">
        <v>655.1</v>
      </c>
      <c r="S27" s="276">
        <v>671.9</v>
      </c>
      <c r="T27" s="277">
        <v>670.1</v>
      </c>
      <c r="U27" s="277">
        <v>670.1</v>
      </c>
      <c r="V27" s="278">
        <v>710.6</v>
      </c>
      <c r="W27" s="276">
        <v>715</v>
      </c>
      <c r="X27" s="277">
        <v>704</v>
      </c>
      <c r="Y27" s="277">
        <v>717</v>
      </c>
      <c r="Z27" s="278">
        <v>713</v>
      </c>
      <c r="AA27" s="276">
        <v>726</v>
      </c>
      <c r="AB27" s="277">
        <v>744</v>
      </c>
      <c r="AC27" s="277">
        <v>735</v>
      </c>
      <c r="AD27" s="278">
        <v>737</v>
      </c>
      <c r="AE27" s="276">
        <v>732</v>
      </c>
      <c r="AF27" s="278">
        <v>741</v>
      </c>
      <c r="AG27" s="120"/>
      <c r="AH27" s="120"/>
      <c r="AI27" s="120"/>
      <c r="AJ27" s="120"/>
      <c r="AK27" s="120"/>
      <c r="AL27" s="120"/>
      <c r="AM27" s="120"/>
      <c r="AN27" s="120"/>
    </row>
    <row r="28" spans="1:40" ht="35.15" customHeight="1" x14ac:dyDescent="0.5">
      <c r="A28" s="75" t="s">
        <v>137</v>
      </c>
      <c r="B28" s="76" t="s">
        <v>70</v>
      </c>
      <c r="C28" s="279">
        <v>1408</v>
      </c>
      <c r="D28" s="280">
        <v>1412</v>
      </c>
      <c r="E28" s="280">
        <v>1433</v>
      </c>
      <c r="F28" s="281">
        <v>1357</v>
      </c>
      <c r="G28" s="279">
        <v>1443</v>
      </c>
      <c r="H28" s="280">
        <v>1435</v>
      </c>
      <c r="I28" s="280">
        <v>1444</v>
      </c>
      <c r="J28" s="281">
        <v>1386</v>
      </c>
      <c r="K28" s="279">
        <v>1408</v>
      </c>
      <c r="L28" s="280">
        <v>1087</v>
      </c>
      <c r="M28" s="280">
        <v>1456</v>
      </c>
      <c r="N28" s="281">
        <v>1412</v>
      </c>
      <c r="O28" s="279">
        <v>1445.1</v>
      </c>
      <c r="P28" s="280">
        <v>1432.7</v>
      </c>
      <c r="Q28" s="280">
        <v>1380.8</v>
      </c>
      <c r="R28" s="281">
        <v>1468</v>
      </c>
      <c r="S28" s="279">
        <v>1496.9</v>
      </c>
      <c r="T28" s="280">
        <v>1512.4</v>
      </c>
      <c r="U28" s="280">
        <v>1514.1</v>
      </c>
      <c r="V28" s="281">
        <v>1535.5</v>
      </c>
      <c r="W28" s="279">
        <v>1536</v>
      </c>
      <c r="X28" s="280">
        <v>1533</v>
      </c>
      <c r="Y28" s="280">
        <v>1562</v>
      </c>
      <c r="Z28" s="281">
        <v>1568</v>
      </c>
      <c r="AA28" s="279">
        <v>1577</v>
      </c>
      <c r="AB28" s="280">
        <v>1621</v>
      </c>
      <c r="AC28" s="280">
        <v>1604</v>
      </c>
      <c r="AD28" s="281">
        <v>1623</v>
      </c>
      <c r="AE28" s="279">
        <v>1601</v>
      </c>
      <c r="AF28" s="281">
        <v>1612</v>
      </c>
      <c r="AG28" s="120"/>
      <c r="AH28" s="120"/>
      <c r="AI28" s="120"/>
      <c r="AJ28" s="120"/>
      <c r="AK28" s="120"/>
      <c r="AL28" s="120"/>
      <c r="AM28" s="120"/>
      <c r="AN28" s="120"/>
    </row>
    <row r="29" spans="1:40" ht="35.25" customHeight="1" x14ac:dyDescent="0.5">
      <c r="A29" s="752" t="s">
        <v>395</v>
      </c>
      <c r="B29" s="752"/>
      <c r="C29" s="752"/>
      <c r="D29" s="752"/>
      <c r="E29" s="752"/>
      <c r="F29" s="752"/>
      <c r="G29" s="752"/>
      <c r="H29" s="752"/>
      <c r="I29" s="752"/>
      <c r="J29" s="752"/>
      <c r="K29" s="752"/>
      <c r="L29" s="752"/>
      <c r="M29" s="752"/>
      <c r="N29" s="752"/>
      <c r="O29" s="752"/>
      <c r="P29" s="752"/>
      <c r="Q29" s="752"/>
      <c r="R29" s="752"/>
      <c r="AE29" s="120"/>
      <c r="AF29" s="120"/>
    </row>
  </sheetData>
  <mergeCells count="11">
    <mergeCell ref="AE4:AF4"/>
    <mergeCell ref="AA4:AD4"/>
    <mergeCell ref="W4:Z4"/>
    <mergeCell ref="S4:V4"/>
    <mergeCell ref="O4:R4"/>
    <mergeCell ref="A29:R29"/>
    <mergeCell ref="C4:F4"/>
    <mergeCell ref="A4:A5"/>
    <mergeCell ref="B4:B5"/>
    <mergeCell ref="G4:J4"/>
    <mergeCell ref="K4:N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18" orientation="portrait" r:id="rId1"/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C656-8947-43AC-AA5A-1D0E45DEEC52}">
  <sheetPr>
    <tabColor theme="4" tint="0.79998168889431442"/>
    <pageSetUpPr fitToPage="1"/>
  </sheetPr>
  <dimension ref="A1:AF29"/>
  <sheetViews>
    <sheetView showGridLines="0" zoomScale="50" zoomScaleNormal="50" workbookViewId="0">
      <pane xSplit="2" ySplit="2" topLeftCell="P6" activePane="bottomRight" state="frozen"/>
      <selection activeCell="A20" sqref="A20:BC21"/>
      <selection pane="topRight" activeCell="A20" sqref="A20:BC21"/>
      <selection pane="bottomLeft" activeCell="A20" sqref="A20:BC21"/>
      <selection pane="bottomRight" activeCell="U6" sqref="U6:AF28"/>
    </sheetView>
  </sheetViews>
  <sheetFormatPr defaultColWidth="9.08984375" defaultRowHeight="24" x14ac:dyDescent="0.5"/>
  <cols>
    <col min="1" max="1" width="45.6328125" style="77" customWidth="1"/>
    <col min="2" max="2" width="14.6328125" style="68" customWidth="1"/>
    <col min="3" max="5" width="15.6328125" style="68" customWidth="1"/>
    <col min="6" max="32" width="15.6328125" style="67" customWidth="1"/>
    <col min="33" max="16384" width="9.08984375" style="67"/>
  </cols>
  <sheetData>
    <row r="1" spans="1:32" s="65" customFormat="1" ht="35.15" customHeight="1" x14ac:dyDescent="0.35">
      <c r="A1" s="154" t="s">
        <v>394</v>
      </c>
    </row>
    <row r="2" spans="1:32" ht="20.149999999999999" customHeight="1" x14ac:dyDescent="0.5">
      <c r="A2" s="21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T2" s="66"/>
    </row>
    <row r="3" spans="1:32" ht="35.25" customHeight="1" x14ac:dyDescent="0.5">
      <c r="A3" s="217" t="s">
        <v>433</v>
      </c>
    </row>
    <row r="4" spans="1:32" ht="60" customHeight="1" x14ac:dyDescent="0.5">
      <c r="A4" s="760" t="s">
        <v>42</v>
      </c>
      <c r="B4" s="761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49">
        <v>2024</v>
      </c>
      <c r="AB4" s="750"/>
      <c r="AC4" s="750"/>
      <c r="AD4" s="751"/>
      <c r="AE4" s="753">
        <v>2025</v>
      </c>
      <c r="AF4" s="754"/>
    </row>
    <row r="5" spans="1:32" ht="39.9" customHeight="1" x14ac:dyDescent="0.5">
      <c r="A5" s="760"/>
      <c r="B5" s="761"/>
      <c r="C5" s="462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377</v>
      </c>
      <c r="M5" s="391" t="s">
        <v>378</v>
      </c>
      <c r="N5" s="392" t="s">
        <v>352</v>
      </c>
      <c r="O5" s="390" t="s">
        <v>379</v>
      </c>
      <c r="P5" s="391" t="s">
        <v>377</v>
      </c>
      <c r="Q5" s="391" t="s">
        <v>378</v>
      </c>
      <c r="R5" s="392" t="s">
        <v>352</v>
      </c>
      <c r="S5" s="390" t="s">
        <v>379</v>
      </c>
      <c r="T5" s="391" t="s">
        <v>377</v>
      </c>
      <c r="U5" s="391" t="s">
        <v>378</v>
      </c>
      <c r="V5" s="392" t="s">
        <v>352</v>
      </c>
      <c r="W5" s="390" t="s">
        <v>379</v>
      </c>
      <c r="X5" s="391" t="s">
        <v>377</v>
      </c>
      <c r="Y5" s="391" t="s">
        <v>378</v>
      </c>
      <c r="Z5" s="392" t="s">
        <v>352</v>
      </c>
      <c r="AA5" s="390" t="s">
        <v>379</v>
      </c>
      <c r="AB5" s="391" t="s">
        <v>377</v>
      </c>
      <c r="AC5" s="391" t="s">
        <v>378</v>
      </c>
      <c r="AD5" s="392" t="s">
        <v>38</v>
      </c>
      <c r="AE5" s="390" t="s">
        <v>37</v>
      </c>
      <c r="AF5" s="392" t="s">
        <v>40</v>
      </c>
    </row>
    <row r="6" spans="1:32" ht="60" customHeight="1" x14ac:dyDescent="0.5">
      <c r="A6" s="224" t="s">
        <v>138</v>
      </c>
      <c r="B6" s="614" t="s">
        <v>24</v>
      </c>
      <c r="C6" s="602"/>
      <c r="D6" s="222">
        <v>-0.8</v>
      </c>
      <c r="E6" s="222">
        <v>1.8</v>
      </c>
      <c r="F6" s="223">
        <v>0</v>
      </c>
      <c r="G6" s="221">
        <v>1.1000000000000001</v>
      </c>
      <c r="H6" s="222">
        <v>-0.4</v>
      </c>
      <c r="I6" s="222">
        <v>1.1000000000000001</v>
      </c>
      <c r="J6" s="223">
        <v>0.3</v>
      </c>
      <c r="K6" s="221">
        <v>-2.2999999999999998</v>
      </c>
      <c r="L6" s="222">
        <v>-27.6</v>
      </c>
      <c r="M6" s="222">
        <v>37</v>
      </c>
      <c r="N6" s="223">
        <v>0.4</v>
      </c>
      <c r="O6" s="221">
        <v>-0.5</v>
      </c>
      <c r="P6" s="222">
        <v>-2.6</v>
      </c>
      <c r="Q6" s="222">
        <v>-1.2</v>
      </c>
      <c r="R6" s="223">
        <v>6.8</v>
      </c>
      <c r="S6" s="221">
        <v>1.8</v>
      </c>
      <c r="T6" s="222">
        <v>0</v>
      </c>
      <c r="U6" s="222">
        <v>1.1000000000000001</v>
      </c>
      <c r="V6" s="223">
        <v>1.9</v>
      </c>
      <c r="W6" s="221">
        <v>0.4</v>
      </c>
      <c r="X6" s="222">
        <v>0.6</v>
      </c>
      <c r="Y6" s="222">
        <v>1.3</v>
      </c>
      <c r="Z6" s="223">
        <v>0</v>
      </c>
      <c r="AA6" s="221">
        <v>0.4</v>
      </c>
      <c r="AB6" s="222">
        <v>1.7</v>
      </c>
      <c r="AC6" s="222">
        <v>0.6</v>
      </c>
      <c r="AD6" s="223">
        <v>0.8</v>
      </c>
      <c r="AE6" s="221">
        <v>-1</v>
      </c>
      <c r="AF6" s="223">
        <v>0.5</v>
      </c>
    </row>
    <row r="7" spans="1:32" ht="39.9" customHeight="1" x14ac:dyDescent="0.5">
      <c r="A7" s="236" t="s">
        <v>383</v>
      </c>
      <c r="B7" s="615"/>
      <c r="C7" s="603"/>
      <c r="D7" s="231"/>
      <c r="E7" s="231"/>
      <c r="F7" s="232"/>
      <c r="G7" s="230"/>
      <c r="H7" s="231"/>
      <c r="I7" s="231"/>
      <c r="J7" s="232"/>
      <c r="K7" s="230"/>
      <c r="L7" s="231"/>
      <c r="M7" s="231"/>
      <c r="N7" s="232"/>
      <c r="O7" s="230"/>
      <c r="P7" s="231"/>
      <c r="Q7" s="231"/>
      <c r="R7" s="232"/>
      <c r="S7" s="230"/>
      <c r="T7" s="231"/>
      <c r="U7" s="231"/>
      <c r="V7" s="232"/>
      <c r="W7" s="230"/>
      <c r="X7" s="231"/>
      <c r="Y7" s="231"/>
      <c r="Z7" s="232"/>
      <c r="AA7" s="230"/>
      <c r="AB7" s="231"/>
      <c r="AC7" s="231"/>
      <c r="AD7" s="232"/>
      <c r="AE7" s="230"/>
      <c r="AF7" s="232"/>
    </row>
    <row r="8" spans="1:32" ht="35.25" customHeight="1" x14ac:dyDescent="0.5">
      <c r="A8" s="69" t="s">
        <v>50</v>
      </c>
      <c r="B8" s="616" t="s">
        <v>24</v>
      </c>
      <c r="C8" s="620"/>
      <c r="D8" s="131">
        <v>-0.9</v>
      </c>
      <c r="E8" s="131">
        <v>1.6</v>
      </c>
      <c r="F8" s="132">
        <v>-0.1</v>
      </c>
      <c r="G8" s="130">
        <v>2.1</v>
      </c>
      <c r="H8" s="131">
        <v>-1.5</v>
      </c>
      <c r="I8" s="131">
        <v>1.6</v>
      </c>
      <c r="J8" s="132">
        <v>-1.9</v>
      </c>
      <c r="K8" s="130">
        <v>0.1</v>
      </c>
      <c r="L8" s="131">
        <v>-12.9</v>
      </c>
      <c r="M8" s="131">
        <v>15.6</v>
      </c>
      <c r="N8" s="132">
        <v>-1</v>
      </c>
      <c r="O8" s="130">
        <v>1.2</v>
      </c>
      <c r="P8" s="131">
        <v>0.8</v>
      </c>
      <c r="Q8" s="131">
        <v>0.5</v>
      </c>
      <c r="R8" s="132">
        <v>-1.4</v>
      </c>
      <c r="S8" s="130">
        <v>0.4</v>
      </c>
      <c r="T8" s="131">
        <v>1.5</v>
      </c>
      <c r="U8" s="131">
        <v>1.5</v>
      </c>
      <c r="V8" s="132">
        <v>-1.7</v>
      </c>
      <c r="W8" s="130">
        <v>0.5</v>
      </c>
      <c r="X8" s="131">
        <v>1.6</v>
      </c>
      <c r="Y8" s="131">
        <v>1.4</v>
      </c>
      <c r="Z8" s="132">
        <v>-2.5</v>
      </c>
      <c r="AA8" s="130">
        <v>0.3</v>
      </c>
      <c r="AB8" s="131">
        <v>2.2000000000000002</v>
      </c>
      <c r="AC8" s="131">
        <v>0</v>
      </c>
      <c r="AD8" s="132">
        <v>-1.1000000000000001</v>
      </c>
      <c r="AE8" s="130">
        <v>-0.7</v>
      </c>
      <c r="AF8" s="132">
        <v>0.6</v>
      </c>
    </row>
    <row r="9" spans="1:32" ht="35.25" customHeight="1" x14ac:dyDescent="0.5">
      <c r="A9" s="71" t="s">
        <v>51</v>
      </c>
      <c r="B9" s="617" t="s">
        <v>24</v>
      </c>
      <c r="C9" s="621"/>
      <c r="D9" s="134">
        <v>-6.9</v>
      </c>
      <c r="E9" s="134">
        <v>9</v>
      </c>
      <c r="F9" s="135">
        <v>-9.9</v>
      </c>
      <c r="G9" s="133">
        <v>7.9</v>
      </c>
      <c r="H9" s="134">
        <v>-2.2999999999999998</v>
      </c>
      <c r="I9" s="134">
        <v>4.2</v>
      </c>
      <c r="J9" s="135">
        <v>-11.1</v>
      </c>
      <c r="K9" s="133">
        <v>4.2</v>
      </c>
      <c r="L9" s="134">
        <v>-22.4</v>
      </c>
      <c r="M9" s="134">
        <v>35.799999999999997</v>
      </c>
      <c r="N9" s="135">
        <v>-12.9</v>
      </c>
      <c r="O9" s="133">
        <v>6.4</v>
      </c>
      <c r="P9" s="134">
        <v>-2.5</v>
      </c>
      <c r="Q9" s="134">
        <v>2.6</v>
      </c>
      <c r="R9" s="135">
        <v>2.7</v>
      </c>
      <c r="S9" s="133">
        <v>1.1000000000000001</v>
      </c>
      <c r="T9" s="134">
        <v>-1.7</v>
      </c>
      <c r="U9" s="134">
        <v>2.7</v>
      </c>
      <c r="V9" s="135">
        <v>0</v>
      </c>
      <c r="W9" s="133">
        <v>0</v>
      </c>
      <c r="X9" s="134">
        <v>2.1</v>
      </c>
      <c r="Y9" s="134">
        <v>-1.6</v>
      </c>
      <c r="Z9" s="135">
        <v>1.6</v>
      </c>
      <c r="AA9" s="133">
        <v>1</v>
      </c>
      <c r="AB9" s="134">
        <v>-1.8</v>
      </c>
      <c r="AC9" s="134">
        <v>1.2</v>
      </c>
      <c r="AD9" s="135">
        <v>1.5</v>
      </c>
      <c r="AE9" s="133">
        <v>-2.6</v>
      </c>
      <c r="AF9" s="135">
        <v>-0.7</v>
      </c>
    </row>
    <row r="10" spans="1:32" ht="35.25" customHeight="1" x14ac:dyDescent="0.5">
      <c r="A10" s="71" t="s">
        <v>52</v>
      </c>
      <c r="B10" s="617" t="s">
        <v>24</v>
      </c>
      <c r="C10" s="621"/>
      <c r="D10" s="134">
        <v>-1.2</v>
      </c>
      <c r="E10" s="134">
        <v>1.5</v>
      </c>
      <c r="F10" s="135">
        <v>0.8</v>
      </c>
      <c r="G10" s="133">
        <v>-0.4</v>
      </c>
      <c r="H10" s="134">
        <v>-0.1</v>
      </c>
      <c r="I10" s="134">
        <v>0.5</v>
      </c>
      <c r="J10" s="135">
        <v>1.9</v>
      </c>
      <c r="K10" s="133">
        <v>-2.9</v>
      </c>
      <c r="L10" s="134">
        <v>-28.7</v>
      </c>
      <c r="M10" s="134">
        <v>36.799999999999997</v>
      </c>
      <c r="N10" s="135">
        <v>2.5</v>
      </c>
      <c r="O10" s="133">
        <v>-1.4</v>
      </c>
      <c r="P10" s="134">
        <v>-4.3</v>
      </c>
      <c r="Q10" s="134">
        <v>0.4</v>
      </c>
      <c r="R10" s="135">
        <v>10.199999999999999</v>
      </c>
      <c r="S10" s="133">
        <v>0.9</v>
      </c>
      <c r="T10" s="134">
        <v>-0.2</v>
      </c>
      <c r="U10" s="134">
        <v>0.6</v>
      </c>
      <c r="V10" s="135">
        <v>2.2999999999999998</v>
      </c>
      <c r="W10" s="133">
        <v>0.4</v>
      </c>
      <c r="X10" s="134">
        <v>0.9</v>
      </c>
      <c r="Y10" s="134">
        <v>1</v>
      </c>
      <c r="Z10" s="135">
        <v>0.3</v>
      </c>
      <c r="AA10" s="133">
        <v>0</v>
      </c>
      <c r="AB10" s="134">
        <v>0.4</v>
      </c>
      <c r="AC10" s="134">
        <v>1.4</v>
      </c>
      <c r="AD10" s="135">
        <v>0.2</v>
      </c>
      <c r="AE10" s="133">
        <v>-1.5</v>
      </c>
      <c r="AF10" s="135">
        <v>0</v>
      </c>
    </row>
    <row r="11" spans="1:32" ht="105" customHeight="1" x14ac:dyDescent="0.5">
      <c r="A11" s="73" t="s">
        <v>66</v>
      </c>
      <c r="B11" s="618" t="s">
        <v>24</v>
      </c>
      <c r="C11" s="622"/>
      <c r="D11" s="137">
        <v>0.8</v>
      </c>
      <c r="E11" s="137">
        <v>5</v>
      </c>
      <c r="F11" s="138">
        <v>-2.6</v>
      </c>
      <c r="G11" s="136">
        <v>3.2</v>
      </c>
      <c r="H11" s="137">
        <v>0.6</v>
      </c>
      <c r="I11" s="137">
        <v>1.3</v>
      </c>
      <c r="J11" s="138">
        <v>-0.6</v>
      </c>
      <c r="K11" s="136">
        <v>-0.2</v>
      </c>
      <c r="L11" s="137">
        <v>-20</v>
      </c>
      <c r="M11" s="137">
        <v>22.2</v>
      </c>
      <c r="N11" s="138">
        <v>3.7</v>
      </c>
      <c r="O11" s="136">
        <v>-2.7</v>
      </c>
      <c r="P11" s="137">
        <v>0.4</v>
      </c>
      <c r="Q11" s="137">
        <v>0.9</v>
      </c>
      <c r="R11" s="138">
        <v>8.5</v>
      </c>
      <c r="S11" s="136">
        <v>2.4</v>
      </c>
      <c r="T11" s="137">
        <v>-1.2</v>
      </c>
      <c r="U11" s="137">
        <v>1</v>
      </c>
      <c r="V11" s="138">
        <v>2.5</v>
      </c>
      <c r="W11" s="136">
        <v>2.4</v>
      </c>
      <c r="X11" s="137">
        <v>-0.7</v>
      </c>
      <c r="Y11" s="137">
        <v>3.5</v>
      </c>
      <c r="Z11" s="138">
        <v>-0.9</v>
      </c>
      <c r="AA11" s="136">
        <v>0.3</v>
      </c>
      <c r="AB11" s="137">
        <v>2.4</v>
      </c>
      <c r="AC11" s="137">
        <v>1.4</v>
      </c>
      <c r="AD11" s="138">
        <v>0.5</v>
      </c>
      <c r="AE11" s="136">
        <v>-5.6</v>
      </c>
      <c r="AF11" s="138">
        <v>2</v>
      </c>
    </row>
    <row r="12" spans="1:32" ht="70" customHeight="1" x14ac:dyDescent="0.5">
      <c r="A12" s="73" t="s">
        <v>67</v>
      </c>
      <c r="B12" s="618" t="s">
        <v>24</v>
      </c>
      <c r="C12" s="622"/>
      <c r="D12" s="137">
        <v>2.8</v>
      </c>
      <c r="E12" s="137">
        <v>2.5</v>
      </c>
      <c r="F12" s="138">
        <v>-3.8</v>
      </c>
      <c r="G12" s="136">
        <v>5.5</v>
      </c>
      <c r="H12" s="137">
        <v>0</v>
      </c>
      <c r="I12" s="137">
        <v>-1.8</v>
      </c>
      <c r="J12" s="138">
        <v>-1.5</v>
      </c>
      <c r="K12" s="136">
        <v>1.1000000000000001</v>
      </c>
      <c r="L12" s="137">
        <v>-29.2</v>
      </c>
      <c r="M12" s="137">
        <v>24.4</v>
      </c>
      <c r="N12" s="138">
        <v>-3.2</v>
      </c>
      <c r="O12" s="136">
        <v>0.1</v>
      </c>
      <c r="P12" s="137">
        <v>-7.6</v>
      </c>
      <c r="Q12" s="137">
        <v>6.6</v>
      </c>
      <c r="R12" s="138">
        <v>2.1</v>
      </c>
      <c r="S12" s="136">
        <v>5.4</v>
      </c>
      <c r="T12" s="137">
        <v>-7.1</v>
      </c>
      <c r="U12" s="137">
        <v>3.1</v>
      </c>
      <c r="V12" s="138">
        <v>0.5</v>
      </c>
      <c r="W12" s="136">
        <v>3.9</v>
      </c>
      <c r="X12" s="137">
        <v>4</v>
      </c>
      <c r="Y12" s="137">
        <v>-8.8000000000000007</v>
      </c>
      <c r="Z12" s="138">
        <v>10.8</v>
      </c>
      <c r="AA12" s="136">
        <v>11.8</v>
      </c>
      <c r="AB12" s="137">
        <v>-9.5</v>
      </c>
      <c r="AC12" s="137">
        <v>0.5</v>
      </c>
      <c r="AD12" s="138">
        <v>1.9</v>
      </c>
      <c r="AE12" s="136">
        <v>2.5</v>
      </c>
      <c r="AF12" s="138">
        <v>-0.5</v>
      </c>
    </row>
    <row r="13" spans="1:32" ht="70" customHeight="1" x14ac:dyDescent="0.5">
      <c r="A13" s="73" t="s">
        <v>54</v>
      </c>
      <c r="B13" s="618" t="s">
        <v>24</v>
      </c>
      <c r="C13" s="622"/>
      <c r="D13" s="137">
        <v>-2.8</v>
      </c>
      <c r="E13" s="137">
        <v>-8.4</v>
      </c>
      <c r="F13" s="138">
        <v>4.5</v>
      </c>
      <c r="G13" s="136">
        <v>7.2</v>
      </c>
      <c r="H13" s="137">
        <v>-2.5</v>
      </c>
      <c r="I13" s="137">
        <v>-1.8</v>
      </c>
      <c r="J13" s="138">
        <v>7.5</v>
      </c>
      <c r="K13" s="136">
        <v>1.5</v>
      </c>
      <c r="L13" s="137">
        <v>-18.8</v>
      </c>
      <c r="M13" s="137">
        <v>12.9</v>
      </c>
      <c r="N13" s="138">
        <v>6.5</v>
      </c>
      <c r="O13" s="136">
        <v>0.5</v>
      </c>
      <c r="P13" s="137">
        <v>-6.6</v>
      </c>
      <c r="Q13" s="137">
        <v>0.8</v>
      </c>
      <c r="R13" s="138">
        <v>9.6</v>
      </c>
      <c r="S13" s="136">
        <v>5.5</v>
      </c>
      <c r="T13" s="137">
        <v>-1.2</v>
      </c>
      <c r="U13" s="137">
        <v>-3</v>
      </c>
      <c r="V13" s="138">
        <v>-2.5</v>
      </c>
      <c r="W13" s="136">
        <v>3.5</v>
      </c>
      <c r="X13" s="137">
        <v>2.1</v>
      </c>
      <c r="Y13" s="137">
        <v>-5.2</v>
      </c>
      <c r="Z13" s="138">
        <v>-1.8</v>
      </c>
      <c r="AA13" s="136">
        <v>3.6</v>
      </c>
      <c r="AB13" s="137">
        <v>1.7</v>
      </c>
      <c r="AC13" s="137">
        <v>1.2</v>
      </c>
      <c r="AD13" s="138">
        <v>-4.2</v>
      </c>
      <c r="AE13" s="136">
        <v>-1.7</v>
      </c>
      <c r="AF13" s="138">
        <v>7.1</v>
      </c>
    </row>
    <row r="14" spans="1:32" ht="105" customHeight="1" x14ac:dyDescent="0.5">
      <c r="A14" s="73" t="s">
        <v>55</v>
      </c>
      <c r="B14" s="618" t="s">
        <v>24</v>
      </c>
      <c r="C14" s="622"/>
      <c r="D14" s="137">
        <v>0</v>
      </c>
      <c r="E14" s="137">
        <v>-3</v>
      </c>
      <c r="F14" s="138">
        <v>-1</v>
      </c>
      <c r="G14" s="136">
        <v>0.1</v>
      </c>
      <c r="H14" s="137">
        <v>2.7</v>
      </c>
      <c r="I14" s="137">
        <v>-1.1000000000000001</v>
      </c>
      <c r="J14" s="138">
        <v>-0.6</v>
      </c>
      <c r="K14" s="136">
        <v>-2.4</v>
      </c>
      <c r="L14" s="137">
        <v>-39.799999999999997</v>
      </c>
      <c r="M14" s="137">
        <v>58.7</v>
      </c>
      <c r="N14" s="138">
        <v>-0.7</v>
      </c>
      <c r="O14" s="136">
        <v>-2.2000000000000002</v>
      </c>
      <c r="P14" s="137">
        <v>-10.9</v>
      </c>
      <c r="Q14" s="137">
        <v>1.2</v>
      </c>
      <c r="R14" s="138">
        <v>17.399999999999999</v>
      </c>
      <c r="S14" s="136">
        <v>0.3</v>
      </c>
      <c r="T14" s="137">
        <v>0.2</v>
      </c>
      <c r="U14" s="137">
        <v>1.4</v>
      </c>
      <c r="V14" s="138">
        <v>3.2</v>
      </c>
      <c r="W14" s="136">
        <v>-2.1</v>
      </c>
      <c r="X14" s="137">
        <v>2.7</v>
      </c>
      <c r="Y14" s="137">
        <v>3.7</v>
      </c>
      <c r="Z14" s="138">
        <v>-0.5</v>
      </c>
      <c r="AA14" s="136">
        <v>-3.8</v>
      </c>
      <c r="AB14" s="137">
        <v>0.3</v>
      </c>
      <c r="AC14" s="137">
        <v>1.5</v>
      </c>
      <c r="AD14" s="138">
        <v>1.6</v>
      </c>
      <c r="AE14" s="136">
        <v>-2.9</v>
      </c>
      <c r="AF14" s="138">
        <v>1.8</v>
      </c>
    </row>
    <row r="15" spans="1:32" ht="105" customHeight="1" x14ac:dyDescent="0.5">
      <c r="A15" s="73" t="s">
        <v>56</v>
      </c>
      <c r="B15" s="618" t="s">
        <v>24</v>
      </c>
      <c r="C15" s="622"/>
      <c r="D15" s="137">
        <v>-2.6</v>
      </c>
      <c r="E15" s="137">
        <v>2.5</v>
      </c>
      <c r="F15" s="138">
        <v>3.2</v>
      </c>
      <c r="G15" s="136">
        <v>-5.3</v>
      </c>
      <c r="H15" s="137">
        <v>1.1000000000000001</v>
      </c>
      <c r="I15" s="137">
        <v>0</v>
      </c>
      <c r="J15" s="138">
        <v>3.1</v>
      </c>
      <c r="K15" s="136">
        <v>-4.4000000000000004</v>
      </c>
      <c r="L15" s="137">
        <v>-18.8</v>
      </c>
      <c r="M15" s="137">
        <v>23.7</v>
      </c>
      <c r="N15" s="138">
        <v>1.8</v>
      </c>
      <c r="O15" s="136">
        <v>0.6</v>
      </c>
      <c r="P15" s="137">
        <v>-1.1000000000000001</v>
      </c>
      <c r="Q15" s="137">
        <v>0.1</v>
      </c>
      <c r="R15" s="138">
        <v>4</v>
      </c>
      <c r="S15" s="136">
        <v>1.2</v>
      </c>
      <c r="T15" s="137">
        <v>-0.6</v>
      </c>
      <c r="U15" s="137">
        <v>0.9</v>
      </c>
      <c r="V15" s="138">
        <v>0.8</v>
      </c>
      <c r="W15" s="136">
        <v>0.9</v>
      </c>
      <c r="X15" s="137">
        <v>0.4</v>
      </c>
      <c r="Y15" s="137">
        <v>0.4</v>
      </c>
      <c r="Z15" s="138">
        <v>0.7</v>
      </c>
      <c r="AA15" s="136">
        <v>2.6</v>
      </c>
      <c r="AB15" s="137">
        <v>1.5</v>
      </c>
      <c r="AC15" s="137">
        <v>0.6</v>
      </c>
      <c r="AD15" s="138">
        <v>-1.9</v>
      </c>
      <c r="AE15" s="136">
        <v>0.6</v>
      </c>
      <c r="AF15" s="138">
        <v>-5.3</v>
      </c>
    </row>
    <row r="16" spans="1:32" ht="105" customHeight="1" x14ac:dyDescent="0.5">
      <c r="A16" s="73" t="s">
        <v>57</v>
      </c>
      <c r="B16" s="618" t="s">
        <v>24</v>
      </c>
      <c r="C16" s="622"/>
      <c r="D16" s="137">
        <v>0</v>
      </c>
      <c r="E16" s="137">
        <v>0.9</v>
      </c>
      <c r="F16" s="138">
        <v>-0.2</v>
      </c>
      <c r="G16" s="136">
        <v>1.9</v>
      </c>
      <c r="H16" s="137">
        <v>-2.4</v>
      </c>
      <c r="I16" s="137">
        <v>1.1000000000000001</v>
      </c>
      <c r="J16" s="138">
        <v>1.5</v>
      </c>
      <c r="K16" s="136">
        <v>-2.5</v>
      </c>
      <c r="L16" s="137">
        <v>-31.5</v>
      </c>
      <c r="M16" s="137">
        <v>40.799999999999997</v>
      </c>
      <c r="N16" s="138">
        <v>4</v>
      </c>
      <c r="O16" s="136">
        <v>-0.3</v>
      </c>
      <c r="P16" s="137">
        <v>-9.3000000000000007</v>
      </c>
      <c r="Q16" s="137">
        <v>-1</v>
      </c>
      <c r="R16" s="138">
        <v>14.1</v>
      </c>
      <c r="S16" s="136">
        <v>-0.6</v>
      </c>
      <c r="T16" s="137">
        <v>-0.8</v>
      </c>
      <c r="U16" s="137">
        <v>1</v>
      </c>
      <c r="V16" s="138">
        <v>1.2</v>
      </c>
      <c r="W16" s="136">
        <v>0.2</v>
      </c>
      <c r="X16" s="137">
        <v>-0.8</v>
      </c>
      <c r="Y16" s="137">
        <v>2.2999999999999998</v>
      </c>
      <c r="Z16" s="138">
        <v>1.7</v>
      </c>
      <c r="AA16" s="136">
        <v>-2.1</v>
      </c>
      <c r="AB16" s="137">
        <v>-0.9</v>
      </c>
      <c r="AC16" s="137">
        <v>2.7</v>
      </c>
      <c r="AD16" s="138">
        <v>3.4</v>
      </c>
      <c r="AE16" s="136">
        <v>0.7</v>
      </c>
      <c r="AF16" s="138">
        <v>-3.2</v>
      </c>
    </row>
    <row r="17" spans="1:32" ht="70" customHeight="1" x14ac:dyDescent="0.5">
      <c r="A17" s="73" t="s">
        <v>133</v>
      </c>
      <c r="B17" s="618" t="s">
        <v>24</v>
      </c>
      <c r="C17" s="622"/>
      <c r="D17" s="137">
        <v>-2.2000000000000002</v>
      </c>
      <c r="E17" s="137">
        <v>5.0999999999999996</v>
      </c>
      <c r="F17" s="138">
        <v>-0.8</v>
      </c>
      <c r="G17" s="136">
        <v>-1.1000000000000001</v>
      </c>
      <c r="H17" s="137">
        <v>-0.4</v>
      </c>
      <c r="I17" s="137">
        <v>1.7</v>
      </c>
      <c r="J17" s="138">
        <v>0.2</v>
      </c>
      <c r="K17" s="136">
        <v>-3.8</v>
      </c>
      <c r="L17" s="137">
        <v>-31.5</v>
      </c>
      <c r="M17" s="137">
        <v>47.1</v>
      </c>
      <c r="N17" s="138">
        <v>1.2</v>
      </c>
      <c r="O17" s="136">
        <v>-2.6</v>
      </c>
      <c r="P17" s="137">
        <v>-2.1</v>
      </c>
      <c r="Q17" s="137">
        <v>1.5</v>
      </c>
      <c r="R17" s="138">
        <v>9.6</v>
      </c>
      <c r="S17" s="136">
        <v>-1.9</v>
      </c>
      <c r="T17" s="137">
        <v>2</v>
      </c>
      <c r="U17" s="137">
        <v>1.1000000000000001</v>
      </c>
      <c r="V17" s="138">
        <v>4.0999999999999996</v>
      </c>
      <c r="W17" s="136">
        <v>-2.4</v>
      </c>
      <c r="X17" s="137">
        <v>3.7</v>
      </c>
      <c r="Y17" s="137">
        <v>0.2</v>
      </c>
      <c r="Z17" s="138">
        <v>1</v>
      </c>
      <c r="AA17" s="136">
        <v>-1</v>
      </c>
      <c r="AB17" s="137">
        <v>-1.1000000000000001</v>
      </c>
      <c r="AC17" s="137">
        <v>1.3</v>
      </c>
      <c r="AD17" s="138">
        <v>1.5</v>
      </c>
      <c r="AE17" s="136">
        <v>-1.1000000000000001</v>
      </c>
      <c r="AF17" s="138">
        <v>0.4</v>
      </c>
    </row>
    <row r="18" spans="1:32" ht="105" customHeight="1" x14ac:dyDescent="0.5">
      <c r="A18" s="73" t="s">
        <v>59</v>
      </c>
      <c r="B18" s="618" t="s">
        <v>24</v>
      </c>
      <c r="C18" s="622"/>
      <c r="D18" s="137">
        <v>-2.4</v>
      </c>
      <c r="E18" s="137">
        <v>1.8</v>
      </c>
      <c r="F18" s="138">
        <v>8.9</v>
      </c>
      <c r="G18" s="136">
        <v>-7.8</v>
      </c>
      <c r="H18" s="137">
        <v>-0.3</v>
      </c>
      <c r="I18" s="137">
        <v>0.3</v>
      </c>
      <c r="J18" s="138">
        <v>8.6999999999999993</v>
      </c>
      <c r="K18" s="136">
        <v>-9.1</v>
      </c>
      <c r="L18" s="137">
        <v>-48.3</v>
      </c>
      <c r="M18" s="137">
        <v>84.9</v>
      </c>
      <c r="N18" s="138">
        <v>3.9</v>
      </c>
      <c r="O18" s="136">
        <v>-2.8</v>
      </c>
      <c r="P18" s="137">
        <v>-5.8</v>
      </c>
      <c r="Q18" s="137">
        <v>-3.1</v>
      </c>
      <c r="R18" s="138">
        <v>14.1</v>
      </c>
      <c r="S18" s="136">
        <v>3.2</v>
      </c>
      <c r="T18" s="137">
        <v>-1.9</v>
      </c>
      <c r="U18" s="137">
        <v>-0.2</v>
      </c>
      <c r="V18" s="138">
        <v>6.1</v>
      </c>
      <c r="W18" s="136">
        <v>3.7</v>
      </c>
      <c r="X18" s="137">
        <v>-4</v>
      </c>
      <c r="Y18" s="137">
        <v>0.9</v>
      </c>
      <c r="Z18" s="138">
        <v>0.7</v>
      </c>
      <c r="AA18" s="136">
        <v>1.7</v>
      </c>
      <c r="AB18" s="137">
        <v>-0.4</v>
      </c>
      <c r="AC18" s="137">
        <v>1.5</v>
      </c>
      <c r="AD18" s="138">
        <v>-3.4</v>
      </c>
      <c r="AE18" s="136">
        <v>-0.5</v>
      </c>
      <c r="AF18" s="138">
        <v>2.2000000000000002</v>
      </c>
    </row>
    <row r="19" spans="1:32" ht="35.25" customHeight="1" x14ac:dyDescent="0.5">
      <c r="A19" s="71" t="s">
        <v>60</v>
      </c>
      <c r="B19" s="617" t="s">
        <v>24</v>
      </c>
      <c r="C19" s="621"/>
      <c r="D19" s="134">
        <v>-3.2</v>
      </c>
      <c r="E19" s="134">
        <v>0.1</v>
      </c>
      <c r="F19" s="135">
        <v>3.5</v>
      </c>
      <c r="G19" s="133">
        <v>-4.4000000000000004</v>
      </c>
      <c r="H19" s="134">
        <v>-1.8</v>
      </c>
      <c r="I19" s="134">
        <v>-0.2</v>
      </c>
      <c r="J19" s="135">
        <v>3.4</v>
      </c>
      <c r="K19" s="133">
        <v>-7.5</v>
      </c>
      <c r="L19" s="134">
        <v>-39.9</v>
      </c>
      <c r="M19" s="134">
        <v>67.5</v>
      </c>
      <c r="N19" s="135">
        <v>-0.8</v>
      </c>
      <c r="O19" s="133">
        <v>-1.7</v>
      </c>
      <c r="P19" s="134">
        <v>-6.8</v>
      </c>
      <c r="Q19" s="134">
        <v>-7.3</v>
      </c>
      <c r="R19" s="135">
        <v>16</v>
      </c>
      <c r="S19" s="133">
        <v>1.9</v>
      </c>
      <c r="T19" s="134">
        <v>-1.5</v>
      </c>
      <c r="U19" s="134">
        <v>1</v>
      </c>
      <c r="V19" s="135">
        <v>0.5</v>
      </c>
      <c r="W19" s="133">
        <v>0.9</v>
      </c>
      <c r="X19" s="134">
        <v>0.2</v>
      </c>
      <c r="Y19" s="134">
        <v>0.3</v>
      </c>
      <c r="Z19" s="135">
        <v>-0.5</v>
      </c>
      <c r="AA19" s="133">
        <v>-0.5</v>
      </c>
      <c r="AB19" s="134">
        <v>-0.8</v>
      </c>
      <c r="AC19" s="134">
        <v>1.8</v>
      </c>
      <c r="AD19" s="135">
        <v>1.2</v>
      </c>
      <c r="AE19" s="133">
        <v>0.3</v>
      </c>
      <c r="AF19" s="135">
        <v>-0.9</v>
      </c>
    </row>
    <row r="20" spans="1:32" ht="35.25" customHeight="1" x14ac:dyDescent="0.5">
      <c r="A20" s="71" t="s">
        <v>61</v>
      </c>
      <c r="B20" s="617" t="s">
        <v>24</v>
      </c>
      <c r="C20" s="621"/>
      <c r="D20" s="134">
        <v>-0.2</v>
      </c>
      <c r="E20" s="134">
        <v>2.1</v>
      </c>
      <c r="F20" s="135">
        <v>-0.8</v>
      </c>
      <c r="G20" s="133">
        <v>2.2999999999999998</v>
      </c>
      <c r="H20" s="134">
        <v>0</v>
      </c>
      <c r="I20" s="134">
        <v>1.3</v>
      </c>
      <c r="J20" s="135">
        <v>-0.1</v>
      </c>
      <c r="K20" s="133">
        <v>-1.8</v>
      </c>
      <c r="L20" s="134">
        <v>-28.1</v>
      </c>
      <c r="M20" s="134">
        <v>37.9</v>
      </c>
      <c r="N20" s="135">
        <v>0.4</v>
      </c>
      <c r="O20" s="133">
        <v>-0.3</v>
      </c>
      <c r="P20" s="134">
        <v>-2.2000000000000002</v>
      </c>
      <c r="Q20" s="134">
        <v>-1.1000000000000001</v>
      </c>
      <c r="R20" s="135">
        <v>6.3</v>
      </c>
      <c r="S20" s="133">
        <v>2.2999999999999998</v>
      </c>
      <c r="T20" s="134">
        <v>0.1</v>
      </c>
      <c r="U20" s="134">
        <v>1.2</v>
      </c>
      <c r="V20" s="135">
        <v>2.7</v>
      </c>
      <c r="W20" s="133">
        <v>0.3</v>
      </c>
      <c r="X20" s="134">
        <v>0.3</v>
      </c>
      <c r="Y20" s="134">
        <v>1.5</v>
      </c>
      <c r="Z20" s="135">
        <v>0.4</v>
      </c>
      <c r="AA20" s="133">
        <v>0.6</v>
      </c>
      <c r="AB20" s="134">
        <v>2.4</v>
      </c>
      <c r="AC20" s="134">
        <v>0.4</v>
      </c>
      <c r="AD20" s="135">
        <v>1.2</v>
      </c>
      <c r="AE20" s="133">
        <v>-1</v>
      </c>
      <c r="AF20" s="135">
        <v>0.9</v>
      </c>
    </row>
    <row r="21" spans="1:32" ht="35.25" customHeight="1" x14ac:dyDescent="0.5">
      <c r="A21" s="73" t="s">
        <v>65</v>
      </c>
      <c r="B21" s="618" t="s">
        <v>24</v>
      </c>
      <c r="C21" s="622"/>
      <c r="D21" s="137">
        <v>0.2</v>
      </c>
      <c r="E21" s="137">
        <v>2.5</v>
      </c>
      <c r="F21" s="138">
        <v>1.1000000000000001</v>
      </c>
      <c r="G21" s="136">
        <v>-0.2</v>
      </c>
      <c r="H21" s="137">
        <v>-0.7</v>
      </c>
      <c r="I21" s="137">
        <v>1.7</v>
      </c>
      <c r="J21" s="138">
        <v>1.5</v>
      </c>
      <c r="K21" s="136">
        <v>-3.5</v>
      </c>
      <c r="L21" s="137">
        <v>-25.3</v>
      </c>
      <c r="M21" s="137">
        <v>34.1</v>
      </c>
      <c r="N21" s="138">
        <v>0.2</v>
      </c>
      <c r="O21" s="136">
        <v>-0.1</v>
      </c>
      <c r="P21" s="137">
        <v>-3.1</v>
      </c>
      <c r="Q21" s="137">
        <v>-5.0999999999999996</v>
      </c>
      <c r="R21" s="138">
        <v>11.6</v>
      </c>
      <c r="S21" s="136">
        <v>2.2000000000000002</v>
      </c>
      <c r="T21" s="137">
        <v>-2.6</v>
      </c>
      <c r="U21" s="137">
        <v>2.7</v>
      </c>
      <c r="V21" s="138">
        <v>6.7</v>
      </c>
      <c r="W21" s="136">
        <v>-3.3</v>
      </c>
      <c r="X21" s="137">
        <v>-0.9</v>
      </c>
      <c r="Y21" s="137">
        <v>2.6</v>
      </c>
      <c r="Z21" s="138">
        <v>1</v>
      </c>
      <c r="AA21" s="136">
        <v>-2.2000000000000002</v>
      </c>
      <c r="AB21" s="137">
        <v>3.5</v>
      </c>
      <c r="AC21" s="137">
        <v>2.2000000000000002</v>
      </c>
      <c r="AD21" s="138">
        <v>-1.1000000000000001</v>
      </c>
      <c r="AE21" s="136">
        <v>0.1</v>
      </c>
      <c r="AF21" s="138">
        <v>0.4</v>
      </c>
    </row>
    <row r="22" spans="1:32" ht="35.25" customHeight="1" x14ac:dyDescent="0.5">
      <c r="A22" s="73" t="s">
        <v>135</v>
      </c>
      <c r="B22" s="618" t="s">
        <v>24</v>
      </c>
      <c r="C22" s="622"/>
      <c r="D22" s="137">
        <v>1.5</v>
      </c>
      <c r="E22" s="137">
        <v>0.4</v>
      </c>
      <c r="F22" s="138">
        <v>-1.3</v>
      </c>
      <c r="G22" s="136">
        <v>0.7</v>
      </c>
      <c r="H22" s="137">
        <v>3.3</v>
      </c>
      <c r="I22" s="137">
        <v>0.5</v>
      </c>
      <c r="J22" s="138">
        <v>-1.5</v>
      </c>
      <c r="K22" s="136">
        <v>-2.4</v>
      </c>
      <c r="L22" s="137">
        <v>-27.1</v>
      </c>
      <c r="M22" s="137">
        <v>38.6</v>
      </c>
      <c r="N22" s="138">
        <v>0</v>
      </c>
      <c r="O22" s="136">
        <v>-1.7</v>
      </c>
      <c r="P22" s="137">
        <v>-2.7</v>
      </c>
      <c r="Q22" s="137">
        <v>0.4</v>
      </c>
      <c r="R22" s="138">
        <v>6.9</v>
      </c>
      <c r="S22" s="136">
        <v>2.2999999999999998</v>
      </c>
      <c r="T22" s="137">
        <v>1</v>
      </c>
      <c r="U22" s="137">
        <v>1.6</v>
      </c>
      <c r="V22" s="138">
        <v>2.9</v>
      </c>
      <c r="W22" s="136">
        <v>-1.2</v>
      </c>
      <c r="X22" s="137">
        <v>0.6</v>
      </c>
      <c r="Y22" s="137">
        <v>0</v>
      </c>
      <c r="Z22" s="138">
        <v>0</v>
      </c>
      <c r="AA22" s="136">
        <v>1.7</v>
      </c>
      <c r="AB22" s="137">
        <v>1.2</v>
      </c>
      <c r="AC22" s="137">
        <v>1.5</v>
      </c>
      <c r="AD22" s="138">
        <v>0.5</v>
      </c>
      <c r="AE22" s="136">
        <v>-1.1000000000000001</v>
      </c>
      <c r="AF22" s="138">
        <v>-0.1</v>
      </c>
    </row>
    <row r="23" spans="1:32" ht="70" customHeight="1" x14ac:dyDescent="0.5">
      <c r="A23" s="73" t="s">
        <v>62</v>
      </c>
      <c r="B23" s="618" t="s">
        <v>24</v>
      </c>
      <c r="C23" s="622"/>
      <c r="D23" s="137">
        <v>-1</v>
      </c>
      <c r="E23" s="137">
        <v>5.5</v>
      </c>
      <c r="F23" s="138">
        <v>3.8</v>
      </c>
      <c r="G23" s="136">
        <v>1.1000000000000001</v>
      </c>
      <c r="H23" s="137">
        <v>-1.4</v>
      </c>
      <c r="I23" s="137">
        <v>2.9</v>
      </c>
      <c r="J23" s="138">
        <v>4.2</v>
      </c>
      <c r="K23" s="136">
        <v>-4.5</v>
      </c>
      <c r="L23" s="137">
        <v>-32.5</v>
      </c>
      <c r="M23" s="137">
        <v>36.299999999999997</v>
      </c>
      <c r="N23" s="138">
        <v>4.9000000000000004</v>
      </c>
      <c r="O23" s="136">
        <v>-1.3</v>
      </c>
      <c r="P23" s="137">
        <v>-1.9</v>
      </c>
      <c r="Q23" s="137">
        <v>2.9</v>
      </c>
      <c r="R23" s="138">
        <v>3.9</v>
      </c>
      <c r="S23" s="136">
        <v>3.4</v>
      </c>
      <c r="T23" s="137">
        <v>-2.4</v>
      </c>
      <c r="U23" s="137">
        <v>2.8</v>
      </c>
      <c r="V23" s="138">
        <v>1.4</v>
      </c>
      <c r="W23" s="136">
        <v>4.5999999999999996</v>
      </c>
      <c r="X23" s="137">
        <v>0.4</v>
      </c>
      <c r="Y23" s="137">
        <v>4.0999999999999996</v>
      </c>
      <c r="Z23" s="138">
        <v>0.6</v>
      </c>
      <c r="AA23" s="136">
        <v>-0.8</v>
      </c>
      <c r="AB23" s="137">
        <v>4</v>
      </c>
      <c r="AC23" s="137">
        <v>1.3</v>
      </c>
      <c r="AD23" s="138">
        <v>3</v>
      </c>
      <c r="AE23" s="136">
        <v>-0.6</v>
      </c>
      <c r="AF23" s="138">
        <v>2.7</v>
      </c>
    </row>
    <row r="24" spans="1:32" ht="70" customHeight="1" x14ac:dyDescent="0.5">
      <c r="A24" s="73" t="s">
        <v>63</v>
      </c>
      <c r="B24" s="618" t="s">
        <v>24</v>
      </c>
      <c r="C24" s="622"/>
      <c r="D24" s="137">
        <v>-6.9</v>
      </c>
      <c r="E24" s="137">
        <v>1.8</v>
      </c>
      <c r="F24" s="138">
        <v>6.5</v>
      </c>
      <c r="G24" s="136">
        <v>0.7</v>
      </c>
      <c r="H24" s="137">
        <v>-5.5</v>
      </c>
      <c r="I24" s="137">
        <v>1.4</v>
      </c>
      <c r="J24" s="138">
        <v>5.7</v>
      </c>
      <c r="K24" s="136">
        <v>-3.1</v>
      </c>
      <c r="L24" s="137">
        <v>-39.6</v>
      </c>
      <c r="M24" s="137">
        <v>55.3</v>
      </c>
      <c r="N24" s="138">
        <v>2.6</v>
      </c>
      <c r="O24" s="136">
        <v>2.6</v>
      </c>
      <c r="P24" s="137">
        <v>-7.8</v>
      </c>
      <c r="Q24" s="137">
        <v>-2.5</v>
      </c>
      <c r="R24" s="138">
        <v>10.6</v>
      </c>
      <c r="S24" s="136">
        <v>3.9</v>
      </c>
      <c r="T24" s="137">
        <v>0.4</v>
      </c>
      <c r="U24" s="137">
        <v>1.9</v>
      </c>
      <c r="V24" s="138">
        <v>5.7</v>
      </c>
      <c r="W24" s="136">
        <v>-0.6</v>
      </c>
      <c r="X24" s="137">
        <v>0.3</v>
      </c>
      <c r="Y24" s="137">
        <v>0.1</v>
      </c>
      <c r="Z24" s="138">
        <v>1.8</v>
      </c>
      <c r="AA24" s="136">
        <v>-1.6</v>
      </c>
      <c r="AB24" s="137">
        <v>2.6</v>
      </c>
      <c r="AC24" s="137">
        <v>0</v>
      </c>
      <c r="AD24" s="138">
        <v>1.9</v>
      </c>
      <c r="AE24" s="136">
        <v>-1</v>
      </c>
      <c r="AF24" s="138">
        <v>0.6</v>
      </c>
    </row>
    <row r="25" spans="1:32" ht="70" customHeight="1" x14ac:dyDescent="0.5">
      <c r="A25" s="73" t="s">
        <v>64</v>
      </c>
      <c r="B25" s="618" t="s">
        <v>24</v>
      </c>
      <c r="C25" s="622"/>
      <c r="D25" s="137">
        <v>2.4</v>
      </c>
      <c r="E25" s="137">
        <v>2.5</v>
      </c>
      <c r="F25" s="138">
        <v>4.8</v>
      </c>
      <c r="G25" s="136">
        <v>-6</v>
      </c>
      <c r="H25" s="137">
        <v>2.7</v>
      </c>
      <c r="I25" s="137">
        <v>3.5</v>
      </c>
      <c r="J25" s="138">
        <v>5.5</v>
      </c>
      <c r="K25" s="136">
        <v>-7.8</v>
      </c>
      <c r="L25" s="137">
        <v>-31.1</v>
      </c>
      <c r="M25" s="137">
        <v>54.5</v>
      </c>
      <c r="N25" s="138">
        <v>2.7</v>
      </c>
      <c r="O25" s="136">
        <v>-6.2</v>
      </c>
      <c r="P25" s="137">
        <v>2.1</v>
      </c>
      <c r="Q25" s="137">
        <v>0.8</v>
      </c>
      <c r="R25" s="138">
        <v>5.6</v>
      </c>
      <c r="S25" s="136">
        <v>-2</v>
      </c>
      <c r="T25" s="137">
        <v>0</v>
      </c>
      <c r="U25" s="137">
        <v>5.4</v>
      </c>
      <c r="V25" s="138">
        <v>4.4000000000000004</v>
      </c>
      <c r="W25" s="136">
        <v>-5.0999999999999996</v>
      </c>
      <c r="X25" s="137">
        <v>1.8</v>
      </c>
      <c r="Y25" s="137">
        <v>1.3</v>
      </c>
      <c r="Z25" s="138">
        <v>2.4</v>
      </c>
      <c r="AA25" s="136">
        <v>-0.7</v>
      </c>
      <c r="AB25" s="137">
        <v>1.1000000000000001</v>
      </c>
      <c r="AC25" s="137">
        <v>1.3</v>
      </c>
      <c r="AD25" s="138">
        <v>1.7</v>
      </c>
      <c r="AE25" s="136">
        <v>-2.2999999999999998</v>
      </c>
      <c r="AF25" s="138">
        <v>-0.4</v>
      </c>
    </row>
    <row r="26" spans="1:32" ht="35.25" customHeight="1" x14ac:dyDescent="0.5">
      <c r="A26" s="73" t="s">
        <v>68</v>
      </c>
      <c r="B26" s="618" t="s">
        <v>24</v>
      </c>
      <c r="C26" s="622"/>
      <c r="D26" s="137">
        <v>5.6</v>
      </c>
      <c r="E26" s="137">
        <v>-1</v>
      </c>
      <c r="F26" s="138">
        <v>-0.6</v>
      </c>
      <c r="G26" s="136">
        <v>0.7</v>
      </c>
      <c r="H26" s="137">
        <v>1</v>
      </c>
      <c r="I26" s="137">
        <v>0.2</v>
      </c>
      <c r="J26" s="138">
        <v>0.3</v>
      </c>
      <c r="K26" s="136">
        <v>-3.3</v>
      </c>
      <c r="L26" s="137">
        <v>-20</v>
      </c>
      <c r="M26" s="137">
        <v>26.3</v>
      </c>
      <c r="N26" s="138">
        <v>0</v>
      </c>
      <c r="O26" s="136">
        <v>0.4</v>
      </c>
      <c r="P26" s="137">
        <v>-1.2</v>
      </c>
      <c r="Q26" s="137">
        <v>-1.9</v>
      </c>
      <c r="R26" s="138">
        <v>3.2</v>
      </c>
      <c r="S26" s="136">
        <v>0.7</v>
      </c>
      <c r="T26" s="137">
        <v>-0.1</v>
      </c>
      <c r="U26" s="137">
        <v>-2.6</v>
      </c>
      <c r="V26" s="138">
        <v>-2.5</v>
      </c>
      <c r="W26" s="136">
        <v>0.8</v>
      </c>
      <c r="X26" s="137">
        <v>8</v>
      </c>
      <c r="Y26" s="137">
        <v>-1.4</v>
      </c>
      <c r="Z26" s="138">
        <v>2.2999999999999998</v>
      </c>
      <c r="AA26" s="136">
        <v>0.9</v>
      </c>
      <c r="AB26" s="137">
        <v>-0.2</v>
      </c>
      <c r="AC26" s="137">
        <v>2</v>
      </c>
      <c r="AD26" s="138">
        <v>-0.7</v>
      </c>
      <c r="AE26" s="136">
        <v>-0.2</v>
      </c>
      <c r="AF26" s="138">
        <v>-0.4</v>
      </c>
    </row>
    <row r="27" spans="1:32" ht="70" customHeight="1" x14ac:dyDescent="0.5">
      <c r="A27" s="73" t="s">
        <v>136</v>
      </c>
      <c r="B27" s="618" t="s">
        <v>24</v>
      </c>
      <c r="C27" s="622"/>
      <c r="D27" s="137">
        <v>-3.4</v>
      </c>
      <c r="E27" s="137">
        <v>3.9</v>
      </c>
      <c r="F27" s="138">
        <v>-0.9</v>
      </c>
      <c r="G27" s="136">
        <v>2.7</v>
      </c>
      <c r="H27" s="137">
        <v>-2.5</v>
      </c>
      <c r="I27" s="137">
        <v>2.6</v>
      </c>
      <c r="J27" s="138">
        <v>0.9</v>
      </c>
      <c r="K27" s="136">
        <v>-0.4</v>
      </c>
      <c r="L27" s="137">
        <v>-31.5</v>
      </c>
      <c r="M27" s="137">
        <v>41.2</v>
      </c>
      <c r="N27" s="138">
        <v>1.2</v>
      </c>
      <c r="O27" s="136">
        <v>-2.1</v>
      </c>
      <c r="P27" s="137">
        <v>-2.5</v>
      </c>
      <c r="Q27" s="137">
        <v>-3.4</v>
      </c>
      <c r="R27" s="138">
        <v>6.8</v>
      </c>
      <c r="S27" s="136">
        <v>2.6</v>
      </c>
      <c r="T27" s="137">
        <v>-0.3</v>
      </c>
      <c r="U27" s="137">
        <v>0</v>
      </c>
      <c r="V27" s="138">
        <v>6</v>
      </c>
      <c r="W27" s="136">
        <v>0.6</v>
      </c>
      <c r="X27" s="137">
        <v>-1.6</v>
      </c>
      <c r="Y27" s="137">
        <v>1.9</v>
      </c>
      <c r="Z27" s="138">
        <v>-0.6</v>
      </c>
      <c r="AA27" s="136">
        <v>1.7</v>
      </c>
      <c r="AB27" s="137">
        <v>2.6</v>
      </c>
      <c r="AC27" s="137">
        <v>-1.3</v>
      </c>
      <c r="AD27" s="138">
        <v>0.3</v>
      </c>
      <c r="AE27" s="136">
        <v>-0.6</v>
      </c>
      <c r="AF27" s="138">
        <v>1.2</v>
      </c>
    </row>
    <row r="28" spans="1:32" ht="35.25" customHeight="1" x14ac:dyDescent="0.5">
      <c r="A28" s="75" t="s">
        <v>137</v>
      </c>
      <c r="B28" s="619" t="s">
        <v>24</v>
      </c>
      <c r="C28" s="576"/>
      <c r="D28" s="140">
        <v>0.3</v>
      </c>
      <c r="E28" s="140">
        <v>1.5</v>
      </c>
      <c r="F28" s="141">
        <v>-5.3</v>
      </c>
      <c r="G28" s="139">
        <v>6.4</v>
      </c>
      <c r="H28" s="140">
        <v>-0.6</v>
      </c>
      <c r="I28" s="140">
        <v>0.6</v>
      </c>
      <c r="J28" s="141">
        <v>-4</v>
      </c>
      <c r="K28" s="139">
        <v>1.6</v>
      </c>
      <c r="L28" s="140">
        <v>-22.8</v>
      </c>
      <c r="M28" s="140">
        <v>34</v>
      </c>
      <c r="N28" s="141">
        <v>-3</v>
      </c>
      <c r="O28" s="139">
        <v>2.2999999999999998</v>
      </c>
      <c r="P28" s="140">
        <v>-0.9</v>
      </c>
      <c r="Q28" s="140">
        <v>-3.6</v>
      </c>
      <c r="R28" s="141">
        <v>6.3</v>
      </c>
      <c r="S28" s="139">
        <v>2</v>
      </c>
      <c r="T28" s="140">
        <v>1</v>
      </c>
      <c r="U28" s="140">
        <v>0.1</v>
      </c>
      <c r="V28" s="141">
        <v>1.4</v>
      </c>
      <c r="W28" s="139">
        <v>0.1</v>
      </c>
      <c r="X28" s="140">
        <v>-0.2</v>
      </c>
      <c r="Y28" s="140">
        <v>1.9</v>
      </c>
      <c r="Z28" s="141">
        <v>0.4</v>
      </c>
      <c r="AA28" s="139">
        <v>0.6</v>
      </c>
      <c r="AB28" s="140">
        <v>2.8</v>
      </c>
      <c r="AC28" s="140">
        <v>-1</v>
      </c>
      <c r="AD28" s="141">
        <v>1.2</v>
      </c>
      <c r="AE28" s="139">
        <v>-1.4</v>
      </c>
      <c r="AF28" s="141">
        <v>0.7</v>
      </c>
    </row>
    <row r="29" spans="1:32" ht="35.25" customHeight="1" x14ac:dyDescent="0.5">
      <c r="A29" s="752" t="s">
        <v>395</v>
      </c>
      <c r="B29" s="752"/>
      <c r="C29" s="757"/>
      <c r="D29" s="752"/>
      <c r="E29" s="752"/>
      <c r="F29" s="752"/>
      <c r="G29" s="752"/>
      <c r="H29" s="752"/>
      <c r="I29" s="752"/>
      <c r="J29" s="752"/>
      <c r="K29" s="752"/>
      <c r="L29" s="752"/>
      <c r="M29" s="752"/>
      <c r="N29" s="752"/>
      <c r="O29" s="752"/>
      <c r="P29" s="752"/>
      <c r="Q29" s="752"/>
      <c r="R29" s="752"/>
      <c r="AE29" s="120"/>
      <c r="AF29" s="120"/>
    </row>
  </sheetData>
  <mergeCells count="11">
    <mergeCell ref="A29:R29"/>
    <mergeCell ref="O4:R4"/>
    <mergeCell ref="S4:V4"/>
    <mergeCell ref="W4:Z4"/>
    <mergeCell ref="AA4:AD4"/>
    <mergeCell ref="AE4:AF4"/>
    <mergeCell ref="A4:A5"/>
    <mergeCell ref="B4:B5"/>
    <mergeCell ref="C4:F4"/>
    <mergeCell ref="G4:J4"/>
    <mergeCell ref="K4:N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18" orientation="portrait" r:id="rId1"/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AF54-4D8B-4A80-BAB1-2437202DCBCB}">
  <sheetPr>
    <tabColor theme="4" tint="0.79998168889431442"/>
    <pageSetUpPr fitToPage="1"/>
  </sheetPr>
  <dimension ref="A1:AF29"/>
  <sheetViews>
    <sheetView showGridLines="0" zoomScale="50" zoomScaleNormal="50" workbookViewId="0">
      <pane xSplit="2" ySplit="1" topLeftCell="P19" activePane="bottomRight" state="frozen"/>
      <selection activeCell="A20" sqref="A20:BC21"/>
      <selection pane="topRight" activeCell="A20" sqref="A20:BC21"/>
      <selection pane="bottomLeft" activeCell="A20" sqref="A20:BC21"/>
      <selection pane="bottomRight" activeCell="U6" sqref="U6:AF28"/>
    </sheetView>
  </sheetViews>
  <sheetFormatPr defaultColWidth="9.08984375" defaultRowHeight="24" x14ac:dyDescent="0.5"/>
  <cols>
    <col min="1" max="1" width="45.6328125" style="77" customWidth="1"/>
    <col min="2" max="2" width="14.6328125" style="68" customWidth="1"/>
    <col min="3" max="5" width="15.6328125" style="68" customWidth="1"/>
    <col min="6" max="32" width="15.6328125" style="67" customWidth="1"/>
    <col min="33" max="16384" width="9.08984375" style="67"/>
  </cols>
  <sheetData>
    <row r="1" spans="1:32" s="65" customFormat="1" ht="35.15" customHeight="1" x14ac:dyDescent="0.35">
      <c r="A1" s="154" t="s">
        <v>394</v>
      </c>
    </row>
    <row r="2" spans="1:32" s="65" customFormat="1" ht="20.25" customHeight="1" x14ac:dyDescent="0.35">
      <c r="A2" s="154"/>
    </row>
    <row r="3" spans="1:32" ht="35.25" customHeight="1" x14ac:dyDescent="0.5">
      <c r="A3" s="217" t="s">
        <v>438</v>
      </c>
    </row>
    <row r="4" spans="1:32" ht="60" customHeight="1" x14ac:dyDescent="0.5">
      <c r="A4" s="760" t="s">
        <v>42</v>
      </c>
      <c r="B4" s="761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49">
        <v>2024</v>
      </c>
      <c r="AB4" s="750"/>
      <c r="AC4" s="750"/>
      <c r="AD4" s="751"/>
      <c r="AE4" s="753">
        <v>2025</v>
      </c>
      <c r="AF4" s="754"/>
    </row>
    <row r="5" spans="1:32" ht="39.9" customHeight="1" x14ac:dyDescent="0.5">
      <c r="A5" s="760"/>
      <c r="B5" s="761"/>
      <c r="C5" s="390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377</v>
      </c>
      <c r="M5" s="391" t="s">
        <v>378</v>
      </c>
      <c r="N5" s="392" t="s">
        <v>352</v>
      </c>
      <c r="O5" s="390" t="s">
        <v>379</v>
      </c>
      <c r="P5" s="391" t="s">
        <v>377</v>
      </c>
      <c r="Q5" s="391" t="s">
        <v>378</v>
      </c>
      <c r="R5" s="392" t="s">
        <v>352</v>
      </c>
      <c r="S5" s="390" t="s">
        <v>379</v>
      </c>
      <c r="T5" s="391" t="s">
        <v>377</v>
      </c>
      <c r="U5" s="391" t="s">
        <v>378</v>
      </c>
      <c r="V5" s="392" t="s">
        <v>352</v>
      </c>
      <c r="W5" s="390" t="s">
        <v>379</v>
      </c>
      <c r="X5" s="391" t="s">
        <v>377</v>
      </c>
      <c r="Y5" s="391" t="s">
        <v>378</v>
      </c>
      <c r="Z5" s="392" t="s">
        <v>352</v>
      </c>
      <c r="AA5" s="390" t="s">
        <v>379</v>
      </c>
      <c r="AB5" s="391" t="s">
        <v>377</v>
      </c>
      <c r="AC5" s="391" t="s">
        <v>378</v>
      </c>
      <c r="AD5" s="392" t="s">
        <v>38</v>
      </c>
      <c r="AE5" s="390" t="s">
        <v>37</v>
      </c>
      <c r="AF5" s="392" t="s">
        <v>40</v>
      </c>
    </row>
    <row r="6" spans="1:32" ht="60" customHeight="1" x14ac:dyDescent="0.5">
      <c r="A6" s="224" t="s">
        <v>138</v>
      </c>
      <c r="B6" s="225" t="s">
        <v>24</v>
      </c>
      <c r="C6" s="200"/>
      <c r="D6" s="201"/>
      <c r="E6" s="201"/>
      <c r="F6" s="202"/>
      <c r="G6" s="200"/>
      <c r="H6" s="201"/>
      <c r="I6" s="201"/>
      <c r="J6" s="202"/>
      <c r="K6" s="221">
        <v>-1.4</v>
      </c>
      <c r="L6" s="222">
        <v>-28.3</v>
      </c>
      <c r="M6" s="222">
        <v>-2.8</v>
      </c>
      <c r="N6" s="223">
        <v>-2.7</v>
      </c>
      <c r="O6" s="221">
        <v>-0.8</v>
      </c>
      <c r="P6" s="222">
        <v>33.299999999999997</v>
      </c>
      <c r="Q6" s="222">
        <v>-3.9</v>
      </c>
      <c r="R6" s="223">
        <v>2.2999999999999998</v>
      </c>
      <c r="S6" s="221">
        <v>4.5999999999999996</v>
      </c>
      <c r="T6" s="222">
        <v>7.5</v>
      </c>
      <c r="U6" s="222">
        <v>10</v>
      </c>
      <c r="V6" s="223">
        <v>5</v>
      </c>
      <c r="W6" s="221">
        <v>3.5</v>
      </c>
      <c r="X6" s="222">
        <v>4</v>
      </c>
      <c r="Y6" s="222">
        <v>4.2</v>
      </c>
      <c r="Z6" s="223">
        <v>2.2999999999999998</v>
      </c>
      <c r="AA6" s="221">
        <v>2.2000000000000002</v>
      </c>
      <c r="AB6" s="222">
        <v>3.4</v>
      </c>
      <c r="AC6" s="222">
        <v>2.7</v>
      </c>
      <c r="AD6" s="223">
        <v>3.5</v>
      </c>
      <c r="AE6" s="221">
        <v>2.1248588629732446</v>
      </c>
      <c r="AF6" s="220">
        <v>0.95151566374165331</v>
      </c>
    </row>
    <row r="7" spans="1:32" ht="35.25" customHeight="1" x14ac:dyDescent="0.5">
      <c r="A7" s="236" t="s">
        <v>383</v>
      </c>
      <c r="B7" s="237"/>
      <c r="C7" s="653"/>
      <c r="D7" s="654"/>
      <c r="E7" s="654"/>
      <c r="F7" s="655"/>
      <c r="G7" s="233"/>
      <c r="H7" s="234"/>
      <c r="I7" s="234"/>
      <c r="J7" s="235"/>
      <c r="K7" s="233"/>
      <c r="L7" s="234"/>
      <c r="M7" s="234"/>
      <c r="N7" s="235"/>
      <c r="O7" s="233"/>
      <c r="P7" s="234"/>
      <c r="Q7" s="234"/>
      <c r="R7" s="235"/>
      <c r="S7" s="233"/>
      <c r="T7" s="234"/>
      <c r="U7" s="234"/>
      <c r="V7" s="235"/>
      <c r="W7" s="233"/>
      <c r="X7" s="234"/>
      <c r="Y7" s="234"/>
      <c r="Z7" s="235"/>
      <c r="AA7" s="233"/>
      <c r="AB7" s="234"/>
      <c r="AC7" s="234"/>
      <c r="AD7" s="235"/>
      <c r="AE7" s="233"/>
      <c r="AF7" s="235"/>
    </row>
    <row r="8" spans="1:32" ht="35.25" customHeight="1" x14ac:dyDescent="0.5">
      <c r="A8" s="69" t="s">
        <v>50</v>
      </c>
      <c r="B8" s="70" t="s">
        <v>24</v>
      </c>
      <c r="C8" s="656"/>
      <c r="D8" s="657"/>
      <c r="E8" s="657"/>
      <c r="F8" s="658"/>
      <c r="G8" s="270"/>
      <c r="H8" s="271"/>
      <c r="I8" s="271"/>
      <c r="J8" s="272"/>
      <c r="K8" s="130">
        <v>-1.7</v>
      </c>
      <c r="L8" s="131">
        <v>-13.1</v>
      </c>
      <c r="M8" s="131">
        <v>-1.1000000000000001</v>
      </c>
      <c r="N8" s="132">
        <v>-0.3</v>
      </c>
      <c r="O8" s="130">
        <v>0.8</v>
      </c>
      <c r="P8" s="131">
        <v>16.7</v>
      </c>
      <c r="Q8" s="131">
        <v>1.5</v>
      </c>
      <c r="R8" s="132">
        <v>1.1000000000000001</v>
      </c>
      <c r="S8" s="130">
        <v>0.4</v>
      </c>
      <c r="T8" s="131">
        <v>1.1000000000000001</v>
      </c>
      <c r="U8" s="131">
        <v>2.1</v>
      </c>
      <c r="V8" s="132">
        <v>1.7</v>
      </c>
      <c r="W8" s="130">
        <v>1.8</v>
      </c>
      <c r="X8" s="131">
        <v>1.9</v>
      </c>
      <c r="Y8" s="131">
        <v>1.8</v>
      </c>
      <c r="Z8" s="132">
        <v>0.9</v>
      </c>
      <c r="AA8" s="130">
        <v>0.7</v>
      </c>
      <c r="AB8" s="131">
        <v>1.3</v>
      </c>
      <c r="AC8" s="131">
        <v>-0.2</v>
      </c>
      <c r="AD8" s="132">
        <v>1.3</v>
      </c>
      <c r="AE8" s="130">
        <v>0.26788095622025665</v>
      </c>
      <c r="AF8" s="132">
        <v>-1.3137697263595816</v>
      </c>
    </row>
    <row r="9" spans="1:32" ht="35.25" customHeight="1" x14ac:dyDescent="0.5">
      <c r="A9" s="71" t="s">
        <v>51</v>
      </c>
      <c r="B9" s="72" t="s">
        <v>24</v>
      </c>
      <c r="C9" s="659"/>
      <c r="D9" s="660"/>
      <c r="E9" s="660"/>
      <c r="F9" s="661"/>
      <c r="G9" s="273"/>
      <c r="H9" s="274"/>
      <c r="I9" s="274"/>
      <c r="J9" s="275"/>
      <c r="K9" s="133">
        <v>-5.6</v>
      </c>
      <c r="L9" s="134">
        <v>-25.1</v>
      </c>
      <c r="M9" s="134">
        <v>-2.4</v>
      </c>
      <c r="N9" s="135">
        <v>-4.5</v>
      </c>
      <c r="O9" s="133">
        <v>-2.5</v>
      </c>
      <c r="P9" s="134">
        <v>22.6</v>
      </c>
      <c r="Q9" s="134">
        <v>-7.3</v>
      </c>
      <c r="R9" s="135">
        <v>9.3000000000000007</v>
      </c>
      <c r="S9" s="133">
        <v>3.9</v>
      </c>
      <c r="T9" s="134">
        <v>4.8</v>
      </c>
      <c r="U9" s="134">
        <v>4.8</v>
      </c>
      <c r="V9" s="135">
        <v>2</v>
      </c>
      <c r="W9" s="133">
        <v>0.9</v>
      </c>
      <c r="X9" s="134">
        <v>4.7</v>
      </c>
      <c r="Y9" s="134">
        <v>0.4</v>
      </c>
      <c r="Z9" s="135">
        <v>2</v>
      </c>
      <c r="AA9" s="133">
        <v>3</v>
      </c>
      <c r="AB9" s="134">
        <v>-1</v>
      </c>
      <c r="AC9" s="134">
        <v>1.9</v>
      </c>
      <c r="AD9" s="135">
        <v>1.8</v>
      </c>
      <c r="AE9" s="133">
        <v>-1.7897368206824305</v>
      </c>
      <c r="AF9" s="135">
        <v>-0.65985148491837231</v>
      </c>
    </row>
    <row r="10" spans="1:32" ht="35.25" customHeight="1" x14ac:dyDescent="0.5">
      <c r="A10" s="71" t="s">
        <v>52</v>
      </c>
      <c r="B10" s="72" t="s">
        <v>24</v>
      </c>
      <c r="C10" s="659"/>
      <c r="D10" s="660"/>
      <c r="E10" s="660"/>
      <c r="F10" s="661"/>
      <c r="G10" s="273"/>
      <c r="H10" s="274"/>
      <c r="I10" s="274"/>
      <c r="J10" s="275"/>
      <c r="K10" s="133">
        <v>-0.7</v>
      </c>
      <c r="L10" s="134">
        <v>-29.1</v>
      </c>
      <c r="M10" s="134">
        <v>-3.4</v>
      </c>
      <c r="N10" s="135">
        <v>-2.9</v>
      </c>
      <c r="O10" s="133">
        <v>-1.4</v>
      </c>
      <c r="P10" s="134">
        <v>32.299999999999997</v>
      </c>
      <c r="Q10" s="134">
        <v>-3</v>
      </c>
      <c r="R10" s="135">
        <v>4.3</v>
      </c>
      <c r="S10" s="133">
        <v>6.8</v>
      </c>
      <c r="T10" s="134">
        <v>11.3</v>
      </c>
      <c r="U10" s="134">
        <v>11.6</v>
      </c>
      <c r="V10" s="135">
        <v>3.6</v>
      </c>
      <c r="W10" s="133">
        <v>3.1</v>
      </c>
      <c r="X10" s="134">
        <v>4.2</v>
      </c>
      <c r="Y10" s="134">
        <v>4.5999999999999996</v>
      </c>
      <c r="Z10" s="135">
        <v>2.6</v>
      </c>
      <c r="AA10" s="133">
        <v>2.2999999999999998</v>
      </c>
      <c r="AB10" s="134">
        <v>1.7</v>
      </c>
      <c r="AC10" s="134">
        <v>2.1</v>
      </c>
      <c r="AD10" s="135">
        <v>2</v>
      </c>
      <c r="AE10" s="133">
        <v>0.37712879032372193</v>
      </c>
      <c r="AF10" s="612">
        <v>0.03</v>
      </c>
    </row>
    <row r="11" spans="1:32" ht="105" customHeight="1" x14ac:dyDescent="0.5">
      <c r="A11" s="73" t="s">
        <v>66</v>
      </c>
      <c r="B11" s="74" t="s">
        <v>24</v>
      </c>
      <c r="C11" s="662"/>
      <c r="D11" s="663"/>
      <c r="E11" s="663"/>
      <c r="F11" s="664"/>
      <c r="G11" s="276"/>
      <c r="H11" s="277"/>
      <c r="I11" s="277"/>
      <c r="J11" s="278"/>
      <c r="K11" s="136">
        <v>1.1000000000000001</v>
      </c>
      <c r="L11" s="137">
        <v>-19.600000000000001</v>
      </c>
      <c r="M11" s="137">
        <v>-3.1</v>
      </c>
      <c r="N11" s="138">
        <v>1.2</v>
      </c>
      <c r="O11" s="136">
        <v>-1.3</v>
      </c>
      <c r="P11" s="137">
        <v>23.8</v>
      </c>
      <c r="Q11" s="137">
        <v>2.2000000000000002</v>
      </c>
      <c r="R11" s="138">
        <v>7</v>
      </c>
      <c r="S11" s="136">
        <v>12.5</v>
      </c>
      <c r="T11" s="137">
        <v>10.7</v>
      </c>
      <c r="U11" s="137">
        <v>10.9</v>
      </c>
      <c r="V11" s="138">
        <v>4.7</v>
      </c>
      <c r="W11" s="136">
        <v>4.8</v>
      </c>
      <c r="X11" s="137">
        <v>5.3</v>
      </c>
      <c r="Y11" s="137">
        <v>7.8</v>
      </c>
      <c r="Z11" s="138">
        <v>4.2</v>
      </c>
      <c r="AA11" s="136">
        <v>2.1</v>
      </c>
      <c r="AB11" s="137">
        <v>5.4</v>
      </c>
      <c r="AC11" s="137">
        <v>3.2</v>
      </c>
      <c r="AD11" s="138">
        <v>4.7</v>
      </c>
      <c r="AE11" s="136">
        <v>-1.4884769295519851</v>
      </c>
      <c r="AF11" s="138">
        <v>-1.8677127660770454</v>
      </c>
    </row>
    <row r="12" spans="1:32" ht="70" customHeight="1" x14ac:dyDescent="0.5">
      <c r="A12" s="73" t="s">
        <v>67</v>
      </c>
      <c r="B12" s="74" t="s">
        <v>24</v>
      </c>
      <c r="C12" s="662"/>
      <c r="D12" s="663"/>
      <c r="E12" s="663"/>
      <c r="F12" s="664"/>
      <c r="G12" s="276"/>
      <c r="H12" s="277"/>
      <c r="I12" s="277"/>
      <c r="J12" s="278"/>
      <c r="K12" s="136">
        <v>-2.2000000000000002</v>
      </c>
      <c r="L12" s="137">
        <v>-30.8</v>
      </c>
      <c r="M12" s="137">
        <v>-12.3</v>
      </c>
      <c r="N12" s="138">
        <v>-13.8</v>
      </c>
      <c r="O12" s="136">
        <v>-14.6</v>
      </c>
      <c r="P12" s="137">
        <v>11.4</v>
      </c>
      <c r="Q12" s="137">
        <v>-4.4000000000000004</v>
      </c>
      <c r="R12" s="138">
        <v>0.7</v>
      </c>
      <c r="S12" s="136">
        <v>6.1</v>
      </c>
      <c r="T12" s="137">
        <v>6.7</v>
      </c>
      <c r="U12" s="137">
        <v>3.1</v>
      </c>
      <c r="V12" s="138">
        <v>1.5</v>
      </c>
      <c r="W12" s="613">
        <v>-0.03</v>
      </c>
      <c r="X12" s="137">
        <v>11.9</v>
      </c>
      <c r="Y12" s="137">
        <v>-1</v>
      </c>
      <c r="Z12" s="138">
        <v>9.1</v>
      </c>
      <c r="AA12" s="136">
        <v>17.5</v>
      </c>
      <c r="AB12" s="137">
        <v>2.2000000000000002</v>
      </c>
      <c r="AC12" s="137">
        <v>12.6</v>
      </c>
      <c r="AD12" s="138">
        <v>3.6</v>
      </c>
      <c r="AE12" s="136">
        <v>-5.0341685339692628</v>
      </c>
      <c r="AF12" s="138">
        <v>4.4128019771366933</v>
      </c>
    </row>
    <row r="13" spans="1:32" ht="70" customHeight="1" x14ac:dyDescent="0.5">
      <c r="A13" s="73" t="s">
        <v>54</v>
      </c>
      <c r="B13" s="74" t="s">
        <v>24</v>
      </c>
      <c r="C13" s="662"/>
      <c r="D13" s="663"/>
      <c r="E13" s="663"/>
      <c r="F13" s="664"/>
      <c r="G13" s="276"/>
      <c r="H13" s="277"/>
      <c r="I13" s="277"/>
      <c r="J13" s="278"/>
      <c r="K13" s="136">
        <v>4.5999999999999996</v>
      </c>
      <c r="L13" s="137">
        <v>-13</v>
      </c>
      <c r="M13" s="137">
        <v>0.01</v>
      </c>
      <c r="N13" s="138">
        <v>-0.9</v>
      </c>
      <c r="O13" s="136">
        <v>-1.8</v>
      </c>
      <c r="P13" s="137">
        <v>13</v>
      </c>
      <c r="Q13" s="137">
        <v>0.9</v>
      </c>
      <c r="R13" s="138">
        <v>3.8</v>
      </c>
      <c r="S13" s="136">
        <v>8.9</v>
      </c>
      <c r="T13" s="137">
        <v>15.1</v>
      </c>
      <c r="U13" s="137">
        <v>10.7</v>
      </c>
      <c r="V13" s="138">
        <v>-1.5</v>
      </c>
      <c r="W13" s="136">
        <v>-3.4</v>
      </c>
      <c r="X13" s="137">
        <v>-0.1</v>
      </c>
      <c r="Y13" s="137">
        <v>-2.2999999999999998</v>
      </c>
      <c r="Z13" s="138">
        <v>-1.6</v>
      </c>
      <c r="AA13" s="136">
        <v>-1.5</v>
      </c>
      <c r="AB13" s="137">
        <v>-1.9</v>
      </c>
      <c r="AC13" s="137">
        <v>4.5999999999999996</v>
      </c>
      <c r="AD13" s="138">
        <v>2.1</v>
      </c>
      <c r="AE13" s="136">
        <v>-3.0985734752028038</v>
      </c>
      <c r="AF13" s="138">
        <v>2.0285616823653818</v>
      </c>
    </row>
    <row r="14" spans="1:32" ht="105" customHeight="1" x14ac:dyDescent="0.5">
      <c r="A14" s="73" t="s">
        <v>55</v>
      </c>
      <c r="B14" s="74" t="s">
        <v>24</v>
      </c>
      <c r="C14" s="662"/>
      <c r="D14" s="663"/>
      <c r="E14" s="663"/>
      <c r="F14" s="664"/>
      <c r="G14" s="276"/>
      <c r="H14" s="277"/>
      <c r="I14" s="277"/>
      <c r="J14" s="278"/>
      <c r="K14" s="136">
        <v>-1.4</v>
      </c>
      <c r="L14" s="137">
        <v>-42.2</v>
      </c>
      <c r="M14" s="137">
        <v>-7.3</v>
      </c>
      <c r="N14" s="138">
        <v>-7.4</v>
      </c>
      <c r="O14" s="136">
        <v>-7.3</v>
      </c>
      <c r="P14" s="137">
        <v>37.1</v>
      </c>
      <c r="Q14" s="137">
        <v>-12.5</v>
      </c>
      <c r="R14" s="138">
        <v>3.5</v>
      </c>
      <c r="S14" s="136">
        <v>6.2</v>
      </c>
      <c r="T14" s="137">
        <v>19.399999999999999</v>
      </c>
      <c r="U14" s="137">
        <v>19.5</v>
      </c>
      <c r="V14" s="138">
        <v>5.0999999999999996</v>
      </c>
      <c r="W14" s="136">
        <v>2.6</v>
      </c>
      <c r="X14" s="137">
        <v>5.0999999999999996</v>
      </c>
      <c r="Y14" s="137">
        <v>7.5</v>
      </c>
      <c r="Z14" s="138">
        <v>3.7</v>
      </c>
      <c r="AA14" s="136">
        <v>1.9</v>
      </c>
      <c r="AB14" s="137">
        <v>-0.5</v>
      </c>
      <c r="AC14" s="137">
        <v>-2.6</v>
      </c>
      <c r="AD14" s="138">
        <v>-0.5</v>
      </c>
      <c r="AE14" s="136">
        <v>0.36721832165802493</v>
      </c>
      <c r="AF14" s="138">
        <v>1.8744148592500398</v>
      </c>
    </row>
    <row r="15" spans="1:32" ht="105" customHeight="1" x14ac:dyDescent="0.5">
      <c r="A15" s="73" t="s">
        <v>56</v>
      </c>
      <c r="B15" s="74" t="s">
        <v>24</v>
      </c>
      <c r="C15" s="662"/>
      <c r="D15" s="663"/>
      <c r="E15" s="663"/>
      <c r="F15" s="664"/>
      <c r="G15" s="276"/>
      <c r="H15" s="277"/>
      <c r="I15" s="277"/>
      <c r="J15" s="278"/>
      <c r="K15" s="136">
        <v>-0.4</v>
      </c>
      <c r="L15" s="137">
        <v>-20</v>
      </c>
      <c r="M15" s="137">
        <v>-1</v>
      </c>
      <c r="N15" s="138">
        <v>-2.2000000000000002</v>
      </c>
      <c r="O15" s="136">
        <v>2.9</v>
      </c>
      <c r="P15" s="137">
        <v>25.3</v>
      </c>
      <c r="Q15" s="137">
        <v>1.4</v>
      </c>
      <c r="R15" s="138">
        <v>3.6</v>
      </c>
      <c r="S15" s="136">
        <v>4.3</v>
      </c>
      <c r="T15" s="137">
        <v>4.9000000000000004</v>
      </c>
      <c r="U15" s="137">
        <v>5.7</v>
      </c>
      <c r="V15" s="138">
        <v>2.4</v>
      </c>
      <c r="W15" s="136">
        <v>2.1</v>
      </c>
      <c r="X15" s="137">
        <v>3.1</v>
      </c>
      <c r="Y15" s="137">
        <v>2.5</v>
      </c>
      <c r="Z15" s="138">
        <v>2.4</v>
      </c>
      <c r="AA15" s="136">
        <v>4.2</v>
      </c>
      <c r="AB15" s="137">
        <v>5.3</v>
      </c>
      <c r="AC15" s="137">
        <v>5.5</v>
      </c>
      <c r="AD15" s="138">
        <v>2.8</v>
      </c>
      <c r="AE15" s="136">
        <v>0.79773048468914087</v>
      </c>
      <c r="AF15" s="138">
        <v>-5.931769380394492</v>
      </c>
    </row>
    <row r="16" spans="1:32" ht="105" customHeight="1" x14ac:dyDescent="0.5">
      <c r="A16" s="73" t="s">
        <v>57</v>
      </c>
      <c r="B16" s="74" t="s">
        <v>24</v>
      </c>
      <c r="C16" s="662"/>
      <c r="D16" s="663"/>
      <c r="E16" s="663"/>
      <c r="F16" s="664"/>
      <c r="G16" s="276"/>
      <c r="H16" s="277"/>
      <c r="I16" s="277"/>
      <c r="J16" s="278"/>
      <c r="K16" s="136">
        <v>-2.4</v>
      </c>
      <c r="L16" s="137">
        <v>-31.5</v>
      </c>
      <c r="M16" s="137">
        <v>-4.5999999999999996</v>
      </c>
      <c r="N16" s="138">
        <v>-2.2999999999999998</v>
      </c>
      <c r="O16" s="136">
        <v>-0.1</v>
      </c>
      <c r="P16" s="137">
        <v>32.5</v>
      </c>
      <c r="Q16" s="137">
        <v>-6.9</v>
      </c>
      <c r="R16" s="138">
        <v>2.2000000000000002</v>
      </c>
      <c r="S16" s="136">
        <v>1.9</v>
      </c>
      <c r="T16" s="137">
        <v>11.4</v>
      </c>
      <c r="U16" s="137">
        <v>13.7</v>
      </c>
      <c r="V16" s="138">
        <v>0.8</v>
      </c>
      <c r="W16" s="136">
        <v>1.5</v>
      </c>
      <c r="X16" s="137">
        <v>1.5</v>
      </c>
      <c r="Y16" s="137">
        <v>2.8</v>
      </c>
      <c r="Z16" s="138">
        <v>3.4</v>
      </c>
      <c r="AA16" s="136">
        <v>1.1000000000000001</v>
      </c>
      <c r="AB16" s="137">
        <v>1</v>
      </c>
      <c r="AC16" s="137">
        <v>1.4</v>
      </c>
      <c r="AD16" s="138">
        <v>3</v>
      </c>
      <c r="AE16" s="136">
        <v>5.9723467816086062</v>
      </c>
      <c r="AF16" s="138">
        <v>3.5302663290994296</v>
      </c>
    </row>
    <row r="17" spans="1:32" ht="70" customHeight="1" x14ac:dyDescent="0.5">
      <c r="A17" s="73" t="s">
        <v>133</v>
      </c>
      <c r="B17" s="74" t="s">
        <v>24</v>
      </c>
      <c r="C17" s="662"/>
      <c r="D17" s="663"/>
      <c r="E17" s="663"/>
      <c r="F17" s="664"/>
      <c r="G17" s="276"/>
      <c r="H17" s="277"/>
      <c r="I17" s="277"/>
      <c r="J17" s="278"/>
      <c r="K17" s="136">
        <v>-2.4</v>
      </c>
      <c r="L17" s="137">
        <v>-32.799999999999997</v>
      </c>
      <c r="M17" s="137">
        <v>-2.9</v>
      </c>
      <c r="N17" s="138">
        <v>-2</v>
      </c>
      <c r="O17" s="136">
        <v>-0.7</v>
      </c>
      <c r="P17" s="137">
        <v>41.8</v>
      </c>
      <c r="Q17" s="137">
        <v>-2.2000000000000002</v>
      </c>
      <c r="R17" s="138">
        <v>6</v>
      </c>
      <c r="S17" s="136">
        <v>6.8</v>
      </c>
      <c r="T17" s="137">
        <v>11.3</v>
      </c>
      <c r="U17" s="137">
        <v>11</v>
      </c>
      <c r="V17" s="138">
        <v>5.3</v>
      </c>
      <c r="W17" s="136">
        <v>4.8</v>
      </c>
      <c r="X17" s="137">
        <v>6.5</v>
      </c>
      <c r="Y17" s="137">
        <v>5.6</v>
      </c>
      <c r="Z17" s="138">
        <v>2.4</v>
      </c>
      <c r="AA17" s="136">
        <v>3.9</v>
      </c>
      <c r="AB17" s="137">
        <v>-0.9</v>
      </c>
      <c r="AC17" s="137">
        <v>0.1</v>
      </c>
      <c r="AD17" s="138">
        <v>0.7</v>
      </c>
      <c r="AE17" s="136">
        <v>0.60854921346467084</v>
      </c>
      <c r="AF17" s="138">
        <v>2.1703994687292116</v>
      </c>
    </row>
    <row r="18" spans="1:32" ht="105" customHeight="1" x14ac:dyDescent="0.5">
      <c r="A18" s="73" t="s">
        <v>59</v>
      </c>
      <c r="B18" s="74" t="s">
        <v>24</v>
      </c>
      <c r="C18" s="662"/>
      <c r="D18" s="663"/>
      <c r="E18" s="663"/>
      <c r="F18" s="664"/>
      <c r="G18" s="276"/>
      <c r="H18" s="277"/>
      <c r="I18" s="277"/>
      <c r="J18" s="278"/>
      <c r="K18" s="136">
        <v>-1.2</v>
      </c>
      <c r="L18" s="137">
        <v>-48.8</v>
      </c>
      <c r="M18" s="137">
        <v>-5.6</v>
      </c>
      <c r="N18" s="138">
        <v>-9.8000000000000007</v>
      </c>
      <c r="O18" s="136">
        <v>-3.6</v>
      </c>
      <c r="P18" s="137">
        <v>75.7</v>
      </c>
      <c r="Q18" s="137">
        <v>-7.9</v>
      </c>
      <c r="R18" s="138">
        <v>1.2</v>
      </c>
      <c r="S18" s="136">
        <v>7.5</v>
      </c>
      <c r="T18" s="137">
        <v>12</v>
      </c>
      <c r="U18" s="137">
        <v>15.3</v>
      </c>
      <c r="V18" s="138">
        <v>7.2</v>
      </c>
      <c r="W18" s="136">
        <v>7.7</v>
      </c>
      <c r="X18" s="137">
        <v>5.5</v>
      </c>
      <c r="Y18" s="137">
        <v>6.6</v>
      </c>
      <c r="Z18" s="138">
        <v>1.1000000000000001</v>
      </c>
      <c r="AA18" s="136">
        <v>-0.8</v>
      </c>
      <c r="AB18" s="137">
        <v>2.9</v>
      </c>
      <c r="AC18" s="137">
        <v>3.6</v>
      </c>
      <c r="AD18" s="138">
        <v>-0.6</v>
      </c>
      <c r="AE18" s="136">
        <v>-2.7858082180610255</v>
      </c>
      <c r="AF18" s="138">
        <v>-0.32196109866280409</v>
      </c>
    </row>
    <row r="19" spans="1:32" ht="35.25" customHeight="1" x14ac:dyDescent="0.5">
      <c r="A19" s="71" t="s">
        <v>60</v>
      </c>
      <c r="B19" s="72" t="s">
        <v>24</v>
      </c>
      <c r="C19" s="659"/>
      <c r="D19" s="660"/>
      <c r="E19" s="660"/>
      <c r="F19" s="661"/>
      <c r="G19" s="273"/>
      <c r="H19" s="274"/>
      <c r="I19" s="274"/>
      <c r="J19" s="275"/>
      <c r="K19" s="133">
        <v>-6.4</v>
      </c>
      <c r="L19" s="134">
        <v>-42.7</v>
      </c>
      <c r="M19" s="134">
        <v>-3.8</v>
      </c>
      <c r="N19" s="135">
        <v>-7.7</v>
      </c>
      <c r="O19" s="133">
        <v>-1.9</v>
      </c>
      <c r="P19" s="134">
        <v>52.2</v>
      </c>
      <c r="Q19" s="134">
        <v>-15.7</v>
      </c>
      <c r="R19" s="135">
        <v>-1.4</v>
      </c>
      <c r="S19" s="133">
        <v>2.2999999999999998</v>
      </c>
      <c r="T19" s="134">
        <v>8</v>
      </c>
      <c r="U19" s="134">
        <v>17.7</v>
      </c>
      <c r="V19" s="135">
        <v>1.9</v>
      </c>
      <c r="W19" s="133">
        <v>0.9</v>
      </c>
      <c r="X19" s="134">
        <v>2.7</v>
      </c>
      <c r="Y19" s="134">
        <v>2</v>
      </c>
      <c r="Z19" s="135">
        <v>0.9</v>
      </c>
      <c r="AA19" s="133">
        <v>-0.5</v>
      </c>
      <c r="AB19" s="134">
        <v>-1.5</v>
      </c>
      <c r="AC19" s="134">
        <v>-0.1</v>
      </c>
      <c r="AD19" s="135">
        <v>1.7</v>
      </c>
      <c r="AE19" s="133">
        <v>2.542207609569247</v>
      </c>
      <c r="AF19" s="135">
        <v>2.499992735993084</v>
      </c>
    </row>
    <row r="20" spans="1:32" ht="35.25" customHeight="1" x14ac:dyDescent="0.5">
      <c r="A20" s="71" t="s">
        <v>61</v>
      </c>
      <c r="B20" s="72" t="s">
        <v>24</v>
      </c>
      <c r="C20" s="659"/>
      <c r="D20" s="660"/>
      <c r="E20" s="660"/>
      <c r="F20" s="661"/>
      <c r="G20" s="273"/>
      <c r="H20" s="274"/>
      <c r="I20" s="274"/>
      <c r="J20" s="275"/>
      <c r="K20" s="133">
        <v>-0.6</v>
      </c>
      <c r="L20" s="134">
        <v>-28.5</v>
      </c>
      <c r="M20" s="134">
        <v>-2.7</v>
      </c>
      <c r="N20" s="135">
        <v>-2.2000000000000002</v>
      </c>
      <c r="O20" s="133">
        <v>-0.8</v>
      </c>
      <c r="P20" s="134">
        <v>34.9</v>
      </c>
      <c r="Q20" s="134">
        <v>-3.2</v>
      </c>
      <c r="R20" s="135">
        <v>2.5</v>
      </c>
      <c r="S20" s="133">
        <v>5.2</v>
      </c>
      <c r="T20" s="134">
        <v>7.7</v>
      </c>
      <c r="U20" s="134">
        <v>10.199999999999999</v>
      </c>
      <c r="V20" s="135">
        <v>6.4</v>
      </c>
      <c r="W20" s="133">
        <v>4.3</v>
      </c>
      <c r="X20" s="134">
        <v>4.5999999999999996</v>
      </c>
      <c r="Y20" s="134">
        <v>4.9000000000000004</v>
      </c>
      <c r="Z20" s="135">
        <v>2.6</v>
      </c>
      <c r="AA20" s="133">
        <v>2.9</v>
      </c>
      <c r="AB20" s="134">
        <v>4.9000000000000004</v>
      </c>
      <c r="AC20" s="134">
        <v>3.8</v>
      </c>
      <c r="AD20" s="135">
        <v>4.5999999999999996</v>
      </c>
      <c r="AE20" s="133">
        <v>2.9132941976665716</v>
      </c>
      <c r="AF20" s="135">
        <v>1.3972144280557597</v>
      </c>
    </row>
    <row r="21" spans="1:32" ht="35.25" customHeight="1" x14ac:dyDescent="0.5">
      <c r="A21" s="73" t="s">
        <v>65</v>
      </c>
      <c r="B21" s="74" t="s">
        <v>24</v>
      </c>
      <c r="C21" s="662"/>
      <c r="D21" s="663"/>
      <c r="E21" s="663"/>
      <c r="F21" s="664"/>
      <c r="G21" s="276"/>
      <c r="H21" s="277"/>
      <c r="I21" s="277"/>
      <c r="J21" s="278"/>
      <c r="K21" s="136">
        <v>-1</v>
      </c>
      <c r="L21" s="137">
        <v>-25.5</v>
      </c>
      <c r="M21" s="137">
        <v>-1.7</v>
      </c>
      <c r="N21" s="138">
        <v>-3</v>
      </c>
      <c r="O21" s="136">
        <v>0.4</v>
      </c>
      <c r="P21" s="137">
        <v>30.2</v>
      </c>
      <c r="Q21" s="137">
        <v>-7.9</v>
      </c>
      <c r="R21" s="138">
        <v>2.6</v>
      </c>
      <c r="S21" s="136">
        <v>4.9000000000000004</v>
      </c>
      <c r="T21" s="137">
        <v>5.4</v>
      </c>
      <c r="U21" s="137">
        <v>14.1</v>
      </c>
      <c r="V21" s="138">
        <v>9.1</v>
      </c>
      <c r="W21" s="136">
        <v>3.2</v>
      </c>
      <c r="X21" s="137">
        <v>5</v>
      </c>
      <c r="Y21" s="137">
        <v>4.9000000000000004</v>
      </c>
      <c r="Z21" s="138">
        <v>-0.8</v>
      </c>
      <c r="AA21" s="136">
        <v>0.4</v>
      </c>
      <c r="AB21" s="137">
        <v>4.9000000000000004</v>
      </c>
      <c r="AC21" s="137">
        <v>4.4000000000000004</v>
      </c>
      <c r="AD21" s="138">
        <v>2.2999999999999998</v>
      </c>
      <c r="AE21" s="136">
        <v>4.6382762822612777</v>
      </c>
      <c r="AF21" s="138">
        <v>1.5532316837017168</v>
      </c>
    </row>
    <row r="22" spans="1:32" ht="35.25" customHeight="1" x14ac:dyDescent="0.5">
      <c r="A22" s="73" t="s">
        <v>135</v>
      </c>
      <c r="B22" s="74" t="s">
        <v>24</v>
      </c>
      <c r="C22" s="662"/>
      <c r="D22" s="663"/>
      <c r="E22" s="663"/>
      <c r="F22" s="664"/>
      <c r="G22" s="276"/>
      <c r="H22" s="277"/>
      <c r="I22" s="277"/>
      <c r="J22" s="278"/>
      <c r="K22" s="136">
        <v>-0.2</v>
      </c>
      <c r="L22" s="137">
        <v>-29.5</v>
      </c>
      <c r="M22" s="137">
        <v>-2.8</v>
      </c>
      <c r="N22" s="138">
        <v>-1.4</v>
      </c>
      <c r="O22" s="136">
        <v>-0.6</v>
      </c>
      <c r="P22" s="137">
        <v>32.6</v>
      </c>
      <c r="Q22" s="137">
        <v>-3.9</v>
      </c>
      <c r="R22" s="138">
        <v>2.6</v>
      </c>
      <c r="S22" s="136">
        <v>6.8</v>
      </c>
      <c r="T22" s="137">
        <v>10.9</v>
      </c>
      <c r="U22" s="137">
        <v>12.2</v>
      </c>
      <c r="V22" s="138">
        <v>8</v>
      </c>
      <c r="W22" s="136">
        <v>4.3</v>
      </c>
      <c r="X22" s="137">
        <v>3.8</v>
      </c>
      <c r="Y22" s="137">
        <v>2.2000000000000002</v>
      </c>
      <c r="Z22" s="138">
        <v>-0.7</v>
      </c>
      <c r="AA22" s="136">
        <v>2.2999999999999998</v>
      </c>
      <c r="AB22" s="137">
        <v>2.9</v>
      </c>
      <c r="AC22" s="137">
        <v>4.5</v>
      </c>
      <c r="AD22" s="138">
        <v>5</v>
      </c>
      <c r="AE22" s="136">
        <v>2.0914781222631129</v>
      </c>
      <c r="AF22" s="138">
        <v>0.78647683270629543</v>
      </c>
    </row>
    <row r="23" spans="1:32" ht="70" customHeight="1" x14ac:dyDescent="0.5">
      <c r="A23" s="73" t="s">
        <v>62</v>
      </c>
      <c r="B23" s="74" t="s">
        <v>24</v>
      </c>
      <c r="C23" s="662"/>
      <c r="D23" s="663"/>
      <c r="E23" s="663"/>
      <c r="F23" s="664"/>
      <c r="G23" s="276"/>
      <c r="H23" s="277"/>
      <c r="I23" s="277"/>
      <c r="J23" s="278"/>
      <c r="K23" s="136">
        <v>0.9</v>
      </c>
      <c r="L23" s="137">
        <v>-31</v>
      </c>
      <c r="M23" s="137">
        <v>-8.5</v>
      </c>
      <c r="N23" s="138">
        <v>-7.9</v>
      </c>
      <c r="O23" s="136">
        <v>-4.7</v>
      </c>
      <c r="P23" s="137">
        <v>38.5</v>
      </c>
      <c r="Q23" s="137">
        <v>4.5</v>
      </c>
      <c r="R23" s="138">
        <v>3.5</v>
      </c>
      <c r="S23" s="136">
        <v>8.4</v>
      </c>
      <c r="T23" s="137">
        <v>7.9</v>
      </c>
      <c r="U23" s="137">
        <v>7.8</v>
      </c>
      <c r="V23" s="138">
        <v>5.2</v>
      </c>
      <c r="W23" s="136">
        <v>6.5</v>
      </c>
      <c r="X23" s="137">
        <v>9.5</v>
      </c>
      <c r="Y23" s="137">
        <v>10.9</v>
      </c>
      <c r="Z23" s="138">
        <v>10</v>
      </c>
      <c r="AA23" s="136">
        <v>4.3</v>
      </c>
      <c r="AB23" s="137">
        <v>8.1</v>
      </c>
      <c r="AC23" s="137">
        <v>5.0999999999999996</v>
      </c>
      <c r="AD23" s="138">
        <v>7.7</v>
      </c>
      <c r="AE23" s="136">
        <v>7.9089739004600368</v>
      </c>
      <c r="AF23" s="138">
        <v>6.5597440387325623</v>
      </c>
    </row>
    <row r="24" spans="1:32" ht="70" customHeight="1" x14ac:dyDescent="0.5">
      <c r="A24" s="73" t="s">
        <v>63</v>
      </c>
      <c r="B24" s="74" t="s">
        <v>24</v>
      </c>
      <c r="C24" s="662"/>
      <c r="D24" s="663"/>
      <c r="E24" s="663"/>
      <c r="F24" s="664"/>
      <c r="G24" s="276"/>
      <c r="H24" s="277"/>
      <c r="I24" s="277"/>
      <c r="J24" s="278"/>
      <c r="K24" s="136">
        <v>-1.9</v>
      </c>
      <c r="L24" s="137">
        <v>-37.299999999999997</v>
      </c>
      <c r="M24" s="137">
        <v>-4</v>
      </c>
      <c r="N24" s="138">
        <v>-6.8</v>
      </c>
      <c r="O24" s="136">
        <v>-1.3</v>
      </c>
      <c r="P24" s="137">
        <v>50.7</v>
      </c>
      <c r="Q24" s="137">
        <v>-5.3</v>
      </c>
      <c r="R24" s="138">
        <v>2.1</v>
      </c>
      <c r="S24" s="136">
        <v>3.4</v>
      </c>
      <c r="T24" s="137">
        <v>12.6</v>
      </c>
      <c r="U24" s="137">
        <v>17.600000000000001</v>
      </c>
      <c r="V24" s="138">
        <v>12.4</v>
      </c>
      <c r="W24" s="136">
        <v>7.5</v>
      </c>
      <c r="X24" s="137">
        <v>7.4</v>
      </c>
      <c r="Y24" s="137">
        <v>5.5</v>
      </c>
      <c r="Z24" s="138">
        <v>1.6</v>
      </c>
      <c r="AA24" s="136">
        <v>0.6</v>
      </c>
      <c r="AB24" s="137">
        <v>2.9</v>
      </c>
      <c r="AC24" s="137">
        <v>2.7</v>
      </c>
      <c r="AD24" s="138">
        <v>2.9</v>
      </c>
      <c r="AE24" s="136">
        <v>3.4911213646485528</v>
      </c>
      <c r="AF24" s="138">
        <v>1.4487959138443696</v>
      </c>
    </row>
    <row r="25" spans="1:32" ht="70" customHeight="1" x14ac:dyDescent="0.5">
      <c r="A25" s="73" t="s">
        <v>64</v>
      </c>
      <c r="B25" s="74" t="s">
        <v>24</v>
      </c>
      <c r="C25" s="662"/>
      <c r="D25" s="663"/>
      <c r="E25" s="663"/>
      <c r="F25" s="664"/>
      <c r="G25" s="276"/>
      <c r="H25" s="277"/>
      <c r="I25" s="277"/>
      <c r="J25" s="278"/>
      <c r="K25" s="136">
        <v>3.4</v>
      </c>
      <c r="L25" s="137">
        <v>-30.7</v>
      </c>
      <c r="M25" s="137">
        <v>3.5</v>
      </c>
      <c r="N25" s="138">
        <v>0.8</v>
      </c>
      <c r="O25" s="136">
        <v>2.5</v>
      </c>
      <c r="P25" s="137">
        <v>52</v>
      </c>
      <c r="Q25" s="137">
        <v>-0.9</v>
      </c>
      <c r="R25" s="138">
        <v>1.9</v>
      </c>
      <c r="S25" s="136">
        <v>6.5</v>
      </c>
      <c r="T25" s="137">
        <v>4.4000000000000004</v>
      </c>
      <c r="U25" s="137">
        <v>9.1</v>
      </c>
      <c r="V25" s="138">
        <v>7.8</v>
      </c>
      <c r="W25" s="136">
        <v>4.4000000000000004</v>
      </c>
      <c r="X25" s="137">
        <v>6.2</v>
      </c>
      <c r="Y25" s="137">
        <v>2</v>
      </c>
      <c r="Z25" s="138">
        <v>0.1</v>
      </c>
      <c r="AA25" s="136">
        <v>4.8</v>
      </c>
      <c r="AB25" s="137">
        <v>4.0999999999999996</v>
      </c>
      <c r="AC25" s="137">
        <v>4.0999999999999996</v>
      </c>
      <c r="AD25" s="138">
        <v>3.4</v>
      </c>
      <c r="AE25" s="136">
        <v>1.6942535616150112</v>
      </c>
      <c r="AF25" s="138">
        <v>0.20294067704655916</v>
      </c>
    </row>
    <row r="26" spans="1:32" ht="35.25" customHeight="1" x14ac:dyDescent="0.5">
      <c r="A26" s="73" t="s">
        <v>68</v>
      </c>
      <c r="B26" s="74" t="s">
        <v>24</v>
      </c>
      <c r="C26" s="662"/>
      <c r="D26" s="663"/>
      <c r="E26" s="663"/>
      <c r="F26" s="664"/>
      <c r="G26" s="276"/>
      <c r="H26" s="277"/>
      <c r="I26" s="277"/>
      <c r="J26" s="278"/>
      <c r="K26" s="136">
        <v>-1.9</v>
      </c>
      <c r="L26" s="137">
        <v>-22.2</v>
      </c>
      <c r="M26" s="137">
        <v>-2</v>
      </c>
      <c r="N26" s="138">
        <v>-2.2000000000000002</v>
      </c>
      <c r="O26" s="136">
        <v>1.5</v>
      </c>
      <c r="P26" s="137">
        <v>25.3</v>
      </c>
      <c r="Q26" s="137">
        <v>-2.6</v>
      </c>
      <c r="R26" s="138">
        <v>0.5</v>
      </c>
      <c r="S26" s="136">
        <v>0.8</v>
      </c>
      <c r="T26" s="137">
        <v>1.9</v>
      </c>
      <c r="U26" s="137">
        <v>1.1000000000000001</v>
      </c>
      <c r="V26" s="138">
        <v>-4.5</v>
      </c>
      <c r="W26" s="136">
        <v>-4.4000000000000004</v>
      </c>
      <c r="X26" s="137">
        <v>3.3</v>
      </c>
      <c r="Y26" s="137">
        <v>4.5999999999999996</v>
      </c>
      <c r="Z26" s="138">
        <v>9.8000000000000007</v>
      </c>
      <c r="AA26" s="136">
        <v>10</v>
      </c>
      <c r="AB26" s="137">
        <v>1.7</v>
      </c>
      <c r="AC26" s="137">
        <v>5.0999999999999996</v>
      </c>
      <c r="AD26" s="138">
        <v>2.1</v>
      </c>
      <c r="AE26" s="136">
        <v>0.96128560122510365</v>
      </c>
      <c r="AF26" s="138">
        <v>0.78188962591896338</v>
      </c>
    </row>
    <row r="27" spans="1:32" ht="70" customHeight="1" x14ac:dyDescent="0.5">
      <c r="A27" s="73" t="s">
        <v>136</v>
      </c>
      <c r="B27" s="74" t="s">
        <v>24</v>
      </c>
      <c r="C27" s="662"/>
      <c r="D27" s="663"/>
      <c r="E27" s="663"/>
      <c r="F27" s="664"/>
      <c r="G27" s="276"/>
      <c r="H27" s="277"/>
      <c r="I27" s="277"/>
      <c r="J27" s="278"/>
      <c r="K27" s="136">
        <v>0.5</v>
      </c>
      <c r="L27" s="137">
        <v>-29.4</v>
      </c>
      <c r="M27" s="137">
        <v>-2.8</v>
      </c>
      <c r="N27" s="138">
        <v>-2.6</v>
      </c>
      <c r="O27" s="136">
        <v>-4.2</v>
      </c>
      <c r="P27" s="137">
        <v>36.299999999999997</v>
      </c>
      <c r="Q27" s="137">
        <v>-6.7</v>
      </c>
      <c r="R27" s="138">
        <v>-1.5</v>
      </c>
      <c r="S27" s="136">
        <v>3.1</v>
      </c>
      <c r="T27" s="137">
        <v>5.6</v>
      </c>
      <c r="U27" s="137">
        <v>9.3000000000000007</v>
      </c>
      <c r="V27" s="138">
        <v>8.5</v>
      </c>
      <c r="W27" s="136">
        <v>6.4</v>
      </c>
      <c r="X27" s="137">
        <v>5</v>
      </c>
      <c r="Y27" s="137">
        <v>7.1</v>
      </c>
      <c r="Z27" s="138">
        <v>0.4</v>
      </c>
      <c r="AA27" s="136">
        <v>1.5</v>
      </c>
      <c r="AB27" s="137">
        <v>5.7</v>
      </c>
      <c r="AC27" s="137">
        <v>2.4</v>
      </c>
      <c r="AD27" s="138">
        <v>3.3</v>
      </c>
      <c r="AE27" s="136">
        <v>0.88036293572368862</v>
      </c>
      <c r="AF27" s="138">
        <v>-0.48466692100195274</v>
      </c>
    </row>
    <row r="28" spans="1:32" ht="35.25" customHeight="1" x14ac:dyDescent="0.5">
      <c r="A28" s="75" t="s">
        <v>137</v>
      </c>
      <c r="B28" s="76" t="s">
        <v>24</v>
      </c>
      <c r="C28" s="665"/>
      <c r="D28" s="666"/>
      <c r="E28" s="666"/>
      <c r="F28" s="667"/>
      <c r="G28" s="279"/>
      <c r="H28" s="280"/>
      <c r="I28" s="280"/>
      <c r="J28" s="281"/>
      <c r="K28" s="139">
        <v>-2.4</v>
      </c>
      <c r="L28" s="140">
        <v>-24.3</v>
      </c>
      <c r="M28" s="140">
        <v>0.8</v>
      </c>
      <c r="N28" s="141">
        <v>1.9</v>
      </c>
      <c r="O28" s="139">
        <v>2.6</v>
      </c>
      <c r="P28" s="140">
        <v>31.9</v>
      </c>
      <c r="Q28" s="140">
        <v>-5.2</v>
      </c>
      <c r="R28" s="141">
        <v>3.9</v>
      </c>
      <c r="S28" s="139">
        <v>3.6</v>
      </c>
      <c r="T28" s="140">
        <v>5.6</v>
      </c>
      <c r="U28" s="140">
        <v>9.6999999999999993</v>
      </c>
      <c r="V28" s="141">
        <v>4.5999999999999996</v>
      </c>
      <c r="W28" s="139">
        <v>2.6</v>
      </c>
      <c r="X28" s="140">
        <v>1.3</v>
      </c>
      <c r="Y28" s="140">
        <v>3.1</v>
      </c>
      <c r="Z28" s="141">
        <v>2.1</v>
      </c>
      <c r="AA28" s="139">
        <v>2.7</v>
      </c>
      <c r="AB28" s="140">
        <v>5.7</v>
      </c>
      <c r="AC28" s="140">
        <v>2.7</v>
      </c>
      <c r="AD28" s="141">
        <v>3.5</v>
      </c>
      <c r="AE28" s="139">
        <v>1.4859432332882561</v>
      </c>
      <c r="AF28" s="141">
        <v>-0.50688220591740274</v>
      </c>
    </row>
    <row r="29" spans="1:32" ht="35.25" customHeight="1" x14ac:dyDescent="0.5">
      <c r="A29" s="752" t="s">
        <v>395</v>
      </c>
      <c r="B29" s="752"/>
      <c r="C29" s="752"/>
      <c r="D29" s="752"/>
      <c r="E29" s="752"/>
      <c r="F29" s="752"/>
      <c r="G29" s="752"/>
      <c r="H29" s="752"/>
      <c r="I29" s="752"/>
      <c r="J29" s="752"/>
      <c r="K29" s="752"/>
      <c r="L29" s="752"/>
      <c r="M29" s="752"/>
      <c r="N29" s="752"/>
      <c r="O29" s="752"/>
      <c r="P29" s="752"/>
      <c r="Q29" s="752"/>
      <c r="R29" s="752"/>
      <c r="AE29" s="120"/>
      <c r="AF29" s="120"/>
    </row>
  </sheetData>
  <mergeCells count="11">
    <mergeCell ref="S4:V4"/>
    <mergeCell ref="W4:Z4"/>
    <mergeCell ref="AA4:AD4"/>
    <mergeCell ref="AE4:AF4"/>
    <mergeCell ref="A29:R29"/>
    <mergeCell ref="A4:A5"/>
    <mergeCell ref="B4:B5"/>
    <mergeCell ref="C4:F4"/>
    <mergeCell ref="G4:J4"/>
    <mergeCell ref="K4:N4"/>
    <mergeCell ref="O4:R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18" orientation="portrait" r:id="rId1"/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 tint="0.79998168889431442"/>
    <pageSetUpPr fitToPage="1"/>
  </sheetPr>
  <dimension ref="A1:AN29"/>
  <sheetViews>
    <sheetView showGridLines="0" zoomScale="50" zoomScaleNormal="50" workbookViewId="0">
      <pane xSplit="2" ySplit="5" topLeftCell="C6" activePane="bottomRight" state="frozen"/>
      <selection activeCell="A20" sqref="A20:BC21"/>
      <selection pane="topRight" activeCell="A20" sqref="A20:BC21"/>
      <selection pane="bottomLeft" activeCell="A20" sqref="A20:BC21"/>
      <selection pane="bottomRight" activeCell="D10" sqref="D10"/>
    </sheetView>
  </sheetViews>
  <sheetFormatPr defaultColWidth="9.08984375" defaultRowHeight="24" x14ac:dyDescent="0.5"/>
  <cols>
    <col min="1" max="1" width="45.6328125" style="77" customWidth="1"/>
    <col min="2" max="2" width="14.6328125" style="68" customWidth="1"/>
    <col min="3" max="5" width="15.6328125" style="68" customWidth="1"/>
    <col min="6" max="32" width="15.6328125" style="67" customWidth="1"/>
    <col min="33" max="35" width="14.453125" style="67" bestFit="1" customWidth="1"/>
    <col min="36" max="16384" width="9.08984375" style="67"/>
  </cols>
  <sheetData>
    <row r="1" spans="1:40" s="65" customFormat="1" ht="35.15" customHeight="1" x14ac:dyDescent="0.35">
      <c r="A1" s="154" t="s">
        <v>394</v>
      </c>
    </row>
    <row r="2" spans="1:40" ht="20.149999999999999" customHeight="1" x14ac:dyDescent="0.5">
      <c r="A2" s="21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T2" s="66"/>
    </row>
    <row r="3" spans="1:40" ht="35.15" customHeight="1" x14ac:dyDescent="0.5">
      <c r="A3" s="217" t="s">
        <v>439</v>
      </c>
    </row>
    <row r="4" spans="1:40" ht="60" customHeight="1" x14ac:dyDescent="0.5">
      <c r="A4" s="760" t="s">
        <v>42</v>
      </c>
      <c r="B4" s="761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49">
        <v>2024</v>
      </c>
      <c r="AB4" s="750"/>
      <c r="AC4" s="750"/>
      <c r="AD4" s="751"/>
      <c r="AE4" s="753">
        <v>2025</v>
      </c>
      <c r="AF4" s="754"/>
    </row>
    <row r="5" spans="1:40" ht="39.9" customHeight="1" x14ac:dyDescent="0.5">
      <c r="A5" s="760"/>
      <c r="B5" s="761"/>
      <c r="C5" s="390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377</v>
      </c>
      <c r="M5" s="391" t="s">
        <v>378</v>
      </c>
      <c r="N5" s="392" t="s">
        <v>352</v>
      </c>
      <c r="O5" s="390" t="s">
        <v>379</v>
      </c>
      <c r="P5" s="391" t="s">
        <v>377</v>
      </c>
      <c r="Q5" s="391" t="s">
        <v>378</v>
      </c>
      <c r="R5" s="392" t="s">
        <v>352</v>
      </c>
      <c r="S5" s="390" t="s">
        <v>379</v>
      </c>
      <c r="T5" s="391" t="s">
        <v>377</v>
      </c>
      <c r="U5" s="391" t="s">
        <v>378</v>
      </c>
      <c r="V5" s="392" t="s">
        <v>352</v>
      </c>
      <c r="W5" s="390" t="s">
        <v>379</v>
      </c>
      <c r="X5" s="391" t="s">
        <v>377</v>
      </c>
      <c r="Y5" s="391" t="s">
        <v>378</v>
      </c>
      <c r="Z5" s="392" t="s">
        <v>352</v>
      </c>
      <c r="AA5" s="390" t="s">
        <v>379</v>
      </c>
      <c r="AB5" s="391" t="s">
        <v>377</v>
      </c>
      <c r="AC5" s="391" t="s">
        <v>378</v>
      </c>
      <c r="AD5" s="392" t="s">
        <v>38</v>
      </c>
      <c r="AE5" s="390" t="s">
        <v>37</v>
      </c>
      <c r="AF5" s="392" t="s">
        <v>40</v>
      </c>
    </row>
    <row r="6" spans="1:40" ht="60" customHeight="1" x14ac:dyDescent="0.5">
      <c r="A6" s="224" t="s">
        <v>131</v>
      </c>
      <c r="B6" s="225" t="s">
        <v>0</v>
      </c>
      <c r="C6" s="226">
        <v>14684</v>
      </c>
      <c r="D6" s="227">
        <v>14767</v>
      </c>
      <c r="E6" s="227">
        <v>14857</v>
      </c>
      <c r="F6" s="228">
        <v>14933</v>
      </c>
      <c r="G6" s="226">
        <v>15010</v>
      </c>
      <c r="H6" s="227">
        <v>15078</v>
      </c>
      <c r="I6" s="227">
        <v>15162</v>
      </c>
      <c r="J6" s="228">
        <v>15255</v>
      </c>
      <c r="K6" s="226">
        <v>15243</v>
      </c>
      <c r="L6" s="227">
        <v>14884</v>
      </c>
      <c r="M6" s="227">
        <v>15096</v>
      </c>
      <c r="N6" s="228">
        <v>15162</v>
      </c>
      <c r="O6" s="226">
        <v>15236.5</v>
      </c>
      <c r="P6" s="227">
        <v>15207.3</v>
      </c>
      <c r="Q6" s="227">
        <v>15274.8</v>
      </c>
      <c r="R6" s="228">
        <v>15440.7</v>
      </c>
      <c r="S6" s="226">
        <v>15574.9</v>
      </c>
      <c r="T6" s="227">
        <v>15701.2</v>
      </c>
      <c r="U6" s="227">
        <v>15831.1</v>
      </c>
      <c r="V6" s="228">
        <v>15941.7</v>
      </c>
      <c r="W6" s="226">
        <v>16062</v>
      </c>
      <c r="X6" s="227">
        <v>16146</v>
      </c>
      <c r="Y6" s="227">
        <v>16251</v>
      </c>
      <c r="Z6" s="228">
        <v>16347</v>
      </c>
      <c r="AA6" s="226">
        <v>16401</v>
      </c>
      <c r="AB6" s="227">
        <v>16591</v>
      </c>
      <c r="AC6" s="227">
        <v>16715</v>
      </c>
      <c r="AD6" s="228">
        <v>16793</v>
      </c>
      <c r="AE6" s="226">
        <v>16703</v>
      </c>
      <c r="AF6" s="228">
        <v>16849</v>
      </c>
      <c r="AJ6" s="120"/>
      <c r="AK6" s="120"/>
      <c r="AL6" s="120"/>
      <c r="AM6" s="120"/>
      <c r="AN6" s="120"/>
    </row>
    <row r="7" spans="1:40" ht="39.9" customHeight="1" x14ac:dyDescent="0.5">
      <c r="A7" s="236" t="s">
        <v>383</v>
      </c>
      <c r="B7" s="237"/>
      <c r="C7" s="238"/>
      <c r="D7" s="239"/>
      <c r="E7" s="239"/>
      <c r="F7" s="240"/>
      <c r="G7" s="238"/>
      <c r="H7" s="239"/>
      <c r="I7" s="239"/>
      <c r="J7" s="240"/>
      <c r="K7" s="238"/>
      <c r="L7" s="239"/>
      <c r="M7" s="239"/>
      <c r="N7" s="240"/>
      <c r="O7" s="238"/>
      <c r="P7" s="239"/>
      <c r="Q7" s="239"/>
      <c r="R7" s="240"/>
      <c r="S7" s="238"/>
      <c r="T7" s="239"/>
      <c r="U7" s="239"/>
      <c r="V7" s="240"/>
      <c r="W7" s="238"/>
      <c r="X7" s="239"/>
      <c r="Y7" s="239"/>
      <c r="Z7" s="240"/>
      <c r="AA7" s="238"/>
      <c r="AB7" s="239"/>
      <c r="AC7" s="239"/>
      <c r="AD7" s="240"/>
      <c r="AE7" s="238"/>
      <c r="AF7" s="240"/>
      <c r="AJ7" s="120"/>
      <c r="AK7" s="120"/>
      <c r="AL7" s="120"/>
      <c r="AM7" s="120"/>
      <c r="AN7" s="120"/>
    </row>
    <row r="8" spans="1:40" ht="35.15" customHeight="1" x14ac:dyDescent="0.5">
      <c r="A8" s="69" t="s">
        <v>50</v>
      </c>
      <c r="B8" s="70" t="s">
        <v>0</v>
      </c>
      <c r="C8" s="79">
        <v>1841</v>
      </c>
      <c r="D8" s="80">
        <v>1826</v>
      </c>
      <c r="E8" s="80">
        <v>1861</v>
      </c>
      <c r="F8" s="81">
        <v>1848</v>
      </c>
      <c r="G8" s="79">
        <v>1881</v>
      </c>
      <c r="H8" s="80">
        <v>1862</v>
      </c>
      <c r="I8" s="80">
        <v>1892</v>
      </c>
      <c r="J8" s="81">
        <v>1857</v>
      </c>
      <c r="K8" s="79">
        <v>1883</v>
      </c>
      <c r="L8" s="80">
        <v>1852</v>
      </c>
      <c r="M8" s="80">
        <v>1877</v>
      </c>
      <c r="N8" s="81">
        <v>1851</v>
      </c>
      <c r="O8" s="79">
        <v>1869.8</v>
      </c>
      <c r="P8" s="80">
        <v>1886.2</v>
      </c>
      <c r="Q8" s="80">
        <v>1889.3</v>
      </c>
      <c r="R8" s="81">
        <v>1849.1</v>
      </c>
      <c r="S8" s="79">
        <v>1854</v>
      </c>
      <c r="T8" s="80">
        <v>1872.1</v>
      </c>
      <c r="U8" s="80">
        <v>1877.9</v>
      </c>
      <c r="V8" s="81">
        <v>1839.5</v>
      </c>
      <c r="W8" s="79">
        <v>1874</v>
      </c>
      <c r="X8" s="80">
        <v>1877</v>
      </c>
      <c r="Y8" s="80">
        <v>1889</v>
      </c>
      <c r="Z8" s="81">
        <v>1854</v>
      </c>
      <c r="AA8" s="79">
        <v>1875</v>
      </c>
      <c r="AB8" s="80">
        <v>1897</v>
      </c>
      <c r="AC8" s="80">
        <v>1907</v>
      </c>
      <c r="AD8" s="81">
        <v>1877</v>
      </c>
      <c r="AE8" s="79">
        <v>1877</v>
      </c>
      <c r="AF8" s="81">
        <v>1895</v>
      </c>
      <c r="AJ8" s="120"/>
      <c r="AK8" s="120"/>
      <c r="AL8" s="120"/>
      <c r="AM8" s="120"/>
      <c r="AN8" s="120"/>
    </row>
    <row r="9" spans="1:40" ht="35.15" customHeight="1" x14ac:dyDescent="0.5">
      <c r="A9" s="71" t="s">
        <v>51</v>
      </c>
      <c r="B9" s="72" t="s">
        <v>0</v>
      </c>
      <c r="C9" s="82">
        <v>79</v>
      </c>
      <c r="D9" s="83">
        <v>76</v>
      </c>
      <c r="E9" s="83">
        <v>78</v>
      </c>
      <c r="F9" s="84">
        <v>69</v>
      </c>
      <c r="G9" s="82">
        <v>76</v>
      </c>
      <c r="H9" s="83">
        <v>77</v>
      </c>
      <c r="I9" s="83">
        <v>79</v>
      </c>
      <c r="J9" s="84">
        <v>70</v>
      </c>
      <c r="K9" s="82">
        <v>74</v>
      </c>
      <c r="L9" s="83">
        <v>75</v>
      </c>
      <c r="M9" s="83">
        <v>78</v>
      </c>
      <c r="N9" s="84">
        <v>68</v>
      </c>
      <c r="O9" s="82">
        <v>73.900000000000006</v>
      </c>
      <c r="P9" s="83">
        <v>74.400000000000006</v>
      </c>
      <c r="Q9" s="83">
        <v>75.8</v>
      </c>
      <c r="R9" s="84">
        <v>75.900000000000006</v>
      </c>
      <c r="S9" s="82">
        <v>75.8</v>
      </c>
      <c r="T9" s="83">
        <v>75.7</v>
      </c>
      <c r="U9" s="83">
        <v>76</v>
      </c>
      <c r="V9" s="84">
        <v>76.099999999999994</v>
      </c>
      <c r="W9" s="82">
        <v>76</v>
      </c>
      <c r="X9" s="83">
        <v>76</v>
      </c>
      <c r="Y9" s="83">
        <v>76</v>
      </c>
      <c r="Z9" s="84">
        <v>76</v>
      </c>
      <c r="AA9" s="82">
        <v>76</v>
      </c>
      <c r="AB9" s="83">
        <v>76</v>
      </c>
      <c r="AC9" s="83">
        <v>76</v>
      </c>
      <c r="AD9" s="84">
        <v>77</v>
      </c>
      <c r="AE9" s="82">
        <v>77</v>
      </c>
      <c r="AF9" s="84">
        <v>77</v>
      </c>
      <c r="AJ9" s="120"/>
      <c r="AK9" s="120"/>
      <c r="AL9" s="120"/>
      <c r="AM9" s="120"/>
      <c r="AN9" s="120"/>
    </row>
    <row r="10" spans="1:40" ht="35.15" customHeight="1" x14ac:dyDescent="0.5">
      <c r="A10" s="71" t="s">
        <v>52</v>
      </c>
      <c r="B10" s="72" t="s">
        <v>0</v>
      </c>
      <c r="C10" s="82">
        <v>2483</v>
      </c>
      <c r="D10" s="83">
        <v>2493</v>
      </c>
      <c r="E10" s="83">
        <v>2499</v>
      </c>
      <c r="F10" s="84">
        <v>2531</v>
      </c>
      <c r="G10" s="82">
        <v>2535</v>
      </c>
      <c r="H10" s="83">
        <v>2539</v>
      </c>
      <c r="I10" s="83">
        <v>2550</v>
      </c>
      <c r="J10" s="84">
        <v>2588</v>
      </c>
      <c r="K10" s="82">
        <v>2576</v>
      </c>
      <c r="L10" s="83">
        <v>2506</v>
      </c>
      <c r="M10" s="83">
        <v>2540</v>
      </c>
      <c r="N10" s="84">
        <v>2584</v>
      </c>
      <c r="O10" s="82">
        <v>2604.3000000000002</v>
      </c>
      <c r="P10" s="83">
        <v>2577.1999999999998</v>
      </c>
      <c r="Q10" s="83">
        <v>2612.1999999999998</v>
      </c>
      <c r="R10" s="84">
        <v>2678.3</v>
      </c>
      <c r="S10" s="82">
        <v>2702</v>
      </c>
      <c r="T10" s="83">
        <v>2704.6</v>
      </c>
      <c r="U10" s="83">
        <v>2730.6</v>
      </c>
      <c r="V10" s="84">
        <v>2740.4</v>
      </c>
      <c r="W10" s="82">
        <v>2771</v>
      </c>
      <c r="X10" s="83">
        <v>2780</v>
      </c>
      <c r="Y10" s="83">
        <v>2814</v>
      </c>
      <c r="Z10" s="84">
        <v>2823</v>
      </c>
      <c r="AA10" s="82">
        <v>2820</v>
      </c>
      <c r="AB10" s="83">
        <v>2825</v>
      </c>
      <c r="AC10" s="83">
        <v>2853</v>
      </c>
      <c r="AD10" s="84">
        <v>2861</v>
      </c>
      <c r="AE10" s="82">
        <v>2846</v>
      </c>
      <c r="AF10" s="84">
        <v>2852</v>
      </c>
      <c r="AJ10" s="120"/>
      <c r="AK10" s="120"/>
      <c r="AL10" s="120"/>
      <c r="AM10" s="120"/>
      <c r="AN10" s="120"/>
    </row>
    <row r="11" spans="1:40" ht="105" customHeight="1" x14ac:dyDescent="0.5">
      <c r="A11" s="73" t="s">
        <v>66</v>
      </c>
      <c r="B11" s="74" t="s">
        <v>0</v>
      </c>
      <c r="C11" s="85">
        <v>425</v>
      </c>
      <c r="D11" s="86">
        <v>427</v>
      </c>
      <c r="E11" s="86">
        <v>430</v>
      </c>
      <c r="F11" s="87">
        <v>434</v>
      </c>
      <c r="G11" s="85">
        <v>437</v>
      </c>
      <c r="H11" s="86">
        <v>436</v>
      </c>
      <c r="I11" s="86">
        <v>440</v>
      </c>
      <c r="J11" s="87">
        <v>444</v>
      </c>
      <c r="K11" s="85">
        <v>445</v>
      </c>
      <c r="L11" s="86">
        <v>443</v>
      </c>
      <c r="M11" s="86">
        <v>447</v>
      </c>
      <c r="N11" s="87">
        <v>458</v>
      </c>
      <c r="O11" s="85">
        <v>460.6</v>
      </c>
      <c r="P11" s="86">
        <v>464.5</v>
      </c>
      <c r="Q11" s="86">
        <v>469</v>
      </c>
      <c r="R11" s="87">
        <v>483.3</v>
      </c>
      <c r="S11" s="85">
        <v>485.9</v>
      </c>
      <c r="T11" s="86">
        <v>489</v>
      </c>
      <c r="U11" s="86">
        <v>496.1</v>
      </c>
      <c r="V11" s="87">
        <v>502</v>
      </c>
      <c r="W11" s="85">
        <v>510</v>
      </c>
      <c r="X11" s="86">
        <v>516</v>
      </c>
      <c r="Y11" s="86">
        <v>530</v>
      </c>
      <c r="Z11" s="87">
        <v>529</v>
      </c>
      <c r="AA11" s="85">
        <v>528</v>
      </c>
      <c r="AB11" s="86">
        <v>528</v>
      </c>
      <c r="AC11" s="86">
        <v>540</v>
      </c>
      <c r="AD11" s="87">
        <v>541</v>
      </c>
      <c r="AE11" s="85">
        <v>535</v>
      </c>
      <c r="AF11" s="87">
        <v>539</v>
      </c>
      <c r="AJ11" s="120"/>
      <c r="AK11" s="120"/>
      <c r="AL11" s="120"/>
      <c r="AM11" s="120"/>
      <c r="AN11" s="120"/>
    </row>
    <row r="12" spans="1:40" ht="69.900000000000006" customHeight="1" x14ac:dyDescent="0.5">
      <c r="A12" s="73" t="s">
        <v>67</v>
      </c>
      <c r="B12" s="74" t="s">
        <v>0</v>
      </c>
      <c r="C12" s="85">
        <v>19</v>
      </c>
      <c r="D12" s="86">
        <v>19</v>
      </c>
      <c r="E12" s="86">
        <v>19</v>
      </c>
      <c r="F12" s="91">
        <v>19</v>
      </c>
      <c r="G12" s="85">
        <v>20</v>
      </c>
      <c r="H12" s="86">
        <v>20</v>
      </c>
      <c r="I12" s="86">
        <v>19</v>
      </c>
      <c r="J12" s="91">
        <v>19</v>
      </c>
      <c r="K12" s="85">
        <v>20</v>
      </c>
      <c r="L12" s="86">
        <v>17</v>
      </c>
      <c r="M12" s="86">
        <v>17</v>
      </c>
      <c r="N12" s="91">
        <v>17</v>
      </c>
      <c r="O12" s="85">
        <v>18.100000000000001</v>
      </c>
      <c r="P12" s="86">
        <v>17.2</v>
      </c>
      <c r="Q12" s="86">
        <v>17.8</v>
      </c>
      <c r="R12" s="91">
        <v>17.7</v>
      </c>
      <c r="S12" s="85">
        <v>18.399999999999999</v>
      </c>
      <c r="T12" s="86">
        <v>17.7</v>
      </c>
      <c r="U12" s="86">
        <v>17.8</v>
      </c>
      <c r="V12" s="91">
        <v>18.100000000000001</v>
      </c>
      <c r="W12" s="85">
        <v>19</v>
      </c>
      <c r="X12" s="86">
        <v>19</v>
      </c>
      <c r="Y12" s="86">
        <v>19</v>
      </c>
      <c r="Z12" s="91">
        <v>19</v>
      </c>
      <c r="AA12" s="85">
        <v>19</v>
      </c>
      <c r="AB12" s="86">
        <v>19</v>
      </c>
      <c r="AC12" s="86">
        <v>19</v>
      </c>
      <c r="AD12" s="91">
        <v>19</v>
      </c>
      <c r="AE12" s="85">
        <v>20</v>
      </c>
      <c r="AF12" s="91">
        <v>20</v>
      </c>
      <c r="AJ12" s="120"/>
      <c r="AK12" s="120"/>
      <c r="AL12" s="120"/>
      <c r="AM12" s="120"/>
      <c r="AN12" s="120"/>
    </row>
    <row r="13" spans="1:40" ht="69.900000000000006" customHeight="1" x14ac:dyDescent="0.5">
      <c r="A13" s="73" t="s">
        <v>54</v>
      </c>
      <c r="B13" s="74" t="s">
        <v>0</v>
      </c>
      <c r="C13" s="85">
        <v>247</v>
      </c>
      <c r="D13" s="86">
        <v>240</v>
      </c>
      <c r="E13" s="86">
        <v>232</v>
      </c>
      <c r="F13" s="87">
        <v>239</v>
      </c>
      <c r="G13" s="85">
        <v>256</v>
      </c>
      <c r="H13" s="86">
        <v>252</v>
      </c>
      <c r="I13" s="86">
        <v>247</v>
      </c>
      <c r="J13" s="87">
        <v>255</v>
      </c>
      <c r="K13" s="85">
        <v>267</v>
      </c>
      <c r="L13" s="86">
        <v>244</v>
      </c>
      <c r="M13" s="86">
        <v>244</v>
      </c>
      <c r="N13" s="87">
        <v>250</v>
      </c>
      <c r="O13" s="85">
        <v>262.8</v>
      </c>
      <c r="P13" s="86">
        <v>258</v>
      </c>
      <c r="Q13" s="86">
        <v>256.39999999999998</v>
      </c>
      <c r="R13" s="87">
        <v>267.8</v>
      </c>
      <c r="S13" s="85">
        <v>278.2</v>
      </c>
      <c r="T13" s="86">
        <v>274</v>
      </c>
      <c r="U13" s="86">
        <v>270.89999999999998</v>
      </c>
      <c r="V13" s="87">
        <v>259.7</v>
      </c>
      <c r="W13" s="85">
        <v>261</v>
      </c>
      <c r="X13" s="86">
        <v>262</v>
      </c>
      <c r="Y13" s="86">
        <v>262</v>
      </c>
      <c r="Z13" s="87">
        <v>263</v>
      </c>
      <c r="AA13" s="85">
        <v>266</v>
      </c>
      <c r="AB13" s="86">
        <v>266</v>
      </c>
      <c r="AC13" s="86">
        <v>266</v>
      </c>
      <c r="AD13" s="87">
        <v>263</v>
      </c>
      <c r="AE13" s="85">
        <v>266</v>
      </c>
      <c r="AF13" s="87">
        <v>266</v>
      </c>
      <c r="AJ13" s="120"/>
      <c r="AK13" s="120"/>
      <c r="AL13" s="120"/>
      <c r="AM13" s="120"/>
      <c r="AN13" s="120"/>
    </row>
    <row r="14" spans="1:40" ht="105" customHeight="1" x14ac:dyDescent="0.5">
      <c r="A14" s="73" t="s">
        <v>55</v>
      </c>
      <c r="B14" s="74" t="s">
        <v>0</v>
      </c>
      <c r="C14" s="85">
        <v>299</v>
      </c>
      <c r="D14" s="86">
        <v>301</v>
      </c>
      <c r="E14" s="86">
        <v>304</v>
      </c>
      <c r="F14" s="87">
        <v>305</v>
      </c>
      <c r="G14" s="85">
        <v>305</v>
      </c>
      <c r="H14" s="86">
        <v>305</v>
      </c>
      <c r="I14" s="86">
        <v>308</v>
      </c>
      <c r="J14" s="87">
        <v>310</v>
      </c>
      <c r="K14" s="85">
        <v>307</v>
      </c>
      <c r="L14" s="86">
        <v>290</v>
      </c>
      <c r="M14" s="86">
        <v>298</v>
      </c>
      <c r="N14" s="87">
        <v>302</v>
      </c>
      <c r="O14" s="85">
        <v>302.89999999999998</v>
      </c>
      <c r="P14" s="86">
        <v>286.2</v>
      </c>
      <c r="Q14" s="86">
        <v>300.10000000000002</v>
      </c>
      <c r="R14" s="87">
        <v>308.39999999999998</v>
      </c>
      <c r="S14" s="85">
        <v>309.2</v>
      </c>
      <c r="T14" s="86">
        <v>304.2</v>
      </c>
      <c r="U14" s="86">
        <v>309.39999999999998</v>
      </c>
      <c r="V14" s="87">
        <v>308.3</v>
      </c>
      <c r="W14" s="85">
        <v>312</v>
      </c>
      <c r="X14" s="86">
        <v>318</v>
      </c>
      <c r="Y14" s="86">
        <v>324</v>
      </c>
      <c r="Z14" s="87">
        <v>326</v>
      </c>
      <c r="AA14" s="85">
        <v>322</v>
      </c>
      <c r="AB14" s="86">
        <v>322</v>
      </c>
      <c r="AC14" s="86">
        <v>326</v>
      </c>
      <c r="AD14" s="87">
        <v>331</v>
      </c>
      <c r="AE14" s="85">
        <v>326</v>
      </c>
      <c r="AF14" s="87">
        <v>327</v>
      </c>
      <c r="AJ14" s="120"/>
      <c r="AK14" s="120"/>
      <c r="AL14" s="120"/>
      <c r="AM14" s="120"/>
      <c r="AN14" s="120"/>
    </row>
    <row r="15" spans="1:40" ht="105" customHeight="1" x14ac:dyDescent="0.5">
      <c r="A15" s="73" t="s">
        <v>56</v>
      </c>
      <c r="B15" s="74" t="s">
        <v>0</v>
      </c>
      <c r="C15" s="85">
        <v>394</v>
      </c>
      <c r="D15" s="86">
        <v>395</v>
      </c>
      <c r="E15" s="86">
        <v>394</v>
      </c>
      <c r="F15" s="87">
        <v>398</v>
      </c>
      <c r="G15" s="85">
        <v>398</v>
      </c>
      <c r="H15" s="86">
        <v>402</v>
      </c>
      <c r="I15" s="86">
        <v>402</v>
      </c>
      <c r="J15" s="87">
        <v>407</v>
      </c>
      <c r="K15" s="85">
        <v>406</v>
      </c>
      <c r="L15" s="86">
        <v>404</v>
      </c>
      <c r="M15" s="86">
        <v>411</v>
      </c>
      <c r="N15" s="87">
        <v>418</v>
      </c>
      <c r="O15" s="85">
        <v>424</v>
      </c>
      <c r="P15" s="86">
        <v>425</v>
      </c>
      <c r="Q15" s="86">
        <v>424.4</v>
      </c>
      <c r="R15" s="87">
        <v>425.8</v>
      </c>
      <c r="S15" s="85">
        <v>434.9</v>
      </c>
      <c r="T15" s="86">
        <v>435</v>
      </c>
      <c r="U15" s="86">
        <v>439.4</v>
      </c>
      <c r="V15" s="87">
        <v>433.9</v>
      </c>
      <c r="W15" s="85">
        <v>440</v>
      </c>
      <c r="X15" s="86">
        <v>437</v>
      </c>
      <c r="Y15" s="86">
        <v>442</v>
      </c>
      <c r="Z15" s="87">
        <v>445</v>
      </c>
      <c r="AA15" s="85">
        <v>448</v>
      </c>
      <c r="AB15" s="86">
        <v>448</v>
      </c>
      <c r="AC15" s="86">
        <v>453</v>
      </c>
      <c r="AD15" s="87">
        <v>455</v>
      </c>
      <c r="AE15" s="85">
        <v>449</v>
      </c>
      <c r="AF15" s="87">
        <v>444</v>
      </c>
      <c r="AJ15" s="120"/>
      <c r="AK15" s="120"/>
      <c r="AL15" s="120"/>
      <c r="AM15" s="120"/>
      <c r="AN15" s="120"/>
    </row>
    <row r="16" spans="1:40" ht="140.15" customHeight="1" x14ac:dyDescent="0.5">
      <c r="A16" s="73" t="s">
        <v>57</v>
      </c>
      <c r="B16" s="74" t="s">
        <v>0</v>
      </c>
      <c r="C16" s="85">
        <v>362</v>
      </c>
      <c r="D16" s="86">
        <v>361</v>
      </c>
      <c r="E16" s="86">
        <v>360</v>
      </c>
      <c r="F16" s="87">
        <v>360</v>
      </c>
      <c r="G16" s="85">
        <v>362</v>
      </c>
      <c r="H16" s="86">
        <v>361</v>
      </c>
      <c r="I16" s="86">
        <v>363</v>
      </c>
      <c r="J16" s="87">
        <v>364</v>
      </c>
      <c r="K16" s="85">
        <v>363</v>
      </c>
      <c r="L16" s="86">
        <v>360</v>
      </c>
      <c r="M16" s="86">
        <v>362</v>
      </c>
      <c r="N16" s="87">
        <v>367</v>
      </c>
      <c r="O16" s="85">
        <v>371.8</v>
      </c>
      <c r="P16" s="86">
        <v>357.8</v>
      </c>
      <c r="Q16" s="86">
        <v>363.5</v>
      </c>
      <c r="R16" s="87">
        <v>374.7</v>
      </c>
      <c r="S16" s="85">
        <v>378.9</v>
      </c>
      <c r="T16" s="86">
        <v>373.8</v>
      </c>
      <c r="U16" s="86">
        <v>375.8</v>
      </c>
      <c r="V16" s="87">
        <v>379.3</v>
      </c>
      <c r="W16" s="85">
        <v>383</v>
      </c>
      <c r="X16" s="86">
        <v>379</v>
      </c>
      <c r="Y16" s="86">
        <v>388</v>
      </c>
      <c r="Z16" s="87">
        <v>392</v>
      </c>
      <c r="AA16" s="85">
        <v>390</v>
      </c>
      <c r="AB16" s="86">
        <v>390</v>
      </c>
      <c r="AC16" s="86">
        <v>397</v>
      </c>
      <c r="AD16" s="87">
        <v>400</v>
      </c>
      <c r="AE16" s="85">
        <v>399</v>
      </c>
      <c r="AF16" s="87">
        <v>396</v>
      </c>
      <c r="AJ16" s="120"/>
      <c r="AK16" s="120"/>
      <c r="AL16" s="120"/>
      <c r="AM16" s="120"/>
      <c r="AN16" s="120"/>
    </row>
    <row r="17" spans="1:40" ht="69.900000000000006" customHeight="1" x14ac:dyDescent="0.5">
      <c r="A17" s="73" t="s">
        <v>133</v>
      </c>
      <c r="B17" s="74" t="s">
        <v>0</v>
      </c>
      <c r="C17" s="85">
        <v>549</v>
      </c>
      <c r="D17" s="86">
        <v>560</v>
      </c>
      <c r="E17" s="86">
        <v>568</v>
      </c>
      <c r="F17" s="87">
        <v>572</v>
      </c>
      <c r="G17" s="85">
        <v>566</v>
      </c>
      <c r="H17" s="86">
        <v>572</v>
      </c>
      <c r="I17" s="86">
        <v>578</v>
      </c>
      <c r="J17" s="87">
        <v>583</v>
      </c>
      <c r="K17" s="85">
        <v>576</v>
      </c>
      <c r="L17" s="86">
        <v>568</v>
      </c>
      <c r="M17" s="86">
        <v>575</v>
      </c>
      <c r="N17" s="87">
        <v>583</v>
      </c>
      <c r="O17" s="85">
        <v>575.5</v>
      </c>
      <c r="P17" s="86">
        <v>585</v>
      </c>
      <c r="Q17" s="86">
        <v>593.1</v>
      </c>
      <c r="R17" s="87">
        <v>607.6</v>
      </c>
      <c r="S17" s="85">
        <v>600.20000000000005</v>
      </c>
      <c r="T17" s="86">
        <v>614.70000000000005</v>
      </c>
      <c r="U17" s="86">
        <v>624</v>
      </c>
      <c r="V17" s="87">
        <v>632.29999999999995</v>
      </c>
      <c r="W17" s="85">
        <v>637</v>
      </c>
      <c r="X17" s="86">
        <v>641</v>
      </c>
      <c r="Y17" s="86">
        <v>642</v>
      </c>
      <c r="Z17" s="87">
        <v>641</v>
      </c>
      <c r="AA17" s="85">
        <v>637</v>
      </c>
      <c r="AB17" s="86">
        <v>641</v>
      </c>
      <c r="AC17" s="86">
        <v>641</v>
      </c>
      <c r="AD17" s="87">
        <v>645</v>
      </c>
      <c r="AE17" s="85">
        <v>642</v>
      </c>
      <c r="AF17" s="87">
        <v>648</v>
      </c>
      <c r="AJ17" s="120"/>
      <c r="AK17" s="120"/>
      <c r="AL17" s="120"/>
      <c r="AM17" s="120"/>
      <c r="AN17" s="120"/>
    </row>
    <row r="18" spans="1:40" ht="105" customHeight="1" x14ac:dyDescent="0.5">
      <c r="A18" s="73" t="s">
        <v>59</v>
      </c>
      <c r="B18" s="74" t="s">
        <v>0</v>
      </c>
      <c r="C18" s="85">
        <v>188</v>
      </c>
      <c r="D18" s="86">
        <v>190</v>
      </c>
      <c r="E18" s="86">
        <v>191</v>
      </c>
      <c r="F18" s="87">
        <v>206</v>
      </c>
      <c r="G18" s="85">
        <v>191</v>
      </c>
      <c r="H18" s="86">
        <v>192</v>
      </c>
      <c r="I18" s="86">
        <v>192</v>
      </c>
      <c r="J18" s="87">
        <v>207</v>
      </c>
      <c r="K18" s="85">
        <v>191</v>
      </c>
      <c r="L18" s="86">
        <v>180</v>
      </c>
      <c r="M18" s="86">
        <v>185</v>
      </c>
      <c r="N18" s="87">
        <v>189</v>
      </c>
      <c r="O18" s="85">
        <v>188.5</v>
      </c>
      <c r="P18" s="86">
        <v>183</v>
      </c>
      <c r="Q18" s="86">
        <v>188</v>
      </c>
      <c r="R18" s="87">
        <v>192.9</v>
      </c>
      <c r="S18" s="85">
        <v>196.1</v>
      </c>
      <c r="T18" s="86">
        <v>195.4</v>
      </c>
      <c r="U18" s="86">
        <v>197.2</v>
      </c>
      <c r="V18" s="87">
        <v>206.8</v>
      </c>
      <c r="W18" s="85">
        <v>210</v>
      </c>
      <c r="X18" s="86">
        <v>207</v>
      </c>
      <c r="Y18" s="86">
        <v>208</v>
      </c>
      <c r="Z18" s="87">
        <v>208</v>
      </c>
      <c r="AA18" s="85">
        <v>209</v>
      </c>
      <c r="AB18" s="86">
        <v>211</v>
      </c>
      <c r="AC18" s="86">
        <v>211</v>
      </c>
      <c r="AD18" s="87">
        <v>208</v>
      </c>
      <c r="AE18" s="85">
        <v>209</v>
      </c>
      <c r="AF18" s="87">
        <v>212</v>
      </c>
      <c r="AJ18" s="120"/>
      <c r="AK18" s="120"/>
      <c r="AL18" s="120"/>
      <c r="AM18" s="120"/>
      <c r="AN18" s="120"/>
    </row>
    <row r="19" spans="1:40" ht="35.15" customHeight="1" x14ac:dyDescent="0.5">
      <c r="A19" s="71" t="s">
        <v>60</v>
      </c>
      <c r="B19" s="72" t="s">
        <v>0</v>
      </c>
      <c r="C19" s="82">
        <v>1526</v>
      </c>
      <c r="D19" s="83">
        <v>1495</v>
      </c>
      <c r="E19" s="83">
        <v>1491</v>
      </c>
      <c r="F19" s="84">
        <v>1525</v>
      </c>
      <c r="G19" s="82">
        <v>1464</v>
      </c>
      <c r="H19" s="83">
        <v>1456</v>
      </c>
      <c r="I19" s="83">
        <v>1439</v>
      </c>
      <c r="J19" s="84">
        <v>1493</v>
      </c>
      <c r="K19" s="82">
        <v>1424</v>
      </c>
      <c r="L19" s="83">
        <v>1364</v>
      </c>
      <c r="M19" s="83">
        <v>1404</v>
      </c>
      <c r="N19" s="84">
        <v>1404</v>
      </c>
      <c r="O19" s="82">
        <v>1390.8</v>
      </c>
      <c r="P19" s="83">
        <v>1390.1</v>
      </c>
      <c r="Q19" s="83">
        <v>1374.3</v>
      </c>
      <c r="R19" s="84">
        <v>1386.4</v>
      </c>
      <c r="S19" s="82">
        <v>1381.9</v>
      </c>
      <c r="T19" s="83">
        <v>1382.6</v>
      </c>
      <c r="U19" s="83">
        <v>1378.4</v>
      </c>
      <c r="V19" s="84">
        <v>1386.8</v>
      </c>
      <c r="W19" s="82">
        <v>1391</v>
      </c>
      <c r="X19" s="83">
        <v>1397</v>
      </c>
      <c r="Y19" s="83">
        <v>1398</v>
      </c>
      <c r="Z19" s="84">
        <v>1403</v>
      </c>
      <c r="AA19" s="82">
        <v>1406</v>
      </c>
      <c r="AB19" s="83">
        <v>1408</v>
      </c>
      <c r="AC19" s="83">
        <v>1410</v>
      </c>
      <c r="AD19" s="84">
        <v>1415</v>
      </c>
      <c r="AE19" s="82">
        <v>1419</v>
      </c>
      <c r="AF19" s="84">
        <v>1421</v>
      </c>
      <c r="AJ19" s="120"/>
      <c r="AK19" s="120"/>
      <c r="AL19" s="120"/>
      <c r="AM19" s="120"/>
      <c r="AN19" s="120"/>
    </row>
    <row r="20" spans="1:40" ht="35.15" customHeight="1" x14ac:dyDescent="0.5">
      <c r="A20" s="71" t="s">
        <v>61</v>
      </c>
      <c r="B20" s="72" t="s">
        <v>0</v>
      </c>
      <c r="C20" s="82">
        <v>8754</v>
      </c>
      <c r="D20" s="83">
        <v>8876</v>
      </c>
      <c r="E20" s="83">
        <v>8928</v>
      </c>
      <c r="F20" s="84">
        <v>8961</v>
      </c>
      <c r="G20" s="82">
        <v>9054</v>
      </c>
      <c r="H20" s="83">
        <v>9143</v>
      </c>
      <c r="I20" s="83">
        <v>9202</v>
      </c>
      <c r="J20" s="84">
        <v>9246</v>
      </c>
      <c r="K20" s="82">
        <v>9284</v>
      </c>
      <c r="L20" s="83">
        <v>9087</v>
      </c>
      <c r="M20" s="83">
        <v>9197</v>
      </c>
      <c r="N20" s="84">
        <v>9255</v>
      </c>
      <c r="O20" s="82">
        <v>9297.7000000000007</v>
      </c>
      <c r="P20" s="83">
        <v>9279.4</v>
      </c>
      <c r="Q20" s="83">
        <v>9323.4</v>
      </c>
      <c r="R20" s="84">
        <v>9450.9</v>
      </c>
      <c r="S20" s="82">
        <v>9561.2999999999993</v>
      </c>
      <c r="T20" s="83">
        <v>9666.2000000000007</v>
      </c>
      <c r="U20" s="83">
        <v>9768.1</v>
      </c>
      <c r="V20" s="84">
        <v>9898.9</v>
      </c>
      <c r="W20" s="82">
        <v>9949</v>
      </c>
      <c r="X20" s="83">
        <v>10017</v>
      </c>
      <c r="Y20" s="83">
        <v>10074</v>
      </c>
      <c r="Z20" s="84">
        <v>10190</v>
      </c>
      <c r="AA20" s="82">
        <v>10224</v>
      </c>
      <c r="AB20" s="83">
        <v>10385</v>
      </c>
      <c r="AC20" s="83">
        <v>10468</v>
      </c>
      <c r="AD20" s="84">
        <v>10563</v>
      </c>
      <c r="AE20" s="82">
        <v>10485</v>
      </c>
      <c r="AF20" s="84">
        <v>10604</v>
      </c>
      <c r="AJ20" s="120"/>
      <c r="AK20" s="120"/>
      <c r="AL20" s="120"/>
      <c r="AM20" s="120"/>
      <c r="AN20" s="120"/>
    </row>
    <row r="21" spans="1:40" ht="35.15" customHeight="1" x14ac:dyDescent="0.5">
      <c r="A21" s="5" t="s">
        <v>65</v>
      </c>
      <c r="B21" s="74" t="s">
        <v>0</v>
      </c>
      <c r="C21" s="85">
        <v>100</v>
      </c>
      <c r="D21" s="86">
        <v>100</v>
      </c>
      <c r="E21" s="86">
        <v>101</v>
      </c>
      <c r="F21" s="87">
        <v>104</v>
      </c>
      <c r="G21" s="85">
        <v>102</v>
      </c>
      <c r="H21" s="86">
        <v>102</v>
      </c>
      <c r="I21" s="86">
        <v>103</v>
      </c>
      <c r="J21" s="87">
        <v>106</v>
      </c>
      <c r="K21" s="85">
        <v>104</v>
      </c>
      <c r="L21" s="86">
        <v>103</v>
      </c>
      <c r="M21" s="86">
        <v>103</v>
      </c>
      <c r="N21" s="87">
        <v>106</v>
      </c>
      <c r="O21" s="85">
        <v>105.7</v>
      </c>
      <c r="P21" s="86">
        <v>104.7</v>
      </c>
      <c r="Q21" s="86">
        <v>104.8</v>
      </c>
      <c r="R21" s="87">
        <v>106.4</v>
      </c>
      <c r="S21" s="85">
        <v>106.8</v>
      </c>
      <c r="T21" s="86">
        <v>108.1</v>
      </c>
      <c r="U21" s="86">
        <v>110.1</v>
      </c>
      <c r="V21" s="87">
        <v>110.4</v>
      </c>
      <c r="W21" s="85">
        <v>108</v>
      </c>
      <c r="X21" s="86">
        <v>109</v>
      </c>
      <c r="Y21" s="86">
        <v>110</v>
      </c>
      <c r="Z21" s="87">
        <v>112</v>
      </c>
      <c r="AA21" s="85">
        <v>111</v>
      </c>
      <c r="AB21" s="86">
        <v>115</v>
      </c>
      <c r="AC21" s="86">
        <v>117</v>
      </c>
      <c r="AD21" s="87">
        <v>118</v>
      </c>
      <c r="AE21" s="85">
        <v>116</v>
      </c>
      <c r="AF21" s="87">
        <v>118</v>
      </c>
      <c r="AJ21" s="120"/>
      <c r="AK21" s="120"/>
      <c r="AL21" s="120"/>
      <c r="AM21" s="120"/>
      <c r="AN21" s="120"/>
    </row>
    <row r="22" spans="1:40" ht="35.15" customHeight="1" x14ac:dyDescent="0.5">
      <c r="A22" s="5" t="s">
        <v>135</v>
      </c>
      <c r="B22" s="74" t="s">
        <v>0</v>
      </c>
      <c r="C22" s="85">
        <v>2407</v>
      </c>
      <c r="D22" s="86">
        <v>2479</v>
      </c>
      <c r="E22" s="86">
        <v>2475</v>
      </c>
      <c r="F22" s="87">
        <v>2434</v>
      </c>
      <c r="G22" s="85">
        <v>2486</v>
      </c>
      <c r="H22" s="86">
        <v>2562</v>
      </c>
      <c r="I22" s="86">
        <v>2554</v>
      </c>
      <c r="J22" s="87">
        <v>2514</v>
      </c>
      <c r="K22" s="85">
        <v>2544</v>
      </c>
      <c r="L22" s="86">
        <v>2557</v>
      </c>
      <c r="M22" s="86">
        <v>2577</v>
      </c>
      <c r="N22" s="87">
        <v>2551</v>
      </c>
      <c r="O22" s="85">
        <v>2578</v>
      </c>
      <c r="P22" s="86">
        <v>2590.4</v>
      </c>
      <c r="Q22" s="86">
        <v>2624.1</v>
      </c>
      <c r="R22" s="87">
        <v>2665.6</v>
      </c>
      <c r="S22" s="85">
        <v>2704.3</v>
      </c>
      <c r="T22" s="86">
        <v>2744.7</v>
      </c>
      <c r="U22" s="86">
        <v>2765.9</v>
      </c>
      <c r="V22" s="87">
        <v>2792.8</v>
      </c>
      <c r="W22" s="85">
        <v>2785</v>
      </c>
      <c r="X22" s="86">
        <v>2798</v>
      </c>
      <c r="Y22" s="86">
        <v>2817</v>
      </c>
      <c r="Z22" s="87">
        <v>2842</v>
      </c>
      <c r="AA22" s="85">
        <v>2858</v>
      </c>
      <c r="AB22" s="86">
        <v>2898</v>
      </c>
      <c r="AC22" s="86">
        <v>2924</v>
      </c>
      <c r="AD22" s="87">
        <v>2949</v>
      </c>
      <c r="AE22" s="85">
        <v>2932</v>
      </c>
      <c r="AF22" s="87">
        <v>2956</v>
      </c>
      <c r="AJ22" s="120"/>
      <c r="AK22" s="120"/>
      <c r="AL22" s="120"/>
      <c r="AM22" s="120"/>
      <c r="AN22" s="120"/>
    </row>
    <row r="23" spans="1:40" ht="69.900000000000006" customHeight="1" x14ac:dyDescent="0.5">
      <c r="A23" s="5" t="s">
        <v>62</v>
      </c>
      <c r="B23" s="74" t="s">
        <v>0</v>
      </c>
      <c r="C23" s="85">
        <v>1463</v>
      </c>
      <c r="D23" s="86">
        <v>1510</v>
      </c>
      <c r="E23" s="86">
        <v>1517</v>
      </c>
      <c r="F23" s="87">
        <v>1575</v>
      </c>
      <c r="G23" s="85">
        <v>1585</v>
      </c>
      <c r="H23" s="86">
        <v>1621</v>
      </c>
      <c r="I23" s="86">
        <v>1631</v>
      </c>
      <c r="J23" s="87">
        <v>1694</v>
      </c>
      <c r="K23" s="85">
        <v>1686</v>
      </c>
      <c r="L23" s="86">
        <v>1580</v>
      </c>
      <c r="M23" s="86">
        <v>1593</v>
      </c>
      <c r="N23" s="87">
        <v>1644</v>
      </c>
      <c r="O23" s="85">
        <v>1630.1</v>
      </c>
      <c r="P23" s="86">
        <v>1634.4</v>
      </c>
      <c r="Q23" s="86">
        <v>1643</v>
      </c>
      <c r="R23" s="87">
        <v>1657.6</v>
      </c>
      <c r="S23" s="85">
        <v>1693.8</v>
      </c>
      <c r="T23" s="86">
        <v>1708.7</v>
      </c>
      <c r="U23" s="86">
        <v>1730.2</v>
      </c>
      <c r="V23" s="87">
        <v>1782.4</v>
      </c>
      <c r="W23" s="85">
        <v>1826</v>
      </c>
      <c r="X23" s="86">
        <v>1861</v>
      </c>
      <c r="Y23" s="86">
        <v>1880</v>
      </c>
      <c r="Z23" s="87">
        <v>1933</v>
      </c>
      <c r="AA23" s="85">
        <v>1935</v>
      </c>
      <c r="AB23" s="86">
        <v>1990</v>
      </c>
      <c r="AC23" s="86">
        <v>2015</v>
      </c>
      <c r="AD23" s="87">
        <v>2046</v>
      </c>
      <c r="AE23" s="85">
        <v>2030</v>
      </c>
      <c r="AF23" s="87">
        <v>2059</v>
      </c>
      <c r="AJ23" s="120"/>
      <c r="AK23" s="120"/>
      <c r="AL23" s="120"/>
      <c r="AM23" s="120"/>
      <c r="AN23" s="120"/>
    </row>
    <row r="24" spans="1:40" ht="69.900000000000006" customHeight="1" x14ac:dyDescent="0.5">
      <c r="A24" s="5" t="s">
        <v>63</v>
      </c>
      <c r="B24" s="74" t="s">
        <v>0</v>
      </c>
      <c r="C24" s="85">
        <v>536</v>
      </c>
      <c r="D24" s="86">
        <v>513</v>
      </c>
      <c r="E24" s="86">
        <v>514</v>
      </c>
      <c r="F24" s="87">
        <v>540</v>
      </c>
      <c r="G24" s="85">
        <v>551</v>
      </c>
      <c r="H24" s="86">
        <v>526</v>
      </c>
      <c r="I24" s="86">
        <v>527</v>
      </c>
      <c r="J24" s="87">
        <v>554</v>
      </c>
      <c r="K24" s="85">
        <v>564</v>
      </c>
      <c r="L24" s="86">
        <v>523</v>
      </c>
      <c r="M24" s="86">
        <v>523</v>
      </c>
      <c r="N24" s="87">
        <v>546</v>
      </c>
      <c r="O24" s="85">
        <v>556.29999999999995</v>
      </c>
      <c r="P24" s="86">
        <v>522.4</v>
      </c>
      <c r="Q24" s="86">
        <v>517.79999999999995</v>
      </c>
      <c r="R24" s="87">
        <v>543.4</v>
      </c>
      <c r="S24" s="85">
        <v>559</v>
      </c>
      <c r="T24" s="86">
        <v>566.4</v>
      </c>
      <c r="U24" s="86">
        <v>575.9</v>
      </c>
      <c r="V24" s="87">
        <v>595.1</v>
      </c>
      <c r="W24" s="85">
        <v>600</v>
      </c>
      <c r="X24" s="86">
        <v>603</v>
      </c>
      <c r="Y24" s="86">
        <v>604</v>
      </c>
      <c r="Z24" s="87">
        <v>610</v>
      </c>
      <c r="AA24" s="85">
        <v>616</v>
      </c>
      <c r="AB24" s="86">
        <v>630</v>
      </c>
      <c r="AC24" s="86">
        <v>633</v>
      </c>
      <c r="AD24" s="87">
        <v>638</v>
      </c>
      <c r="AE24" s="85">
        <v>638</v>
      </c>
      <c r="AF24" s="87">
        <v>642</v>
      </c>
      <c r="AJ24" s="120"/>
      <c r="AK24" s="120"/>
      <c r="AL24" s="120"/>
      <c r="AM24" s="120"/>
      <c r="AN24" s="120"/>
    </row>
    <row r="25" spans="1:40" ht="69.900000000000006" customHeight="1" x14ac:dyDescent="0.5">
      <c r="A25" s="5" t="s">
        <v>64</v>
      </c>
      <c r="B25" s="74" t="s">
        <v>0</v>
      </c>
      <c r="C25" s="85">
        <v>210</v>
      </c>
      <c r="D25" s="86">
        <v>220</v>
      </c>
      <c r="E25" s="86">
        <v>227</v>
      </c>
      <c r="F25" s="87">
        <v>237</v>
      </c>
      <c r="G25" s="85">
        <v>221</v>
      </c>
      <c r="H25" s="86">
        <v>233</v>
      </c>
      <c r="I25" s="86">
        <v>240</v>
      </c>
      <c r="J25" s="87">
        <v>250</v>
      </c>
      <c r="K25" s="85">
        <v>231</v>
      </c>
      <c r="L25" s="86">
        <v>240</v>
      </c>
      <c r="M25" s="86">
        <v>248</v>
      </c>
      <c r="N25" s="87">
        <v>254</v>
      </c>
      <c r="O25" s="85">
        <v>241.4</v>
      </c>
      <c r="P25" s="86">
        <v>247.5</v>
      </c>
      <c r="Q25" s="86">
        <v>250.8</v>
      </c>
      <c r="R25" s="87">
        <v>258.5</v>
      </c>
      <c r="S25" s="85">
        <v>252.4</v>
      </c>
      <c r="T25" s="86">
        <v>257.2</v>
      </c>
      <c r="U25" s="86">
        <v>260.60000000000002</v>
      </c>
      <c r="V25" s="87">
        <v>267.39999999999998</v>
      </c>
      <c r="W25" s="85">
        <v>268</v>
      </c>
      <c r="X25" s="86">
        <v>270</v>
      </c>
      <c r="Y25" s="86">
        <v>272</v>
      </c>
      <c r="Z25" s="87">
        <v>276</v>
      </c>
      <c r="AA25" s="85">
        <v>274</v>
      </c>
      <c r="AB25" s="86">
        <v>277</v>
      </c>
      <c r="AC25" s="86">
        <v>280</v>
      </c>
      <c r="AD25" s="87">
        <v>284</v>
      </c>
      <c r="AE25" s="85">
        <v>282</v>
      </c>
      <c r="AF25" s="87">
        <v>285</v>
      </c>
      <c r="AJ25" s="120"/>
      <c r="AK25" s="120"/>
      <c r="AL25" s="120"/>
      <c r="AM25" s="120"/>
      <c r="AN25" s="120"/>
    </row>
    <row r="26" spans="1:40" ht="35.15" customHeight="1" x14ac:dyDescent="0.5">
      <c r="A26" s="5" t="s">
        <v>68</v>
      </c>
      <c r="B26" s="74" t="s">
        <v>0</v>
      </c>
      <c r="C26" s="85">
        <v>359</v>
      </c>
      <c r="D26" s="86">
        <v>375</v>
      </c>
      <c r="E26" s="86">
        <v>372</v>
      </c>
      <c r="F26" s="87">
        <v>367</v>
      </c>
      <c r="G26" s="85">
        <v>369</v>
      </c>
      <c r="H26" s="86">
        <v>379</v>
      </c>
      <c r="I26" s="86">
        <v>377</v>
      </c>
      <c r="J26" s="87">
        <v>374</v>
      </c>
      <c r="K26" s="85">
        <v>374</v>
      </c>
      <c r="L26" s="86">
        <v>379</v>
      </c>
      <c r="M26" s="86">
        <v>379</v>
      </c>
      <c r="N26" s="87">
        <v>373</v>
      </c>
      <c r="O26" s="85">
        <v>375.4</v>
      </c>
      <c r="P26" s="86">
        <v>375</v>
      </c>
      <c r="Q26" s="86">
        <v>374.5</v>
      </c>
      <c r="R26" s="87">
        <v>372.8</v>
      </c>
      <c r="S26" s="85">
        <v>372.8</v>
      </c>
      <c r="T26" s="86">
        <v>373.2</v>
      </c>
      <c r="U26" s="86">
        <v>375.8</v>
      </c>
      <c r="V26" s="87">
        <v>378.4</v>
      </c>
      <c r="W26" s="85">
        <v>381</v>
      </c>
      <c r="X26" s="86">
        <v>381</v>
      </c>
      <c r="Y26" s="86">
        <v>382</v>
      </c>
      <c r="Z26" s="87">
        <v>385</v>
      </c>
      <c r="AA26" s="85">
        <v>387</v>
      </c>
      <c r="AB26" s="86">
        <v>390</v>
      </c>
      <c r="AC26" s="86">
        <v>390</v>
      </c>
      <c r="AD26" s="87">
        <v>391</v>
      </c>
      <c r="AE26" s="85">
        <v>386</v>
      </c>
      <c r="AF26" s="87">
        <v>391</v>
      </c>
      <c r="AJ26" s="120"/>
      <c r="AK26" s="120"/>
      <c r="AL26" s="120"/>
      <c r="AM26" s="120"/>
      <c r="AN26" s="120"/>
    </row>
    <row r="27" spans="1:40" ht="69.900000000000006" customHeight="1" x14ac:dyDescent="0.5">
      <c r="A27" s="5" t="s">
        <v>136</v>
      </c>
      <c r="B27" s="74" t="s">
        <v>0</v>
      </c>
      <c r="C27" s="85">
        <v>1092</v>
      </c>
      <c r="D27" s="86">
        <v>1069</v>
      </c>
      <c r="E27" s="86">
        <v>1102</v>
      </c>
      <c r="F27" s="87">
        <v>1106</v>
      </c>
      <c r="G27" s="85">
        <v>1127</v>
      </c>
      <c r="H27" s="86">
        <v>1104</v>
      </c>
      <c r="I27" s="86">
        <v>1135</v>
      </c>
      <c r="J27" s="87">
        <v>1140</v>
      </c>
      <c r="K27" s="85">
        <v>1154</v>
      </c>
      <c r="L27" s="86">
        <v>1113</v>
      </c>
      <c r="M27" s="86">
        <v>1139</v>
      </c>
      <c r="N27" s="87">
        <v>1141</v>
      </c>
      <c r="O27" s="85">
        <v>1126.0999999999999</v>
      </c>
      <c r="P27" s="86">
        <v>1121.8</v>
      </c>
      <c r="Q27" s="86">
        <v>1116.0999999999999</v>
      </c>
      <c r="R27" s="87">
        <v>1129.9000000000001</v>
      </c>
      <c r="S27" s="85">
        <v>1134.4000000000001</v>
      </c>
      <c r="T27" s="86">
        <v>1151.8</v>
      </c>
      <c r="U27" s="86">
        <v>1169.0999999999999</v>
      </c>
      <c r="V27" s="87">
        <v>1175.5</v>
      </c>
      <c r="W27" s="85">
        <v>1183</v>
      </c>
      <c r="X27" s="86">
        <v>1187</v>
      </c>
      <c r="Y27" s="86">
        <v>1190</v>
      </c>
      <c r="Z27" s="87">
        <v>1197</v>
      </c>
      <c r="AA27" s="85">
        <v>1199</v>
      </c>
      <c r="AB27" s="86">
        <v>1222</v>
      </c>
      <c r="AC27" s="86">
        <v>1233</v>
      </c>
      <c r="AD27" s="87">
        <v>1237</v>
      </c>
      <c r="AE27" s="85">
        <v>1219</v>
      </c>
      <c r="AF27" s="87">
        <v>1242</v>
      </c>
      <c r="AJ27" s="120"/>
      <c r="AK27" s="120"/>
      <c r="AL27" s="120"/>
      <c r="AM27" s="120"/>
      <c r="AN27" s="120"/>
    </row>
    <row r="28" spans="1:40" ht="35.15" customHeight="1" x14ac:dyDescent="0.5">
      <c r="A28" s="5" t="s">
        <v>137</v>
      </c>
      <c r="B28" s="76" t="s">
        <v>0</v>
      </c>
      <c r="C28" s="88">
        <v>2587</v>
      </c>
      <c r="D28" s="89">
        <v>2611</v>
      </c>
      <c r="E28" s="89">
        <v>2620</v>
      </c>
      <c r="F28" s="90">
        <v>2597</v>
      </c>
      <c r="G28" s="88">
        <v>2614</v>
      </c>
      <c r="H28" s="89">
        <v>2617</v>
      </c>
      <c r="I28" s="89">
        <v>2636</v>
      </c>
      <c r="J28" s="90">
        <v>2614</v>
      </c>
      <c r="K28" s="88">
        <v>2627</v>
      </c>
      <c r="L28" s="89">
        <v>2591</v>
      </c>
      <c r="M28" s="89">
        <v>2634</v>
      </c>
      <c r="N28" s="90">
        <v>2639</v>
      </c>
      <c r="O28" s="88">
        <v>2684.8</v>
      </c>
      <c r="P28" s="89">
        <v>2683.3</v>
      </c>
      <c r="Q28" s="89">
        <v>2691.8</v>
      </c>
      <c r="R28" s="90">
        <v>2716.8</v>
      </c>
      <c r="S28" s="88">
        <v>2737.8</v>
      </c>
      <c r="T28" s="89">
        <v>2756.1</v>
      </c>
      <c r="U28" s="89">
        <v>2780.6</v>
      </c>
      <c r="V28" s="90">
        <v>2796.8</v>
      </c>
      <c r="W28" s="88">
        <v>2797</v>
      </c>
      <c r="X28" s="89">
        <v>2809</v>
      </c>
      <c r="Y28" s="89">
        <v>2818</v>
      </c>
      <c r="Z28" s="90">
        <v>2835</v>
      </c>
      <c r="AA28" s="88">
        <v>2843</v>
      </c>
      <c r="AB28" s="89">
        <v>2862</v>
      </c>
      <c r="AC28" s="89">
        <v>2877</v>
      </c>
      <c r="AD28" s="90">
        <v>2899</v>
      </c>
      <c r="AE28" s="88">
        <v>2883</v>
      </c>
      <c r="AF28" s="90">
        <v>2912</v>
      </c>
      <c r="AJ28" s="120"/>
      <c r="AK28" s="120"/>
      <c r="AL28" s="120"/>
      <c r="AM28" s="120"/>
      <c r="AN28" s="120"/>
    </row>
    <row r="29" spans="1:40" ht="35.25" customHeight="1" x14ac:dyDescent="0.5">
      <c r="A29" s="752" t="s">
        <v>395</v>
      </c>
      <c r="B29" s="752"/>
      <c r="C29" s="752"/>
      <c r="D29" s="752"/>
      <c r="E29" s="752"/>
      <c r="F29" s="752"/>
      <c r="G29" s="752"/>
      <c r="H29" s="752"/>
      <c r="I29" s="752"/>
      <c r="J29" s="752"/>
      <c r="K29" s="752"/>
      <c r="L29" s="752"/>
      <c r="M29" s="752"/>
      <c r="N29" s="752"/>
      <c r="O29" s="752"/>
      <c r="P29" s="752"/>
      <c r="Q29" s="752"/>
      <c r="R29" s="752"/>
      <c r="AE29" s="120"/>
      <c r="AF29" s="120"/>
    </row>
  </sheetData>
  <mergeCells count="11">
    <mergeCell ref="AE4:AF4"/>
    <mergeCell ref="AA4:AD4"/>
    <mergeCell ref="W4:Z4"/>
    <mergeCell ref="S4:V4"/>
    <mergeCell ref="O4:R4"/>
    <mergeCell ref="A29:R29"/>
    <mergeCell ref="C4:F4"/>
    <mergeCell ref="A4:A5"/>
    <mergeCell ref="B4:B5"/>
    <mergeCell ref="G4:J4"/>
    <mergeCell ref="K4:N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18" orientation="portrait" r:id="rId1"/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908F0-5BC2-46E9-8316-7B49485C3DC2}">
  <sheetPr>
    <tabColor theme="4" tint="0.79998168889431442"/>
    <pageSetUpPr fitToPage="1"/>
  </sheetPr>
  <dimension ref="A1:BI29"/>
  <sheetViews>
    <sheetView showGridLines="0" zoomScale="50" zoomScaleNormal="50" workbookViewId="0">
      <pane xSplit="2" ySplit="2" topLeftCell="P3" activePane="bottomRight" state="frozen"/>
      <selection activeCell="A20" sqref="A20:BC21"/>
      <selection pane="topRight" activeCell="A20" sqref="A20:BC21"/>
      <selection pane="bottomLeft" activeCell="A20" sqref="A20:BC21"/>
      <selection pane="bottomRight" activeCell="U6" sqref="U6:AF28"/>
    </sheetView>
  </sheetViews>
  <sheetFormatPr defaultColWidth="9.08984375" defaultRowHeight="24" x14ac:dyDescent="0.5"/>
  <cols>
    <col min="1" max="1" width="45.6328125" style="77" customWidth="1"/>
    <col min="2" max="2" width="14.6328125" style="68" customWidth="1"/>
    <col min="3" max="5" width="15.6328125" style="68" customWidth="1"/>
    <col min="6" max="32" width="15.6328125" style="67" customWidth="1"/>
    <col min="33" max="35" width="11.54296875" style="67" bestFit="1" customWidth="1"/>
    <col min="36" max="16384" width="9.08984375" style="67"/>
  </cols>
  <sheetData>
    <row r="1" spans="1:61" s="65" customFormat="1" ht="35.15" customHeight="1" x14ac:dyDescent="0.35">
      <c r="A1" s="154" t="s">
        <v>394</v>
      </c>
    </row>
    <row r="2" spans="1:61" ht="20.149999999999999" customHeight="1" x14ac:dyDescent="0.5">
      <c r="A2" s="21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T2" s="66"/>
    </row>
    <row r="3" spans="1:61" ht="35.25" customHeight="1" x14ac:dyDescent="0.5">
      <c r="A3" s="217" t="s">
        <v>425</v>
      </c>
    </row>
    <row r="4" spans="1:61" ht="60" customHeight="1" x14ac:dyDescent="0.5">
      <c r="A4" s="760" t="s">
        <v>42</v>
      </c>
      <c r="B4" s="761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49">
        <v>2024</v>
      </c>
      <c r="AB4" s="750"/>
      <c r="AC4" s="750"/>
      <c r="AD4" s="751"/>
      <c r="AE4" s="753">
        <v>2025</v>
      </c>
      <c r="AF4" s="754"/>
    </row>
    <row r="5" spans="1:61" ht="39.9" customHeight="1" x14ac:dyDescent="0.5">
      <c r="A5" s="760"/>
      <c r="B5" s="761"/>
      <c r="C5" s="462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377</v>
      </c>
      <c r="M5" s="391" t="s">
        <v>378</v>
      </c>
      <c r="N5" s="392" t="s">
        <v>352</v>
      </c>
      <c r="O5" s="390" t="s">
        <v>379</v>
      </c>
      <c r="P5" s="391" t="s">
        <v>377</v>
      </c>
      <c r="Q5" s="391" t="s">
        <v>378</v>
      </c>
      <c r="R5" s="392" t="s">
        <v>352</v>
      </c>
      <c r="S5" s="390" t="s">
        <v>379</v>
      </c>
      <c r="T5" s="391" t="s">
        <v>377</v>
      </c>
      <c r="U5" s="391" t="s">
        <v>378</v>
      </c>
      <c r="V5" s="392" t="s">
        <v>352</v>
      </c>
      <c r="W5" s="390" t="s">
        <v>379</v>
      </c>
      <c r="X5" s="391" t="s">
        <v>377</v>
      </c>
      <c r="Y5" s="391" t="s">
        <v>378</v>
      </c>
      <c r="Z5" s="392" t="s">
        <v>352</v>
      </c>
      <c r="AA5" s="390" t="s">
        <v>379</v>
      </c>
      <c r="AB5" s="391" t="s">
        <v>377</v>
      </c>
      <c r="AC5" s="391" t="s">
        <v>378</v>
      </c>
      <c r="AD5" s="392" t="s">
        <v>38</v>
      </c>
      <c r="AE5" s="390" t="s">
        <v>37</v>
      </c>
      <c r="AF5" s="392" t="s">
        <v>40</v>
      </c>
    </row>
    <row r="6" spans="1:61" ht="60" customHeight="1" x14ac:dyDescent="0.5">
      <c r="A6" s="224" t="s">
        <v>131</v>
      </c>
      <c r="B6" s="614" t="s">
        <v>24</v>
      </c>
      <c r="C6" s="727"/>
      <c r="D6" s="724">
        <v>0.6</v>
      </c>
      <c r="E6" s="724">
        <v>0.5</v>
      </c>
      <c r="F6" s="725">
        <v>0.5</v>
      </c>
      <c r="G6" s="726">
        <v>0.5</v>
      </c>
      <c r="H6" s="724">
        <v>0.6</v>
      </c>
      <c r="I6" s="724">
        <v>0.6</v>
      </c>
      <c r="J6" s="725">
        <v>-0.1</v>
      </c>
      <c r="K6" s="726">
        <v>-2.4</v>
      </c>
      <c r="L6" s="724">
        <v>1.4</v>
      </c>
      <c r="M6" s="724">
        <v>0.4</v>
      </c>
      <c r="N6" s="725">
        <v>0.5</v>
      </c>
      <c r="O6" s="726">
        <v>-0.2</v>
      </c>
      <c r="P6" s="724">
        <v>0.4</v>
      </c>
      <c r="Q6" s="724">
        <v>1.1000000000000001</v>
      </c>
      <c r="R6" s="725">
        <v>0.9</v>
      </c>
      <c r="S6" s="726">
        <v>0.8</v>
      </c>
      <c r="T6" s="724">
        <v>0.8</v>
      </c>
      <c r="U6" s="724">
        <v>0.7</v>
      </c>
      <c r="V6" s="725">
        <v>0.8</v>
      </c>
      <c r="W6" s="726">
        <v>0.5</v>
      </c>
      <c r="X6" s="724">
        <v>0.6</v>
      </c>
      <c r="Y6" s="724">
        <v>0.6</v>
      </c>
      <c r="Z6" s="725">
        <v>0.3</v>
      </c>
      <c r="AA6" s="726">
        <v>1.2</v>
      </c>
      <c r="AB6" s="724">
        <v>0.7</v>
      </c>
      <c r="AC6" s="724">
        <v>0.5</v>
      </c>
      <c r="AD6" s="725">
        <v>-0.5</v>
      </c>
      <c r="AE6" s="726">
        <v>0.9</v>
      </c>
      <c r="AF6" s="725">
        <v>0.9</v>
      </c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</row>
    <row r="7" spans="1:61" ht="39.9" customHeight="1" x14ac:dyDescent="0.5">
      <c r="A7" s="236" t="s">
        <v>383</v>
      </c>
      <c r="B7" s="615"/>
      <c r="C7" s="636"/>
      <c r="D7" s="714"/>
      <c r="E7" s="714"/>
      <c r="F7" s="715"/>
      <c r="G7" s="611"/>
      <c r="H7" s="609"/>
      <c r="I7" s="609"/>
      <c r="J7" s="610"/>
      <c r="K7" s="611"/>
      <c r="L7" s="609"/>
      <c r="M7" s="609"/>
      <c r="N7" s="610"/>
      <c r="O7" s="611"/>
      <c r="P7" s="609"/>
      <c r="Q7" s="609"/>
      <c r="R7" s="610"/>
      <c r="S7" s="611"/>
      <c r="T7" s="609"/>
      <c r="U7" s="609"/>
      <c r="V7" s="610"/>
      <c r="W7" s="611"/>
      <c r="X7" s="609"/>
      <c r="Y7" s="609"/>
      <c r="Z7" s="610"/>
      <c r="AA7" s="611"/>
      <c r="AB7" s="609"/>
      <c r="AC7" s="609"/>
      <c r="AD7" s="610"/>
      <c r="AE7" s="611"/>
      <c r="AF7" s="61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</row>
    <row r="8" spans="1:61" ht="35.25" customHeight="1" x14ac:dyDescent="0.5">
      <c r="A8" s="69" t="s">
        <v>50</v>
      </c>
      <c r="B8" s="616" t="s">
        <v>24</v>
      </c>
      <c r="C8" s="634"/>
      <c r="D8" s="716">
        <v>1.9</v>
      </c>
      <c r="E8" s="716">
        <v>-0.7</v>
      </c>
      <c r="F8" s="717">
        <v>1.8</v>
      </c>
      <c r="G8" s="130">
        <v>-1</v>
      </c>
      <c r="H8" s="131">
        <v>1.6</v>
      </c>
      <c r="I8" s="131">
        <v>-1.9</v>
      </c>
      <c r="J8" s="132">
        <v>1.4</v>
      </c>
      <c r="K8" s="130">
        <v>-1.7</v>
      </c>
      <c r="L8" s="131">
        <v>1.4</v>
      </c>
      <c r="M8" s="131">
        <v>-1.4</v>
      </c>
      <c r="N8" s="132">
        <v>1</v>
      </c>
      <c r="O8" s="130">
        <v>0.9</v>
      </c>
      <c r="P8" s="131">
        <v>0.2</v>
      </c>
      <c r="Q8" s="131">
        <v>-2.1</v>
      </c>
      <c r="R8" s="132">
        <v>0.3</v>
      </c>
      <c r="S8" s="130">
        <v>1</v>
      </c>
      <c r="T8" s="131">
        <v>0.3</v>
      </c>
      <c r="U8" s="131">
        <v>-2</v>
      </c>
      <c r="V8" s="132">
        <v>1.9</v>
      </c>
      <c r="W8" s="130">
        <v>0.1</v>
      </c>
      <c r="X8" s="131">
        <v>0.6</v>
      </c>
      <c r="Y8" s="131">
        <v>-1.8</v>
      </c>
      <c r="Z8" s="132">
        <v>1.1000000000000001</v>
      </c>
      <c r="AA8" s="130">
        <v>1.2</v>
      </c>
      <c r="AB8" s="131">
        <v>0.5</v>
      </c>
      <c r="AC8" s="131">
        <v>-1.6</v>
      </c>
      <c r="AD8" s="132">
        <v>0</v>
      </c>
      <c r="AE8" s="130">
        <v>0.9</v>
      </c>
      <c r="AF8" s="132">
        <v>0.5</v>
      </c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</row>
    <row r="9" spans="1:61" ht="35.25" customHeight="1" x14ac:dyDescent="0.5">
      <c r="A9" s="71" t="s">
        <v>51</v>
      </c>
      <c r="B9" s="617" t="s">
        <v>24</v>
      </c>
      <c r="C9" s="635"/>
      <c r="D9" s="718">
        <v>3.1</v>
      </c>
      <c r="E9" s="718">
        <v>-12.1</v>
      </c>
      <c r="F9" s="719">
        <v>9.8000000000000007</v>
      </c>
      <c r="G9" s="133">
        <v>1.9</v>
      </c>
      <c r="H9" s="134">
        <v>2.8</v>
      </c>
      <c r="I9" s="134">
        <v>-12.4</v>
      </c>
      <c r="J9" s="135">
        <v>7.2</v>
      </c>
      <c r="K9" s="133">
        <v>0.1</v>
      </c>
      <c r="L9" s="134">
        <v>4</v>
      </c>
      <c r="M9" s="134">
        <v>-11.8</v>
      </c>
      <c r="N9" s="135">
        <v>8</v>
      </c>
      <c r="O9" s="133">
        <v>0.7</v>
      </c>
      <c r="P9" s="134">
        <v>1.9</v>
      </c>
      <c r="Q9" s="134">
        <v>0.2</v>
      </c>
      <c r="R9" s="135">
        <v>-0.1</v>
      </c>
      <c r="S9" s="133">
        <v>-0.1</v>
      </c>
      <c r="T9" s="134">
        <v>0.4</v>
      </c>
      <c r="U9" s="134">
        <v>0.1</v>
      </c>
      <c r="V9" s="135">
        <v>0.1</v>
      </c>
      <c r="W9" s="133">
        <v>0.1</v>
      </c>
      <c r="X9" s="134">
        <v>0.1</v>
      </c>
      <c r="Y9" s="134">
        <v>-0.1</v>
      </c>
      <c r="Z9" s="135">
        <v>-0.1</v>
      </c>
      <c r="AA9" s="133">
        <v>0.3</v>
      </c>
      <c r="AB9" s="134">
        <v>0</v>
      </c>
      <c r="AC9" s="134">
        <v>0.2</v>
      </c>
      <c r="AD9" s="135">
        <v>0</v>
      </c>
      <c r="AE9" s="133">
        <v>0.5</v>
      </c>
      <c r="AF9" s="135">
        <v>0</v>
      </c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</row>
    <row r="10" spans="1:61" ht="35.25" customHeight="1" x14ac:dyDescent="0.5">
      <c r="A10" s="71" t="s">
        <v>52</v>
      </c>
      <c r="B10" s="617" t="s">
        <v>24</v>
      </c>
      <c r="C10" s="635"/>
      <c r="D10" s="718">
        <v>0.2</v>
      </c>
      <c r="E10" s="718">
        <v>1.3</v>
      </c>
      <c r="F10" s="719">
        <v>0.1</v>
      </c>
      <c r="G10" s="133">
        <v>0.2</v>
      </c>
      <c r="H10" s="134">
        <v>0.4</v>
      </c>
      <c r="I10" s="134">
        <v>1.5</v>
      </c>
      <c r="J10" s="135">
        <v>-0.5</v>
      </c>
      <c r="K10" s="133">
        <v>-2.7</v>
      </c>
      <c r="L10" s="134">
        <v>1.3</v>
      </c>
      <c r="M10" s="134">
        <v>1.8</v>
      </c>
      <c r="N10" s="135">
        <v>0.8</v>
      </c>
      <c r="O10" s="133">
        <v>-1</v>
      </c>
      <c r="P10" s="134">
        <v>1.4</v>
      </c>
      <c r="Q10" s="134">
        <v>2.5</v>
      </c>
      <c r="R10" s="135">
        <v>0.9</v>
      </c>
      <c r="S10" s="133">
        <v>0.1</v>
      </c>
      <c r="T10" s="134">
        <v>1</v>
      </c>
      <c r="U10" s="134">
        <v>0.4</v>
      </c>
      <c r="V10" s="135">
        <v>1.1000000000000001</v>
      </c>
      <c r="W10" s="133">
        <v>0.3</v>
      </c>
      <c r="X10" s="134">
        <v>1.2</v>
      </c>
      <c r="Y10" s="134">
        <v>0.3</v>
      </c>
      <c r="Z10" s="135">
        <v>-0.1</v>
      </c>
      <c r="AA10" s="133">
        <v>0.2</v>
      </c>
      <c r="AB10" s="134">
        <v>1</v>
      </c>
      <c r="AC10" s="134">
        <v>0.3</v>
      </c>
      <c r="AD10" s="135">
        <v>-0.5</v>
      </c>
      <c r="AE10" s="133">
        <v>0.2</v>
      </c>
      <c r="AF10" s="135">
        <v>1</v>
      </c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</row>
    <row r="11" spans="1:61" ht="105" customHeight="1" x14ac:dyDescent="0.5">
      <c r="A11" s="73" t="s">
        <v>66</v>
      </c>
      <c r="B11" s="618" t="s">
        <v>24</v>
      </c>
      <c r="C11" s="636"/>
      <c r="D11" s="720">
        <v>0.8</v>
      </c>
      <c r="E11" s="720">
        <v>0.8</v>
      </c>
      <c r="F11" s="721">
        <v>0.7</v>
      </c>
      <c r="G11" s="136">
        <v>-0.3</v>
      </c>
      <c r="H11" s="137">
        <v>0.9</v>
      </c>
      <c r="I11" s="137">
        <v>1.1000000000000001</v>
      </c>
      <c r="J11" s="138">
        <v>0.1</v>
      </c>
      <c r="K11" s="136">
        <v>-0.3</v>
      </c>
      <c r="L11" s="137">
        <v>0.8</v>
      </c>
      <c r="M11" s="137">
        <v>2.4</v>
      </c>
      <c r="N11" s="138">
        <v>0.6</v>
      </c>
      <c r="O11" s="136">
        <v>0.8</v>
      </c>
      <c r="P11" s="137">
        <v>1</v>
      </c>
      <c r="Q11" s="137">
        <v>3.1</v>
      </c>
      <c r="R11" s="138">
        <v>0.5</v>
      </c>
      <c r="S11" s="136">
        <v>0.6</v>
      </c>
      <c r="T11" s="137">
        <v>1.5</v>
      </c>
      <c r="U11" s="137">
        <v>1.2</v>
      </c>
      <c r="V11" s="138">
        <v>1.5</v>
      </c>
      <c r="W11" s="136">
        <v>1.3</v>
      </c>
      <c r="X11" s="137">
        <v>2.6</v>
      </c>
      <c r="Y11" s="137">
        <v>-0.1</v>
      </c>
      <c r="Z11" s="138">
        <v>-0.2</v>
      </c>
      <c r="AA11" s="136">
        <v>0</v>
      </c>
      <c r="AB11" s="137">
        <v>2.2999999999999998</v>
      </c>
      <c r="AC11" s="137">
        <v>0</v>
      </c>
      <c r="AD11" s="138">
        <v>-1</v>
      </c>
      <c r="AE11" s="136">
        <v>0.7</v>
      </c>
      <c r="AF11" s="138">
        <v>2.2999999999999998</v>
      </c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</row>
    <row r="12" spans="1:61" ht="70" customHeight="1" x14ac:dyDescent="0.5">
      <c r="A12" s="73" t="s">
        <v>67</v>
      </c>
      <c r="B12" s="618" t="s">
        <v>24</v>
      </c>
      <c r="C12" s="636"/>
      <c r="D12" s="720">
        <v>0.5</v>
      </c>
      <c r="E12" s="720">
        <v>-1.6</v>
      </c>
      <c r="F12" s="721">
        <v>4.0999999999999996</v>
      </c>
      <c r="G12" s="136">
        <v>-0.7</v>
      </c>
      <c r="H12" s="137">
        <v>-0.6</v>
      </c>
      <c r="I12" s="137">
        <v>0.2</v>
      </c>
      <c r="J12" s="138">
        <v>2.6</v>
      </c>
      <c r="K12" s="136">
        <v>-13.8</v>
      </c>
      <c r="L12" s="137">
        <v>1.4</v>
      </c>
      <c r="M12" s="137">
        <v>-0.5</v>
      </c>
      <c r="N12" s="138">
        <v>4.3</v>
      </c>
      <c r="O12" s="136">
        <v>-5.4</v>
      </c>
      <c r="P12" s="137">
        <v>3.5</v>
      </c>
      <c r="Q12" s="137">
        <v>-0.1</v>
      </c>
      <c r="R12" s="138">
        <v>3.8</v>
      </c>
      <c r="S12" s="136">
        <v>-4.0999999999999996</v>
      </c>
      <c r="T12" s="137">
        <v>1</v>
      </c>
      <c r="U12" s="137">
        <v>1.4</v>
      </c>
      <c r="V12" s="138">
        <v>4</v>
      </c>
      <c r="W12" s="136">
        <v>-1.3</v>
      </c>
      <c r="X12" s="137">
        <v>0.1</v>
      </c>
      <c r="Y12" s="137">
        <v>0.5</v>
      </c>
      <c r="Z12" s="138">
        <v>2.6</v>
      </c>
      <c r="AA12" s="136">
        <v>0.7</v>
      </c>
      <c r="AB12" s="137">
        <v>-1.3</v>
      </c>
      <c r="AC12" s="137">
        <v>1.1000000000000001</v>
      </c>
      <c r="AD12" s="138">
        <v>1.5</v>
      </c>
      <c r="AE12" s="136">
        <v>1.7</v>
      </c>
      <c r="AF12" s="138">
        <v>-1.3</v>
      </c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C12" s="120"/>
      <c r="BD12" s="120"/>
      <c r="BE12" s="120"/>
      <c r="BF12" s="120"/>
      <c r="BG12" s="120"/>
      <c r="BH12" s="120"/>
      <c r="BI12" s="120"/>
    </row>
    <row r="13" spans="1:61" ht="70" customHeight="1" x14ac:dyDescent="0.5">
      <c r="A13" s="73" t="s">
        <v>54</v>
      </c>
      <c r="B13" s="618" t="s">
        <v>24</v>
      </c>
      <c r="C13" s="636"/>
      <c r="D13" s="720">
        <v>-3.2</v>
      </c>
      <c r="E13" s="720">
        <v>2.7</v>
      </c>
      <c r="F13" s="721">
        <v>7.4</v>
      </c>
      <c r="G13" s="136">
        <v>-1.8</v>
      </c>
      <c r="H13" s="137">
        <v>-1.8</v>
      </c>
      <c r="I13" s="137">
        <v>3.1</v>
      </c>
      <c r="J13" s="138">
        <v>5</v>
      </c>
      <c r="K13" s="136">
        <v>-8.6</v>
      </c>
      <c r="L13" s="137">
        <v>-0.3</v>
      </c>
      <c r="M13" s="137">
        <v>2.7</v>
      </c>
      <c r="N13" s="138">
        <v>5</v>
      </c>
      <c r="O13" s="136">
        <v>-1.8</v>
      </c>
      <c r="P13" s="137">
        <v>-0.6</v>
      </c>
      <c r="Q13" s="137">
        <v>4.5</v>
      </c>
      <c r="R13" s="138">
        <v>3.9</v>
      </c>
      <c r="S13" s="136">
        <v>-1.4</v>
      </c>
      <c r="T13" s="137">
        <v>-1.3</v>
      </c>
      <c r="U13" s="137">
        <v>-4.0999999999999996</v>
      </c>
      <c r="V13" s="138">
        <v>0.6</v>
      </c>
      <c r="W13" s="136">
        <v>0.4</v>
      </c>
      <c r="X13" s="137">
        <v>-0.2</v>
      </c>
      <c r="Y13" s="137">
        <v>0.4</v>
      </c>
      <c r="Z13" s="138">
        <v>1</v>
      </c>
      <c r="AA13" s="136">
        <v>0</v>
      </c>
      <c r="AB13" s="137">
        <v>0</v>
      </c>
      <c r="AC13" s="137">
        <v>-1</v>
      </c>
      <c r="AD13" s="138">
        <v>1.3</v>
      </c>
      <c r="AE13" s="136">
        <v>0</v>
      </c>
      <c r="AF13" s="138">
        <v>0</v>
      </c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</row>
    <row r="14" spans="1:61" ht="105" customHeight="1" x14ac:dyDescent="0.5">
      <c r="A14" s="73" t="s">
        <v>55</v>
      </c>
      <c r="B14" s="618" t="s">
        <v>24</v>
      </c>
      <c r="C14" s="636"/>
      <c r="D14" s="720">
        <v>0.8</v>
      </c>
      <c r="E14" s="720">
        <v>0.2</v>
      </c>
      <c r="F14" s="721">
        <v>0.1</v>
      </c>
      <c r="G14" s="136">
        <v>0.1</v>
      </c>
      <c r="H14" s="137">
        <v>1</v>
      </c>
      <c r="I14" s="137">
        <v>0.4</v>
      </c>
      <c r="J14" s="138">
        <v>-0.8</v>
      </c>
      <c r="K14" s="136">
        <v>-5.6</v>
      </c>
      <c r="L14" s="137">
        <v>2.9</v>
      </c>
      <c r="M14" s="137">
        <v>1.1000000000000001</v>
      </c>
      <c r="N14" s="138">
        <v>0.5</v>
      </c>
      <c r="O14" s="136">
        <v>-5.5</v>
      </c>
      <c r="P14" s="137">
        <v>4.8</v>
      </c>
      <c r="Q14" s="137">
        <v>2.8</v>
      </c>
      <c r="R14" s="138">
        <v>0.3</v>
      </c>
      <c r="S14" s="136">
        <v>-1.6</v>
      </c>
      <c r="T14" s="137">
        <v>1.7</v>
      </c>
      <c r="U14" s="137">
        <v>-0.3</v>
      </c>
      <c r="V14" s="138">
        <v>1.2</v>
      </c>
      <c r="W14" s="136">
        <v>1.8</v>
      </c>
      <c r="X14" s="137">
        <v>2</v>
      </c>
      <c r="Y14" s="137">
        <v>0.6</v>
      </c>
      <c r="Z14" s="138">
        <v>-1.2</v>
      </c>
      <c r="AA14" s="136">
        <v>0</v>
      </c>
      <c r="AB14" s="137">
        <v>1.3</v>
      </c>
      <c r="AC14" s="137">
        <v>1.4</v>
      </c>
      <c r="AD14" s="138">
        <v>-1.5</v>
      </c>
      <c r="AE14" s="136">
        <v>0.3</v>
      </c>
      <c r="AF14" s="138">
        <v>1.3</v>
      </c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</row>
    <row r="15" spans="1:61" ht="105" customHeight="1" x14ac:dyDescent="0.5">
      <c r="A15" s="73" t="s">
        <v>56</v>
      </c>
      <c r="B15" s="618" t="s">
        <v>24</v>
      </c>
      <c r="C15" s="636"/>
      <c r="D15" s="720">
        <v>-0.1</v>
      </c>
      <c r="E15" s="720">
        <v>1</v>
      </c>
      <c r="F15" s="721">
        <v>0</v>
      </c>
      <c r="G15" s="136">
        <v>0.9</v>
      </c>
      <c r="H15" s="137">
        <v>0.1</v>
      </c>
      <c r="I15" s="137">
        <v>1.1000000000000001</v>
      </c>
      <c r="J15" s="138">
        <v>0</v>
      </c>
      <c r="K15" s="136">
        <v>-0.7</v>
      </c>
      <c r="L15" s="137">
        <v>1.9</v>
      </c>
      <c r="M15" s="137">
        <v>1.7</v>
      </c>
      <c r="N15" s="138">
        <v>1.3</v>
      </c>
      <c r="O15" s="136">
        <v>0.2</v>
      </c>
      <c r="P15" s="137">
        <v>-0.1</v>
      </c>
      <c r="Q15" s="137">
        <v>0.3</v>
      </c>
      <c r="R15" s="138">
        <v>2.1</v>
      </c>
      <c r="S15" s="136">
        <v>0.1</v>
      </c>
      <c r="T15" s="137">
        <v>0.9</v>
      </c>
      <c r="U15" s="137">
        <v>-1.3</v>
      </c>
      <c r="V15" s="138">
        <v>1.4</v>
      </c>
      <c r="W15" s="136">
        <v>-0.6</v>
      </c>
      <c r="X15" s="137">
        <v>1.1000000000000001</v>
      </c>
      <c r="Y15" s="137">
        <v>0.7</v>
      </c>
      <c r="Z15" s="138">
        <v>0.6</v>
      </c>
      <c r="AA15" s="136">
        <v>0</v>
      </c>
      <c r="AB15" s="137">
        <v>1.1000000000000001</v>
      </c>
      <c r="AC15" s="137">
        <v>0.6</v>
      </c>
      <c r="AD15" s="138">
        <v>-1.5</v>
      </c>
      <c r="AE15" s="136">
        <v>-1</v>
      </c>
      <c r="AF15" s="138">
        <v>1.1000000000000001</v>
      </c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/>
      <c r="BH15" s="120"/>
      <c r="BI15" s="120"/>
    </row>
    <row r="16" spans="1:61" ht="105" customHeight="1" x14ac:dyDescent="0.5">
      <c r="A16" s="73" t="s">
        <v>57</v>
      </c>
      <c r="B16" s="618" t="s">
        <v>24</v>
      </c>
      <c r="C16" s="636"/>
      <c r="D16" s="720">
        <v>-0.3</v>
      </c>
      <c r="E16" s="720">
        <v>-0.1</v>
      </c>
      <c r="F16" s="721">
        <v>0.6</v>
      </c>
      <c r="G16" s="136">
        <v>-0.1</v>
      </c>
      <c r="H16" s="137">
        <v>0.5</v>
      </c>
      <c r="I16" s="137">
        <v>0.2</v>
      </c>
      <c r="J16" s="138">
        <v>-0.1</v>
      </c>
      <c r="K16" s="136">
        <v>-1</v>
      </c>
      <c r="L16" s="137">
        <v>0.7</v>
      </c>
      <c r="M16" s="137">
        <v>1.4</v>
      </c>
      <c r="N16" s="138">
        <v>1.3</v>
      </c>
      <c r="O16" s="136">
        <v>-3.8</v>
      </c>
      <c r="P16" s="137">
        <v>1.6</v>
      </c>
      <c r="Q16" s="137">
        <v>3.1</v>
      </c>
      <c r="R16" s="138">
        <v>1.1000000000000001</v>
      </c>
      <c r="S16" s="136">
        <v>-1.3</v>
      </c>
      <c r="T16" s="137">
        <v>0.5</v>
      </c>
      <c r="U16" s="137">
        <v>0.9</v>
      </c>
      <c r="V16" s="138">
        <v>0.9</v>
      </c>
      <c r="W16" s="136">
        <v>-0.9</v>
      </c>
      <c r="X16" s="137">
        <v>2.2000000000000002</v>
      </c>
      <c r="Y16" s="137">
        <v>1.1000000000000001</v>
      </c>
      <c r="Z16" s="138">
        <v>-0.4</v>
      </c>
      <c r="AA16" s="136">
        <v>0</v>
      </c>
      <c r="AB16" s="137">
        <v>1.8</v>
      </c>
      <c r="AC16" s="137">
        <v>0.6</v>
      </c>
      <c r="AD16" s="138">
        <v>-0.2</v>
      </c>
      <c r="AE16" s="136">
        <v>-0.8</v>
      </c>
      <c r="AF16" s="138">
        <v>1.8</v>
      </c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  <c r="BI16" s="120"/>
    </row>
    <row r="17" spans="1:61" ht="70" customHeight="1" x14ac:dyDescent="0.5">
      <c r="A17" s="73" t="s">
        <v>133</v>
      </c>
      <c r="B17" s="618" t="s">
        <v>24</v>
      </c>
      <c r="C17" s="636"/>
      <c r="D17" s="720">
        <v>1.3</v>
      </c>
      <c r="E17" s="720">
        <v>0.7</v>
      </c>
      <c r="F17" s="721">
        <v>-1</v>
      </c>
      <c r="G17" s="136">
        <v>1</v>
      </c>
      <c r="H17" s="137">
        <v>1</v>
      </c>
      <c r="I17" s="137">
        <v>0.8</v>
      </c>
      <c r="J17" s="138">
        <v>-1.1000000000000001</v>
      </c>
      <c r="K17" s="136">
        <v>-1.4</v>
      </c>
      <c r="L17" s="137">
        <v>1.2</v>
      </c>
      <c r="M17" s="137">
        <v>1.4</v>
      </c>
      <c r="N17" s="138">
        <v>-1.2</v>
      </c>
      <c r="O17" s="136">
        <v>1.7</v>
      </c>
      <c r="P17" s="137">
        <v>1.3</v>
      </c>
      <c r="Q17" s="137">
        <v>2.4</v>
      </c>
      <c r="R17" s="138">
        <v>-1.2</v>
      </c>
      <c r="S17" s="136">
        <v>2.4</v>
      </c>
      <c r="T17" s="137">
        <v>1.5</v>
      </c>
      <c r="U17" s="137">
        <v>1.3</v>
      </c>
      <c r="V17" s="138">
        <v>0.8</v>
      </c>
      <c r="W17" s="136">
        <v>0.6</v>
      </c>
      <c r="X17" s="137">
        <v>0.1</v>
      </c>
      <c r="Y17" s="137">
        <v>-0.1</v>
      </c>
      <c r="Z17" s="138">
        <v>-0.6</v>
      </c>
      <c r="AA17" s="136">
        <v>0.6</v>
      </c>
      <c r="AB17" s="137">
        <v>0</v>
      </c>
      <c r="AC17" s="137">
        <v>0.7</v>
      </c>
      <c r="AD17" s="138">
        <v>-0.5</v>
      </c>
      <c r="AE17" s="136">
        <v>1</v>
      </c>
      <c r="AF17" s="138">
        <v>0</v>
      </c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20"/>
      <c r="BI17" s="120"/>
    </row>
    <row r="18" spans="1:61" ht="105" customHeight="1" x14ac:dyDescent="0.5">
      <c r="A18" s="73" t="s">
        <v>59</v>
      </c>
      <c r="B18" s="618" t="s">
        <v>24</v>
      </c>
      <c r="C18" s="636"/>
      <c r="D18" s="720">
        <v>0.5</v>
      </c>
      <c r="E18" s="720">
        <v>7.7</v>
      </c>
      <c r="F18" s="721">
        <v>-7.2</v>
      </c>
      <c r="G18" s="136">
        <v>0.7</v>
      </c>
      <c r="H18" s="137">
        <v>0</v>
      </c>
      <c r="I18" s="137">
        <v>7.7</v>
      </c>
      <c r="J18" s="138">
        <v>-7.7</v>
      </c>
      <c r="K18" s="136">
        <v>-5.7</v>
      </c>
      <c r="L18" s="137">
        <v>2.6</v>
      </c>
      <c r="M18" s="137">
        <v>2.5</v>
      </c>
      <c r="N18" s="138">
        <v>-0.5</v>
      </c>
      <c r="O18" s="136">
        <v>-2.9</v>
      </c>
      <c r="P18" s="137">
        <v>2.7</v>
      </c>
      <c r="Q18" s="137">
        <v>2.6</v>
      </c>
      <c r="R18" s="138">
        <v>1.6</v>
      </c>
      <c r="S18" s="136">
        <v>-0.3</v>
      </c>
      <c r="T18" s="137">
        <v>0.9</v>
      </c>
      <c r="U18" s="137">
        <v>4.8</v>
      </c>
      <c r="V18" s="138">
        <v>1.5</v>
      </c>
      <c r="W18" s="136">
        <v>-1.1000000000000001</v>
      </c>
      <c r="X18" s="137">
        <v>0.3</v>
      </c>
      <c r="Y18" s="137">
        <v>-0.3</v>
      </c>
      <c r="Z18" s="138">
        <v>0.7</v>
      </c>
      <c r="AA18" s="136">
        <v>0.8</v>
      </c>
      <c r="AB18" s="137">
        <v>0</v>
      </c>
      <c r="AC18" s="137">
        <v>-1.6</v>
      </c>
      <c r="AD18" s="138">
        <v>0.9</v>
      </c>
      <c r="AE18" s="136">
        <v>1.1000000000000001</v>
      </c>
      <c r="AF18" s="138">
        <v>0</v>
      </c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0"/>
      <c r="BD18" s="120"/>
      <c r="BE18" s="120"/>
      <c r="BF18" s="120"/>
      <c r="BG18" s="120"/>
      <c r="BH18" s="120"/>
      <c r="BI18" s="120"/>
    </row>
    <row r="19" spans="1:61" ht="35.25" customHeight="1" x14ac:dyDescent="0.5">
      <c r="A19" s="71" t="s">
        <v>60</v>
      </c>
      <c r="B19" s="617" t="s">
        <v>24</v>
      </c>
      <c r="C19" s="635"/>
      <c r="D19" s="718">
        <v>-0.3</v>
      </c>
      <c r="E19" s="718">
        <v>2.2999999999999998</v>
      </c>
      <c r="F19" s="719">
        <v>-4</v>
      </c>
      <c r="G19" s="133">
        <v>-0.6</v>
      </c>
      <c r="H19" s="134">
        <v>-1.2</v>
      </c>
      <c r="I19" s="134">
        <v>3.8</v>
      </c>
      <c r="J19" s="135">
        <v>-4.5999999999999996</v>
      </c>
      <c r="K19" s="133">
        <v>-4.2</v>
      </c>
      <c r="L19" s="134">
        <v>2.9</v>
      </c>
      <c r="M19" s="134">
        <v>-0.1</v>
      </c>
      <c r="N19" s="135">
        <v>-0.9</v>
      </c>
      <c r="O19" s="133">
        <v>-0.1</v>
      </c>
      <c r="P19" s="134">
        <v>-1.1000000000000001</v>
      </c>
      <c r="Q19" s="134">
        <v>0.9</v>
      </c>
      <c r="R19" s="135">
        <v>-0.3</v>
      </c>
      <c r="S19" s="133">
        <v>0.1</v>
      </c>
      <c r="T19" s="134">
        <v>-0.3</v>
      </c>
      <c r="U19" s="134">
        <v>0.6</v>
      </c>
      <c r="V19" s="135">
        <v>0.3</v>
      </c>
      <c r="W19" s="133">
        <v>0.4</v>
      </c>
      <c r="X19" s="134">
        <v>0.1</v>
      </c>
      <c r="Y19" s="134">
        <v>0.4</v>
      </c>
      <c r="Z19" s="135">
        <v>0.2</v>
      </c>
      <c r="AA19" s="133">
        <v>0.1</v>
      </c>
      <c r="AB19" s="134">
        <v>0.2</v>
      </c>
      <c r="AC19" s="134">
        <v>0.3</v>
      </c>
      <c r="AD19" s="135">
        <v>0.2</v>
      </c>
      <c r="AE19" s="133">
        <v>0.2</v>
      </c>
      <c r="AF19" s="135">
        <v>0.2</v>
      </c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  <c r="BI19" s="120"/>
    </row>
    <row r="20" spans="1:61" ht="35.25" customHeight="1" x14ac:dyDescent="0.5">
      <c r="A20" s="71" t="s">
        <v>61</v>
      </c>
      <c r="B20" s="617" t="s">
        <v>24</v>
      </c>
      <c r="C20" s="635"/>
      <c r="D20" s="718">
        <v>0.6</v>
      </c>
      <c r="E20" s="718">
        <v>0.4</v>
      </c>
      <c r="F20" s="719">
        <v>1</v>
      </c>
      <c r="G20" s="133">
        <v>1</v>
      </c>
      <c r="H20" s="134">
        <v>0.6</v>
      </c>
      <c r="I20" s="134">
        <v>0.5</v>
      </c>
      <c r="J20" s="135">
        <v>0.4</v>
      </c>
      <c r="K20" s="133">
        <v>-2.1</v>
      </c>
      <c r="L20" s="134">
        <v>1.2</v>
      </c>
      <c r="M20" s="134">
        <v>0.6</v>
      </c>
      <c r="N20" s="135">
        <v>0.5</v>
      </c>
      <c r="O20" s="133">
        <v>-0.2</v>
      </c>
      <c r="P20" s="134">
        <v>0.5</v>
      </c>
      <c r="Q20" s="134">
        <v>1.4</v>
      </c>
      <c r="R20" s="135">
        <v>1.2</v>
      </c>
      <c r="S20" s="133">
        <v>1.1000000000000001</v>
      </c>
      <c r="T20" s="134">
        <v>1.1000000000000001</v>
      </c>
      <c r="U20" s="134">
        <v>1.3</v>
      </c>
      <c r="V20" s="135">
        <v>0.5</v>
      </c>
      <c r="W20" s="133">
        <v>0.7</v>
      </c>
      <c r="X20" s="134">
        <v>0.6</v>
      </c>
      <c r="Y20" s="134">
        <v>1.1000000000000001</v>
      </c>
      <c r="Z20" s="135">
        <v>0.3</v>
      </c>
      <c r="AA20" s="133">
        <v>1.6</v>
      </c>
      <c r="AB20" s="134">
        <v>0.8</v>
      </c>
      <c r="AC20" s="134">
        <v>0.9</v>
      </c>
      <c r="AD20" s="135">
        <v>-0.7</v>
      </c>
      <c r="AE20" s="133">
        <v>1.1000000000000001</v>
      </c>
      <c r="AF20" s="135">
        <v>0.8</v>
      </c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</row>
    <row r="21" spans="1:61" ht="35.25" customHeight="1" x14ac:dyDescent="0.5">
      <c r="A21" s="5" t="s">
        <v>65</v>
      </c>
      <c r="B21" s="618" t="s">
        <v>24</v>
      </c>
      <c r="C21" s="636"/>
      <c r="D21" s="720">
        <v>1.1000000000000001</v>
      </c>
      <c r="E21" s="720">
        <v>3.5</v>
      </c>
      <c r="F21" s="721">
        <v>-1.6</v>
      </c>
      <c r="G21" s="136">
        <v>-0.5</v>
      </c>
      <c r="H21" s="137">
        <v>0.8</v>
      </c>
      <c r="I21" s="137">
        <v>3.5</v>
      </c>
      <c r="J21" s="138">
        <v>-2</v>
      </c>
      <c r="K21" s="136">
        <v>-1.2</v>
      </c>
      <c r="L21" s="137">
        <v>0.5</v>
      </c>
      <c r="M21" s="137">
        <v>2.9</v>
      </c>
      <c r="N21" s="138">
        <v>-0.7</v>
      </c>
      <c r="O21" s="136">
        <v>-1</v>
      </c>
      <c r="P21" s="137">
        <v>0.1</v>
      </c>
      <c r="Q21" s="137">
        <v>1.5</v>
      </c>
      <c r="R21" s="138">
        <v>0.4</v>
      </c>
      <c r="S21" s="136">
        <v>1.2</v>
      </c>
      <c r="T21" s="137">
        <v>1.8</v>
      </c>
      <c r="U21" s="137">
        <v>0.3</v>
      </c>
      <c r="V21" s="138">
        <v>-2.6</v>
      </c>
      <c r="W21" s="136">
        <v>1.1000000000000001</v>
      </c>
      <c r="X21" s="137">
        <v>1.5</v>
      </c>
      <c r="Y21" s="137">
        <v>1.8</v>
      </c>
      <c r="Z21" s="138">
        <v>-0.8</v>
      </c>
      <c r="AA21" s="136">
        <v>3.6</v>
      </c>
      <c r="AB21" s="137">
        <v>1.4</v>
      </c>
      <c r="AC21" s="137">
        <v>1.3</v>
      </c>
      <c r="AD21" s="138">
        <v>-2</v>
      </c>
      <c r="AE21" s="136">
        <v>1.4</v>
      </c>
      <c r="AF21" s="138">
        <v>1.4</v>
      </c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</row>
    <row r="22" spans="1:61" ht="35.25" customHeight="1" x14ac:dyDescent="0.5">
      <c r="A22" s="5" t="s">
        <v>135</v>
      </c>
      <c r="B22" s="618" t="s">
        <v>24</v>
      </c>
      <c r="C22" s="636"/>
      <c r="D22" s="720">
        <v>-0.1</v>
      </c>
      <c r="E22" s="720">
        <v>-1.7</v>
      </c>
      <c r="F22" s="721">
        <v>2.1</v>
      </c>
      <c r="G22" s="136">
        <v>3.1</v>
      </c>
      <c r="H22" s="137">
        <v>-0.3</v>
      </c>
      <c r="I22" s="137">
        <v>-1.6</v>
      </c>
      <c r="J22" s="138">
        <v>1.2</v>
      </c>
      <c r="K22" s="136">
        <v>0.5</v>
      </c>
      <c r="L22" s="137">
        <v>0.8</v>
      </c>
      <c r="M22" s="137">
        <v>-1</v>
      </c>
      <c r="N22" s="138">
        <v>1.1000000000000001</v>
      </c>
      <c r="O22" s="136">
        <v>0.5</v>
      </c>
      <c r="P22" s="137">
        <v>1.3</v>
      </c>
      <c r="Q22" s="137">
        <v>1.6</v>
      </c>
      <c r="R22" s="138">
        <v>1.4</v>
      </c>
      <c r="S22" s="136">
        <v>1.5</v>
      </c>
      <c r="T22" s="137">
        <v>0.8</v>
      </c>
      <c r="U22" s="137">
        <v>1</v>
      </c>
      <c r="V22" s="138">
        <v>-0.3</v>
      </c>
      <c r="W22" s="136">
        <v>0.5</v>
      </c>
      <c r="X22" s="137">
        <v>0.7</v>
      </c>
      <c r="Y22" s="137">
        <v>0.9</v>
      </c>
      <c r="Z22" s="138">
        <v>0.6</v>
      </c>
      <c r="AA22" s="136">
        <v>1.4</v>
      </c>
      <c r="AB22" s="137">
        <v>0.9</v>
      </c>
      <c r="AC22" s="137">
        <v>0.9</v>
      </c>
      <c r="AD22" s="138">
        <v>-0.6</v>
      </c>
      <c r="AE22" s="136">
        <v>0.8</v>
      </c>
      <c r="AF22" s="138">
        <v>0.9</v>
      </c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120"/>
    </row>
    <row r="23" spans="1:61" ht="70" customHeight="1" x14ac:dyDescent="0.5">
      <c r="A23" s="5" t="s">
        <v>62</v>
      </c>
      <c r="B23" s="618" t="s">
        <v>24</v>
      </c>
      <c r="C23" s="636"/>
      <c r="D23" s="720">
        <v>0.5</v>
      </c>
      <c r="E23" s="720">
        <v>3.8</v>
      </c>
      <c r="F23" s="721">
        <v>0.6</v>
      </c>
      <c r="G23" s="136">
        <v>2.2999999999999998</v>
      </c>
      <c r="H23" s="137">
        <v>0.6</v>
      </c>
      <c r="I23" s="137">
        <v>3.9</v>
      </c>
      <c r="J23" s="138">
        <v>-0.5</v>
      </c>
      <c r="K23" s="136">
        <v>-6.3</v>
      </c>
      <c r="L23" s="137">
        <v>0.8</v>
      </c>
      <c r="M23" s="137">
        <v>3.2</v>
      </c>
      <c r="N23" s="138">
        <v>-0.9</v>
      </c>
      <c r="O23" s="136">
        <v>0.3</v>
      </c>
      <c r="P23" s="137">
        <v>0.6</v>
      </c>
      <c r="Q23" s="137">
        <v>0.9</v>
      </c>
      <c r="R23" s="138">
        <v>2.2000000000000002</v>
      </c>
      <c r="S23" s="136">
        <v>0.9</v>
      </c>
      <c r="T23" s="137">
        <v>1.3</v>
      </c>
      <c r="U23" s="137">
        <v>3</v>
      </c>
      <c r="V23" s="138">
        <v>2.5</v>
      </c>
      <c r="W23" s="136">
        <v>1.9</v>
      </c>
      <c r="X23" s="137">
        <v>1</v>
      </c>
      <c r="Y23" s="137">
        <v>2.8</v>
      </c>
      <c r="Z23" s="138">
        <v>0.1</v>
      </c>
      <c r="AA23" s="136">
        <v>2.9</v>
      </c>
      <c r="AB23" s="137">
        <v>1.3</v>
      </c>
      <c r="AC23" s="137">
        <v>1.5</v>
      </c>
      <c r="AD23" s="138">
        <v>-0.8</v>
      </c>
      <c r="AE23" s="136">
        <v>1.4</v>
      </c>
      <c r="AF23" s="138">
        <v>1.3</v>
      </c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120"/>
    </row>
    <row r="24" spans="1:61" ht="70" customHeight="1" x14ac:dyDescent="0.5">
      <c r="A24" s="5" t="s">
        <v>63</v>
      </c>
      <c r="B24" s="618" t="s">
        <v>24</v>
      </c>
      <c r="C24" s="636"/>
      <c r="D24" s="720">
        <v>0.2</v>
      </c>
      <c r="E24" s="720">
        <v>5.0999999999999996</v>
      </c>
      <c r="F24" s="721">
        <v>1.9</v>
      </c>
      <c r="G24" s="136">
        <v>-4.5</v>
      </c>
      <c r="H24" s="137">
        <v>0.1</v>
      </c>
      <c r="I24" s="137">
        <v>5.2</v>
      </c>
      <c r="J24" s="138">
        <v>1.8</v>
      </c>
      <c r="K24" s="136">
        <v>-7.4</v>
      </c>
      <c r="L24" s="137">
        <v>0</v>
      </c>
      <c r="M24" s="137">
        <v>4.4000000000000004</v>
      </c>
      <c r="N24" s="138">
        <v>2</v>
      </c>
      <c r="O24" s="136">
        <v>-6.1</v>
      </c>
      <c r="P24" s="137">
        <v>-0.9</v>
      </c>
      <c r="Q24" s="137">
        <v>4.9000000000000004</v>
      </c>
      <c r="R24" s="138">
        <v>2.9</v>
      </c>
      <c r="S24" s="136">
        <v>1.3</v>
      </c>
      <c r="T24" s="137">
        <v>1.7</v>
      </c>
      <c r="U24" s="137">
        <v>3.3</v>
      </c>
      <c r="V24" s="138">
        <v>0.9</v>
      </c>
      <c r="W24" s="136">
        <v>0.4</v>
      </c>
      <c r="X24" s="137">
        <v>0.1</v>
      </c>
      <c r="Y24" s="137">
        <v>0.9</v>
      </c>
      <c r="Z24" s="138">
        <v>1.1000000000000001</v>
      </c>
      <c r="AA24" s="136">
        <v>2.2000000000000002</v>
      </c>
      <c r="AB24" s="137">
        <v>0.5</v>
      </c>
      <c r="AC24" s="137">
        <v>0.8</v>
      </c>
      <c r="AD24" s="138">
        <v>0</v>
      </c>
      <c r="AE24" s="136">
        <v>0.6</v>
      </c>
      <c r="AF24" s="138">
        <v>0.5</v>
      </c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</row>
    <row r="25" spans="1:61" ht="70" customHeight="1" x14ac:dyDescent="0.5">
      <c r="A25" s="5" t="s">
        <v>64</v>
      </c>
      <c r="B25" s="618" t="s">
        <v>24</v>
      </c>
      <c r="C25" s="636"/>
      <c r="D25" s="720">
        <v>3.4</v>
      </c>
      <c r="E25" s="720">
        <v>4.2</v>
      </c>
      <c r="F25" s="721">
        <v>-6.6</v>
      </c>
      <c r="G25" s="136">
        <v>5.3</v>
      </c>
      <c r="H25" s="137">
        <v>3</v>
      </c>
      <c r="I25" s="137">
        <v>4.2</v>
      </c>
      <c r="J25" s="138">
        <v>-7.6</v>
      </c>
      <c r="K25" s="136">
        <v>4.0999999999999996</v>
      </c>
      <c r="L25" s="137">
        <v>3.2</v>
      </c>
      <c r="M25" s="137">
        <v>2.2999999999999998</v>
      </c>
      <c r="N25" s="138">
        <v>-4.9000000000000004</v>
      </c>
      <c r="O25" s="136">
        <v>2.5</v>
      </c>
      <c r="P25" s="137">
        <v>1.3</v>
      </c>
      <c r="Q25" s="137">
        <v>3.1</v>
      </c>
      <c r="R25" s="138">
        <v>-2.4</v>
      </c>
      <c r="S25" s="136">
        <v>1.9</v>
      </c>
      <c r="T25" s="137">
        <v>1.3</v>
      </c>
      <c r="U25" s="137">
        <v>2.6</v>
      </c>
      <c r="V25" s="138">
        <v>0.2</v>
      </c>
      <c r="W25" s="136">
        <v>0.8</v>
      </c>
      <c r="X25" s="137">
        <v>0.8</v>
      </c>
      <c r="Y25" s="137">
        <v>1.3</v>
      </c>
      <c r="Z25" s="138">
        <v>-0.7</v>
      </c>
      <c r="AA25" s="136">
        <v>1.2</v>
      </c>
      <c r="AB25" s="137">
        <v>1.1000000000000001</v>
      </c>
      <c r="AC25" s="137">
        <v>1.2</v>
      </c>
      <c r="AD25" s="138">
        <v>-0.8</v>
      </c>
      <c r="AE25" s="136">
        <v>1.1000000000000001</v>
      </c>
      <c r="AF25" s="138">
        <v>1.1000000000000001</v>
      </c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</row>
    <row r="26" spans="1:61" ht="35.25" customHeight="1" x14ac:dyDescent="0.5">
      <c r="A26" s="5" t="s">
        <v>68</v>
      </c>
      <c r="B26" s="618" t="s">
        <v>24</v>
      </c>
      <c r="C26" s="636"/>
      <c r="D26" s="720">
        <v>-0.8</v>
      </c>
      <c r="E26" s="720">
        <v>-1.4</v>
      </c>
      <c r="F26" s="721">
        <v>0.6</v>
      </c>
      <c r="G26" s="136">
        <v>2.8</v>
      </c>
      <c r="H26" s="137">
        <v>-0.5</v>
      </c>
      <c r="I26" s="137">
        <v>-1</v>
      </c>
      <c r="J26" s="138">
        <v>0.3</v>
      </c>
      <c r="K26" s="136">
        <v>1.2</v>
      </c>
      <c r="L26" s="137">
        <v>-0.1</v>
      </c>
      <c r="M26" s="137">
        <v>-1.5</v>
      </c>
      <c r="N26" s="138">
        <v>0.7</v>
      </c>
      <c r="O26" s="136">
        <v>-0.1</v>
      </c>
      <c r="P26" s="137">
        <v>-0.1</v>
      </c>
      <c r="Q26" s="137">
        <v>-0.5</v>
      </c>
      <c r="R26" s="138">
        <v>0</v>
      </c>
      <c r="S26" s="136">
        <v>0.1</v>
      </c>
      <c r="T26" s="137">
        <v>0.7</v>
      </c>
      <c r="U26" s="137">
        <v>0.7</v>
      </c>
      <c r="V26" s="138">
        <v>0.8</v>
      </c>
      <c r="W26" s="136">
        <v>-0.2</v>
      </c>
      <c r="X26" s="137">
        <v>0.4</v>
      </c>
      <c r="Y26" s="137">
        <v>0.7</v>
      </c>
      <c r="Z26" s="138">
        <v>0.5</v>
      </c>
      <c r="AA26" s="136">
        <v>0.8</v>
      </c>
      <c r="AB26" s="137">
        <v>-0.1</v>
      </c>
      <c r="AC26" s="137">
        <v>0.4</v>
      </c>
      <c r="AD26" s="138">
        <v>-1.4</v>
      </c>
      <c r="AE26" s="136">
        <v>1.3</v>
      </c>
      <c r="AF26" s="138">
        <v>-0.1</v>
      </c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  <c r="BI26" s="120"/>
    </row>
    <row r="27" spans="1:61" ht="70" customHeight="1" x14ac:dyDescent="0.5">
      <c r="A27" s="5" t="s">
        <v>136</v>
      </c>
      <c r="B27" s="618" t="s">
        <v>24</v>
      </c>
      <c r="C27" s="636"/>
      <c r="D27" s="720">
        <v>3.1</v>
      </c>
      <c r="E27" s="720">
        <v>0.4</v>
      </c>
      <c r="F27" s="721">
        <v>1.9</v>
      </c>
      <c r="G27" s="136">
        <v>-2</v>
      </c>
      <c r="H27" s="137">
        <v>2.8</v>
      </c>
      <c r="I27" s="137">
        <v>0.5</v>
      </c>
      <c r="J27" s="138">
        <v>1.2</v>
      </c>
      <c r="K27" s="136">
        <v>-3.5</v>
      </c>
      <c r="L27" s="137">
        <v>2.4</v>
      </c>
      <c r="M27" s="137">
        <v>0.1</v>
      </c>
      <c r="N27" s="138">
        <v>-1.3</v>
      </c>
      <c r="O27" s="136">
        <v>-0.4</v>
      </c>
      <c r="P27" s="137">
        <v>-0.5</v>
      </c>
      <c r="Q27" s="137">
        <v>1.2</v>
      </c>
      <c r="R27" s="138">
        <v>0.4</v>
      </c>
      <c r="S27" s="136">
        <v>1.5</v>
      </c>
      <c r="T27" s="137">
        <v>1.5</v>
      </c>
      <c r="U27" s="137">
        <v>0.6</v>
      </c>
      <c r="V27" s="138">
        <v>0.6</v>
      </c>
      <c r="W27" s="136">
        <v>0.3</v>
      </c>
      <c r="X27" s="137">
        <v>0.3</v>
      </c>
      <c r="Y27" s="137">
        <v>0.6</v>
      </c>
      <c r="Z27" s="138">
        <v>0.2</v>
      </c>
      <c r="AA27" s="136">
        <v>1.9</v>
      </c>
      <c r="AB27" s="137">
        <v>0.9</v>
      </c>
      <c r="AC27" s="137">
        <v>0.3</v>
      </c>
      <c r="AD27" s="138">
        <v>-1.4</v>
      </c>
      <c r="AE27" s="136">
        <v>1.9</v>
      </c>
      <c r="AF27" s="138">
        <v>0.9</v>
      </c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20"/>
      <c r="BI27" s="120"/>
    </row>
    <row r="28" spans="1:61" ht="35.25" customHeight="1" x14ac:dyDescent="0.5">
      <c r="A28" s="5" t="s">
        <v>137</v>
      </c>
      <c r="B28" s="619" t="s">
        <v>24</v>
      </c>
      <c r="C28" s="637"/>
      <c r="D28" s="722">
        <v>0.3</v>
      </c>
      <c r="E28" s="722">
        <v>-0.9</v>
      </c>
      <c r="F28" s="723">
        <v>0.7</v>
      </c>
      <c r="G28" s="139">
        <v>0.1</v>
      </c>
      <c r="H28" s="140">
        <v>0.7</v>
      </c>
      <c r="I28" s="140">
        <v>-0.8</v>
      </c>
      <c r="J28" s="141">
        <v>0.5</v>
      </c>
      <c r="K28" s="139">
        <v>-1.4</v>
      </c>
      <c r="L28" s="140">
        <v>1.7</v>
      </c>
      <c r="M28" s="140">
        <v>0.2</v>
      </c>
      <c r="N28" s="141">
        <v>1.7</v>
      </c>
      <c r="O28" s="139">
        <v>-0.1</v>
      </c>
      <c r="P28" s="140">
        <v>0.3</v>
      </c>
      <c r="Q28" s="140">
        <v>0.9</v>
      </c>
      <c r="R28" s="141">
        <v>0.8</v>
      </c>
      <c r="S28" s="139">
        <v>0.7</v>
      </c>
      <c r="T28" s="140">
        <v>0.9</v>
      </c>
      <c r="U28" s="140">
        <v>0.6</v>
      </c>
      <c r="V28" s="141">
        <v>0</v>
      </c>
      <c r="W28" s="139">
        <v>0.4</v>
      </c>
      <c r="X28" s="140">
        <v>0.3</v>
      </c>
      <c r="Y28" s="140">
        <v>0.6</v>
      </c>
      <c r="Z28" s="141">
        <v>0.3</v>
      </c>
      <c r="AA28" s="139">
        <v>0.7</v>
      </c>
      <c r="AB28" s="140">
        <v>0.5</v>
      </c>
      <c r="AC28" s="140">
        <v>0.8</v>
      </c>
      <c r="AD28" s="141">
        <v>-0.6</v>
      </c>
      <c r="AE28" s="139">
        <v>1</v>
      </c>
      <c r="AF28" s="141">
        <v>0.5</v>
      </c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0"/>
      <c r="BI28" s="120"/>
    </row>
    <row r="29" spans="1:61" ht="35.25" customHeight="1" x14ac:dyDescent="0.5">
      <c r="A29" s="752" t="s">
        <v>395</v>
      </c>
      <c r="B29" s="752"/>
      <c r="C29" s="757"/>
      <c r="D29" s="752"/>
      <c r="E29" s="752"/>
      <c r="F29" s="752"/>
      <c r="G29" s="752"/>
      <c r="H29" s="752"/>
      <c r="I29" s="752"/>
      <c r="J29" s="752"/>
      <c r="K29" s="752"/>
      <c r="L29" s="752"/>
      <c r="M29" s="752"/>
      <c r="N29" s="752"/>
      <c r="O29" s="752"/>
      <c r="P29" s="752"/>
      <c r="Q29" s="752"/>
      <c r="R29" s="752"/>
      <c r="AE29" s="120"/>
      <c r="AF29" s="120"/>
    </row>
  </sheetData>
  <mergeCells count="11">
    <mergeCell ref="A29:R29"/>
    <mergeCell ref="O4:R4"/>
    <mergeCell ref="S4:V4"/>
    <mergeCell ref="W4:Z4"/>
    <mergeCell ref="AA4:AD4"/>
    <mergeCell ref="AE4:AF4"/>
    <mergeCell ref="A4:A5"/>
    <mergeCell ref="B4:B5"/>
    <mergeCell ref="C4:F4"/>
    <mergeCell ref="G4:J4"/>
    <mergeCell ref="K4:N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12" orientation="portrait"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F60CF-2A2F-4863-B7AE-471C17EF188F}">
  <sheetPr>
    <tabColor theme="4" tint="0.79998168889431442"/>
  </sheetPr>
  <dimension ref="A1:AG120"/>
  <sheetViews>
    <sheetView showGridLines="0" zoomScale="50" zoomScaleNormal="50" zoomScaleSheetLayoutView="46" workbookViewId="0">
      <pane xSplit="2" ySplit="5" topLeftCell="P109" activePane="bottomRight" state="frozen"/>
      <selection activeCell="A119" sqref="A119:K119"/>
      <selection pane="topRight" activeCell="A119" sqref="A119:K119"/>
      <selection pane="bottomLeft" activeCell="A119" sqref="A119:K119"/>
      <selection pane="bottomRight" activeCell="U84" sqref="U84:AF118"/>
    </sheetView>
  </sheetViews>
  <sheetFormatPr defaultColWidth="9.08984375" defaultRowHeight="24" x14ac:dyDescent="0.5"/>
  <cols>
    <col min="1" max="1" width="45.6328125" style="19" customWidth="1"/>
    <col min="2" max="2" width="14.6328125" style="1" customWidth="1"/>
    <col min="3" max="5" width="15.6328125" style="1" customWidth="1"/>
    <col min="6" max="32" width="15.6328125" style="2" customWidth="1"/>
    <col min="33" max="33" width="28.453125" style="2" bestFit="1" customWidth="1"/>
    <col min="34" max="16384" width="9.08984375" style="2"/>
  </cols>
  <sheetData>
    <row r="1" spans="1:33" s="52" customFormat="1" ht="35.15" customHeight="1" x14ac:dyDescent="0.35">
      <c r="A1" s="154" t="s">
        <v>390</v>
      </c>
    </row>
    <row r="2" spans="1:33" ht="20.149999999999999" customHeight="1" x14ac:dyDescent="0.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33" ht="35.15" customHeight="1" x14ac:dyDescent="0.5">
      <c r="A3" s="154" t="s">
        <v>256</v>
      </c>
      <c r="B3" s="36"/>
      <c r="C3" s="36"/>
      <c r="D3" s="36"/>
      <c r="E3" s="36"/>
      <c r="F3" s="4"/>
      <c r="G3" s="4"/>
      <c r="H3" s="4"/>
      <c r="I3" s="4"/>
      <c r="J3" s="4"/>
      <c r="K3" s="4"/>
      <c r="L3" s="4"/>
      <c r="M3" s="4"/>
      <c r="N3" s="4"/>
    </row>
    <row r="4" spans="1:33" ht="60" customHeight="1" x14ac:dyDescent="0.5">
      <c r="A4" s="755" t="s">
        <v>42</v>
      </c>
      <c r="B4" s="747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53">
        <v>2024</v>
      </c>
      <c r="AB4" s="754"/>
      <c r="AC4" s="754"/>
      <c r="AD4" s="754"/>
      <c r="AE4" s="753">
        <v>2025</v>
      </c>
      <c r="AF4" s="754"/>
    </row>
    <row r="5" spans="1:33" ht="39.9" customHeight="1" x14ac:dyDescent="0.5">
      <c r="A5" s="756"/>
      <c r="B5" s="748"/>
      <c r="C5" s="390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40</v>
      </c>
      <c r="M5" s="391" t="s">
        <v>39</v>
      </c>
      <c r="N5" s="392" t="s">
        <v>38</v>
      </c>
      <c r="O5" s="390" t="s">
        <v>37</v>
      </c>
      <c r="P5" s="391" t="s">
        <v>40</v>
      </c>
      <c r="Q5" s="391" t="s">
        <v>39</v>
      </c>
      <c r="R5" s="392" t="s">
        <v>38</v>
      </c>
      <c r="S5" s="390" t="s">
        <v>37</v>
      </c>
      <c r="T5" s="391" t="s">
        <v>40</v>
      </c>
      <c r="U5" s="391" t="s">
        <v>39</v>
      </c>
      <c r="V5" s="392" t="s">
        <v>38</v>
      </c>
      <c r="W5" s="390" t="s">
        <v>37</v>
      </c>
      <c r="X5" s="391" t="s">
        <v>40</v>
      </c>
      <c r="Y5" s="391" t="s">
        <v>39</v>
      </c>
      <c r="Z5" s="392" t="s">
        <v>38</v>
      </c>
      <c r="AA5" s="390" t="s">
        <v>37</v>
      </c>
      <c r="AB5" s="391" t="s">
        <v>40</v>
      </c>
      <c r="AC5" s="391" t="s">
        <v>39</v>
      </c>
      <c r="AD5" s="392" t="s">
        <v>38</v>
      </c>
      <c r="AE5" s="390" t="s">
        <v>37</v>
      </c>
      <c r="AF5" s="391" t="s">
        <v>40</v>
      </c>
    </row>
    <row r="6" spans="1:33" ht="60" customHeight="1" x14ac:dyDescent="0.5">
      <c r="A6" s="160" t="s">
        <v>36</v>
      </c>
      <c r="B6" s="161" t="s">
        <v>0</v>
      </c>
      <c r="C6" s="162">
        <v>15192.4</v>
      </c>
      <c r="D6" s="163">
        <v>15278.3</v>
      </c>
      <c r="E6" s="163">
        <v>15381.3</v>
      </c>
      <c r="F6" s="164">
        <v>15449.9</v>
      </c>
      <c r="G6" s="162">
        <v>15526.8</v>
      </c>
      <c r="H6" s="163">
        <v>15598.8</v>
      </c>
      <c r="I6" s="163">
        <v>15674.3</v>
      </c>
      <c r="J6" s="164">
        <v>15766.7</v>
      </c>
      <c r="K6" s="162">
        <v>15790.1</v>
      </c>
      <c r="L6" s="163">
        <v>15675.5</v>
      </c>
      <c r="M6" s="163">
        <v>15840.6</v>
      </c>
      <c r="N6" s="164">
        <v>15922.3</v>
      </c>
      <c r="O6" s="162">
        <v>16008.4</v>
      </c>
      <c r="P6" s="163">
        <v>15972.2</v>
      </c>
      <c r="Q6" s="163">
        <v>16021</v>
      </c>
      <c r="R6" s="164">
        <v>16135</v>
      </c>
      <c r="S6" s="162">
        <v>16246.1</v>
      </c>
      <c r="T6" s="163">
        <v>16343.3</v>
      </c>
      <c r="U6" s="163">
        <v>16442.900000000001</v>
      </c>
      <c r="V6" s="164">
        <v>16542.2</v>
      </c>
      <c r="W6" s="162">
        <v>16648.900000000001</v>
      </c>
      <c r="X6" s="163">
        <v>16727.400000000001</v>
      </c>
      <c r="Y6" s="163">
        <v>16824</v>
      </c>
      <c r="Z6" s="164">
        <v>16911.7</v>
      </c>
      <c r="AA6" s="162">
        <v>16770.599999999999</v>
      </c>
      <c r="AB6" s="163">
        <v>16913</v>
      </c>
      <c r="AC6" s="163">
        <v>16996.7</v>
      </c>
      <c r="AD6" s="164">
        <v>17097.900000000001</v>
      </c>
      <c r="AE6" s="162">
        <v>17229.3</v>
      </c>
      <c r="AF6" s="164">
        <v>17369.900000000001</v>
      </c>
    </row>
    <row r="7" spans="1:33" ht="39.9" customHeight="1" x14ac:dyDescent="0.5">
      <c r="A7" s="155" t="s">
        <v>198</v>
      </c>
      <c r="B7" s="156"/>
      <c r="C7" s="157"/>
      <c r="D7" s="158"/>
      <c r="E7" s="158"/>
      <c r="F7" s="159"/>
      <c r="G7" s="157"/>
      <c r="H7" s="158"/>
      <c r="I7" s="158"/>
      <c r="J7" s="159"/>
      <c r="K7" s="157"/>
      <c r="L7" s="158"/>
      <c r="M7" s="158"/>
      <c r="N7" s="159"/>
      <c r="O7" s="157"/>
      <c r="P7" s="158"/>
      <c r="Q7" s="158"/>
      <c r="R7" s="159"/>
      <c r="S7" s="157"/>
      <c r="T7" s="158"/>
      <c r="U7" s="158"/>
      <c r="V7" s="159"/>
      <c r="W7" s="157"/>
      <c r="X7" s="158"/>
      <c r="Y7" s="158"/>
      <c r="Z7" s="159"/>
      <c r="AA7" s="157"/>
      <c r="AB7" s="158"/>
      <c r="AC7" s="158"/>
      <c r="AD7" s="159"/>
      <c r="AE7" s="157"/>
      <c r="AF7" s="159"/>
    </row>
    <row r="8" spans="1:33" ht="35.15" customHeight="1" x14ac:dyDescent="0.5">
      <c r="A8" s="24" t="s">
        <v>15</v>
      </c>
      <c r="B8" s="6" t="s">
        <v>0</v>
      </c>
      <c r="C8" s="17">
        <v>9274.6</v>
      </c>
      <c r="D8" s="18">
        <v>9333</v>
      </c>
      <c r="E8" s="18">
        <v>9374.6</v>
      </c>
      <c r="F8" s="10">
        <v>9418.7999999999993</v>
      </c>
      <c r="G8" s="17">
        <v>9469.5</v>
      </c>
      <c r="H8" s="18">
        <v>9492.5</v>
      </c>
      <c r="I8" s="18">
        <v>9529.1</v>
      </c>
      <c r="J8" s="10">
        <v>9589.2000000000007</v>
      </c>
      <c r="K8" s="17">
        <v>9625.5</v>
      </c>
      <c r="L8" s="18">
        <v>9583</v>
      </c>
      <c r="M8" s="18">
        <v>9689.2999999999993</v>
      </c>
      <c r="N8" s="10">
        <v>9738.4</v>
      </c>
      <c r="O8" s="17">
        <v>9778.9</v>
      </c>
      <c r="P8" s="18">
        <v>9729.1</v>
      </c>
      <c r="Q8" s="18">
        <v>9772.6</v>
      </c>
      <c r="R8" s="10">
        <v>9858.4</v>
      </c>
      <c r="S8" s="17">
        <v>9929.2000000000007</v>
      </c>
      <c r="T8" s="18">
        <v>9979.6</v>
      </c>
      <c r="U8" s="18">
        <v>10057.6</v>
      </c>
      <c r="V8" s="10">
        <v>10118.799999999999</v>
      </c>
      <c r="W8" s="17">
        <v>10186.299999999999</v>
      </c>
      <c r="X8" s="18">
        <v>10240.700000000001</v>
      </c>
      <c r="Y8" s="18">
        <v>10300.200000000001</v>
      </c>
      <c r="Z8" s="10">
        <v>10355.4</v>
      </c>
      <c r="AA8" s="17">
        <v>10500.3</v>
      </c>
      <c r="AB8" s="18">
        <v>10633.3</v>
      </c>
      <c r="AC8" s="18">
        <v>10662.4</v>
      </c>
      <c r="AD8" s="10">
        <v>10752.6</v>
      </c>
      <c r="AE8" s="17">
        <v>10869.6</v>
      </c>
      <c r="AF8" s="10">
        <v>10958.7</v>
      </c>
    </row>
    <row r="9" spans="1:33" ht="35.15" customHeight="1" x14ac:dyDescent="0.5">
      <c r="A9" s="24" t="s">
        <v>14</v>
      </c>
      <c r="B9" s="6" t="s">
        <v>0</v>
      </c>
      <c r="C9" s="17">
        <v>5917.9</v>
      </c>
      <c r="D9" s="18">
        <v>5945.3</v>
      </c>
      <c r="E9" s="18">
        <v>6006.7</v>
      </c>
      <c r="F9" s="10">
        <v>6031.1</v>
      </c>
      <c r="G9" s="17">
        <v>6057.3</v>
      </c>
      <c r="H9" s="18">
        <v>6106.3</v>
      </c>
      <c r="I9" s="18">
        <v>6145.2</v>
      </c>
      <c r="J9" s="10">
        <v>6177.5</v>
      </c>
      <c r="K9" s="17">
        <v>6164.6</v>
      </c>
      <c r="L9" s="18">
        <v>6092.5</v>
      </c>
      <c r="M9" s="18">
        <v>6151.3</v>
      </c>
      <c r="N9" s="10">
        <v>6183.9</v>
      </c>
      <c r="O9" s="17">
        <v>6229.5</v>
      </c>
      <c r="P9" s="18">
        <v>6243.1</v>
      </c>
      <c r="Q9" s="18">
        <v>6248.4</v>
      </c>
      <c r="R9" s="10">
        <v>6276.6</v>
      </c>
      <c r="S9" s="17">
        <v>6316.9</v>
      </c>
      <c r="T9" s="18">
        <v>6363.7</v>
      </c>
      <c r="U9" s="18">
        <v>6385.3</v>
      </c>
      <c r="V9" s="10">
        <v>6423.3</v>
      </c>
      <c r="W9" s="17">
        <v>6462.5</v>
      </c>
      <c r="X9" s="18">
        <v>6486.7</v>
      </c>
      <c r="Y9" s="18">
        <v>6523.8</v>
      </c>
      <c r="Z9" s="10">
        <v>6556.3</v>
      </c>
      <c r="AA9" s="17">
        <v>6270.2</v>
      </c>
      <c r="AB9" s="18">
        <v>6279.7</v>
      </c>
      <c r="AC9" s="18">
        <v>6334.3</v>
      </c>
      <c r="AD9" s="10">
        <v>6345.2</v>
      </c>
      <c r="AE9" s="17">
        <v>6359.7</v>
      </c>
      <c r="AF9" s="10">
        <v>6411.2</v>
      </c>
    </row>
    <row r="10" spans="1:33" ht="39.9" customHeight="1" x14ac:dyDescent="0.5">
      <c r="A10" s="165" t="s">
        <v>199</v>
      </c>
      <c r="B10" s="166"/>
      <c r="C10" s="167"/>
      <c r="D10" s="168"/>
      <c r="E10" s="168"/>
      <c r="F10" s="169"/>
      <c r="G10" s="167"/>
      <c r="H10" s="168"/>
      <c r="I10" s="168"/>
      <c r="J10" s="169"/>
      <c r="K10" s="167"/>
      <c r="L10" s="168"/>
      <c r="M10" s="168"/>
      <c r="N10" s="169"/>
      <c r="O10" s="167"/>
      <c r="P10" s="168"/>
      <c r="Q10" s="168"/>
      <c r="R10" s="169"/>
      <c r="S10" s="167"/>
      <c r="T10" s="168"/>
      <c r="U10" s="168"/>
      <c r="V10" s="169"/>
      <c r="W10" s="167"/>
      <c r="X10" s="168"/>
      <c r="Y10" s="168"/>
      <c r="Z10" s="169"/>
      <c r="AA10" s="167"/>
      <c r="AB10" s="168"/>
      <c r="AC10" s="168"/>
      <c r="AD10" s="169"/>
      <c r="AE10" s="167"/>
      <c r="AF10" s="169"/>
    </row>
    <row r="11" spans="1:33" ht="35.15" customHeight="1" x14ac:dyDescent="0.5">
      <c r="A11" s="24" t="s">
        <v>29</v>
      </c>
      <c r="B11" s="6" t="s">
        <v>0</v>
      </c>
      <c r="C11" s="17">
        <v>2671.7</v>
      </c>
      <c r="D11" s="18">
        <v>2721.3</v>
      </c>
      <c r="E11" s="18">
        <v>2725.7</v>
      </c>
      <c r="F11" s="10">
        <v>2795.9</v>
      </c>
      <c r="G11" s="17">
        <v>2725.4</v>
      </c>
      <c r="H11" s="18">
        <v>2756.4</v>
      </c>
      <c r="I11" s="18">
        <v>2825.9</v>
      </c>
      <c r="J11" s="10">
        <v>2820.2</v>
      </c>
      <c r="K11" s="17">
        <v>2648.9</v>
      </c>
      <c r="L11" s="18">
        <v>2622.2</v>
      </c>
      <c r="M11" s="18">
        <v>2566.6</v>
      </c>
      <c r="N11" s="10">
        <v>2588.6</v>
      </c>
      <c r="O11" s="17">
        <v>2624.6</v>
      </c>
      <c r="P11" s="18">
        <v>2580.1999999999998</v>
      </c>
      <c r="Q11" s="18">
        <v>2595.9</v>
      </c>
      <c r="R11" s="10">
        <v>2685.1</v>
      </c>
      <c r="S11" s="17">
        <v>2737.8</v>
      </c>
      <c r="T11" s="18">
        <v>2767.4</v>
      </c>
      <c r="U11" s="18">
        <v>2800.8</v>
      </c>
      <c r="V11" s="10">
        <v>2801.3</v>
      </c>
      <c r="W11" s="17">
        <v>2859.3</v>
      </c>
      <c r="X11" s="18">
        <v>2850.6</v>
      </c>
      <c r="Y11" s="18">
        <v>2869.9</v>
      </c>
      <c r="Z11" s="10">
        <v>2903.8</v>
      </c>
      <c r="AA11" s="17">
        <v>2718.4</v>
      </c>
      <c r="AB11" s="18">
        <v>2759.2</v>
      </c>
      <c r="AC11" s="18">
        <v>2775.4</v>
      </c>
      <c r="AD11" s="10">
        <v>2820.9</v>
      </c>
      <c r="AE11" s="17">
        <v>2859</v>
      </c>
      <c r="AF11" s="10">
        <v>2890.8</v>
      </c>
      <c r="AG11" s="120">
        <f>(AE11/AD11-1)*100</f>
        <v>1.3506327767733639</v>
      </c>
    </row>
    <row r="12" spans="1:33" ht="35.15" customHeight="1" x14ac:dyDescent="0.5">
      <c r="A12" s="24" t="s">
        <v>28</v>
      </c>
      <c r="B12" s="6" t="s">
        <v>0</v>
      </c>
      <c r="C12" s="17">
        <v>5228.6000000000004</v>
      </c>
      <c r="D12" s="18">
        <v>5225.5</v>
      </c>
      <c r="E12" s="18">
        <v>5178.8</v>
      </c>
      <c r="F12" s="10">
        <v>5282.5</v>
      </c>
      <c r="G12" s="17">
        <v>5313.5</v>
      </c>
      <c r="H12" s="18">
        <v>5264.8</v>
      </c>
      <c r="I12" s="18">
        <v>5224.6000000000004</v>
      </c>
      <c r="J12" s="10">
        <v>5408.7</v>
      </c>
      <c r="K12" s="17">
        <v>5383.1</v>
      </c>
      <c r="L12" s="18">
        <v>5321.2</v>
      </c>
      <c r="M12" s="18">
        <v>5297.7</v>
      </c>
      <c r="N12" s="10">
        <v>5426</v>
      </c>
      <c r="O12" s="17">
        <v>5304.7</v>
      </c>
      <c r="P12" s="18">
        <v>5331.1</v>
      </c>
      <c r="Q12" s="18">
        <v>5333.5</v>
      </c>
      <c r="R12" s="10">
        <v>5564.5</v>
      </c>
      <c r="S12" s="17">
        <v>5555.4</v>
      </c>
      <c r="T12" s="18">
        <v>5590.8</v>
      </c>
      <c r="U12" s="18">
        <v>5553.2</v>
      </c>
      <c r="V12" s="10">
        <v>5590.9</v>
      </c>
      <c r="W12" s="17">
        <v>5612.4</v>
      </c>
      <c r="X12" s="18">
        <v>5678.5</v>
      </c>
      <c r="Y12" s="18">
        <v>5722.7</v>
      </c>
      <c r="Z12" s="10">
        <v>5704</v>
      </c>
      <c r="AA12" s="17">
        <v>5192.3999999999996</v>
      </c>
      <c r="AB12" s="18">
        <v>5246.4</v>
      </c>
      <c r="AC12" s="18">
        <v>5241.7</v>
      </c>
      <c r="AD12" s="10">
        <v>5266.7</v>
      </c>
      <c r="AE12" s="17">
        <v>5318.1</v>
      </c>
      <c r="AF12" s="10">
        <v>5376.2</v>
      </c>
    </row>
    <row r="13" spans="1:33" ht="35.15" customHeight="1" x14ac:dyDescent="0.5">
      <c r="A13" s="24" t="s">
        <v>27</v>
      </c>
      <c r="B13" s="6" t="s">
        <v>0</v>
      </c>
      <c r="C13" s="17">
        <v>3528.7</v>
      </c>
      <c r="D13" s="18">
        <v>3581.8</v>
      </c>
      <c r="E13" s="18">
        <v>3604.3</v>
      </c>
      <c r="F13" s="10">
        <v>3566.3</v>
      </c>
      <c r="G13" s="17">
        <v>3666.2</v>
      </c>
      <c r="H13" s="18">
        <v>3665</v>
      </c>
      <c r="I13" s="18">
        <v>3724.5</v>
      </c>
      <c r="J13" s="10">
        <v>3688.7</v>
      </c>
      <c r="K13" s="17">
        <v>3785.7</v>
      </c>
      <c r="L13" s="18">
        <v>3765.6</v>
      </c>
      <c r="M13" s="18">
        <v>3819.4</v>
      </c>
      <c r="N13" s="10">
        <v>3832</v>
      </c>
      <c r="O13" s="17">
        <v>4061.6</v>
      </c>
      <c r="P13" s="18">
        <v>3929.6</v>
      </c>
      <c r="Q13" s="18">
        <v>4078.3</v>
      </c>
      <c r="R13" s="10">
        <v>4104.1000000000004</v>
      </c>
      <c r="S13" s="17">
        <v>4089.3</v>
      </c>
      <c r="T13" s="18">
        <v>4095.1</v>
      </c>
      <c r="U13" s="18">
        <v>4131.2</v>
      </c>
      <c r="V13" s="10">
        <v>4239.8999999999996</v>
      </c>
      <c r="W13" s="17">
        <v>4208</v>
      </c>
      <c r="X13" s="18">
        <v>4201.3</v>
      </c>
      <c r="Y13" s="18">
        <v>4200.1000000000004</v>
      </c>
      <c r="Z13" s="10">
        <v>4195.8</v>
      </c>
      <c r="AA13" s="17">
        <v>4634.8</v>
      </c>
      <c r="AB13" s="18">
        <v>4699</v>
      </c>
      <c r="AC13" s="18">
        <v>4739.8</v>
      </c>
      <c r="AD13" s="10">
        <v>4717.5</v>
      </c>
      <c r="AE13" s="17">
        <v>4706.8999999999996</v>
      </c>
      <c r="AF13" s="10">
        <v>4735.2</v>
      </c>
    </row>
    <row r="14" spans="1:33" ht="35.15" customHeight="1" x14ac:dyDescent="0.5">
      <c r="A14" s="24" t="s">
        <v>26</v>
      </c>
      <c r="B14" s="6" t="s">
        <v>0</v>
      </c>
      <c r="C14" s="17">
        <v>2563.6</v>
      </c>
      <c r="D14" s="18">
        <v>2572.6999999999998</v>
      </c>
      <c r="E14" s="18">
        <v>2648.3</v>
      </c>
      <c r="F14" s="10">
        <v>2598.9</v>
      </c>
      <c r="G14" s="17">
        <v>2591.1</v>
      </c>
      <c r="H14" s="18">
        <v>2669.5</v>
      </c>
      <c r="I14" s="18">
        <v>2640.3</v>
      </c>
      <c r="J14" s="10">
        <v>2641.3</v>
      </c>
      <c r="K14" s="17">
        <v>2624.7</v>
      </c>
      <c r="L14" s="18">
        <v>2643.6</v>
      </c>
      <c r="M14" s="18">
        <v>2711.4</v>
      </c>
      <c r="N14" s="10">
        <v>2676.1</v>
      </c>
      <c r="O14" s="17">
        <v>2664.4</v>
      </c>
      <c r="P14" s="18">
        <v>2707.1</v>
      </c>
      <c r="Q14" s="18">
        <v>2690.6</v>
      </c>
      <c r="R14" s="10">
        <v>2608.5</v>
      </c>
      <c r="S14" s="17">
        <v>2637.7</v>
      </c>
      <c r="T14" s="18">
        <v>2657.5</v>
      </c>
      <c r="U14" s="18">
        <v>2655.4</v>
      </c>
      <c r="V14" s="10">
        <v>2606</v>
      </c>
      <c r="W14" s="17">
        <v>2711.4</v>
      </c>
      <c r="X14" s="18">
        <v>2710.9</v>
      </c>
      <c r="Y14" s="18">
        <v>2733.9</v>
      </c>
      <c r="Z14" s="10">
        <v>2800.1</v>
      </c>
      <c r="AA14" s="17">
        <v>2920</v>
      </c>
      <c r="AB14" s="18">
        <v>2904.5</v>
      </c>
      <c r="AC14" s="18">
        <v>2860.2</v>
      </c>
      <c r="AD14" s="10">
        <v>2867.5</v>
      </c>
      <c r="AE14" s="17">
        <v>2882.6</v>
      </c>
      <c r="AF14" s="10">
        <v>2920.5</v>
      </c>
    </row>
    <row r="15" spans="1:33" ht="35.15" customHeight="1" x14ac:dyDescent="0.5">
      <c r="A15" s="24" t="s">
        <v>25</v>
      </c>
      <c r="B15" s="6" t="s">
        <v>0</v>
      </c>
      <c r="C15" s="17">
        <v>1199.7</v>
      </c>
      <c r="D15" s="18">
        <v>1176.9000000000001</v>
      </c>
      <c r="E15" s="18">
        <v>1224.0999999999999</v>
      </c>
      <c r="F15" s="10">
        <v>1206.2</v>
      </c>
      <c r="G15" s="17">
        <v>1230.5999999999999</v>
      </c>
      <c r="H15" s="18">
        <v>1243.0999999999999</v>
      </c>
      <c r="I15" s="18">
        <v>1259</v>
      </c>
      <c r="J15" s="10">
        <v>1207.8</v>
      </c>
      <c r="K15" s="17">
        <v>1347.7</v>
      </c>
      <c r="L15" s="18">
        <v>1322.9</v>
      </c>
      <c r="M15" s="18">
        <v>1445.5</v>
      </c>
      <c r="N15" s="10">
        <v>1399.5</v>
      </c>
      <c r="O15" s="17">
        <v>1353</v>
      </c>
      <c r="P15" s="18">
        <v>1424.2</v>
      </c>
      <c r="Q15" s="18">
        <v>1322.7</v>
      </c>
      <c r="R15" s="10">
        <v>1172.8</v>
      </c>
      <c r="S15" s="17">
        <v>1225.9000000000001</v>
      </c>
      <c r="T15" s="18">
        <v>1232.5</v>
      </c>
      <c r="U15" s="18">
        <v>1302.3</v>
      </c>
      <c r="V15" s="10">
        <v>1304.0999999999999</v>
      </c>
      <c r="W15" s="17">
        <v>1257.8</v>
      </c>
      <c r="X15" s="18">
        <v>1286.0999999999999</v>
      </c>
      <c r="Y15" s="18">
        <v>1297.4000000000001</v>
      </c>
      <c r="Z15" s="10">
        <v>1308</v>
      </c>
      <c r="AA15" s="17">
        <v>1305</v>
      </c>
      <c r="AB15" s="18">
        <v>1303.9000000000001</v>
      </c>
      <c r="AC15" s="18">
        <v>1379.6</v>
      </c>
      <c r="AD15" s="10">
        <v>1425.2</v>
      </c>
      <c r="AE15" s="17">
        <v>1462.7</v>
      </c>
      <c r="AF15" s="10">
        <v>1447.3</v>
      </c>
    </row>
    <row r="16" spans="1:33" ht="39.9" customHeight="1" x14ac:dyDescent="0.5">
      <c r="A16" s="165" t="s">
        <v>254</v>
      </c>
      <c r="B16" s="166"/>
      <c r="C16" s="167"/>
      <c r="D16" s="168"/>
      <c r="E16" s="168"/>
      <c r="F16" s="169"/>
      <c r="G16" s="167"/>
      <c r="H16" s="168"/>
      <c r="I16" s="168"/>
      <c r="J16" s="169"/>
      <c r="K16" s="167"/>
      <c r="L16" s="168"/>
      <c r="M16" s="168"/>
      <c r="N16" s="169"/>
      <c r="O16" s="167"/>
      <c r="P16" s="168"/>
      <c r="Q16" s="168"/>
      <c r="R16" s="169"/>
      <c r="S16" s="167"/>
      <c r="T16" s="168"/>
      <c r="U16" s="168"/>
      <c r="V16" s="169"/>
      <c r="W16" s="167"/>
      <c r="X16" s="168"/>
      <c r="Y16" s="168"/>
      <c r="Z16" s="169"/>
      <c r="AA16" s="167"/>
      <c r="AB16" s="168"/>
      <c r="AC16" s="168"/>
      <c r="AD16" s="169"/>
      <c r="AE16" s="167"/>
      <c r="AF16" s="169"/>
    </row>
    <row r="17" spans="1:33" ht="35.15" customHeight="1" x14ac:dyDescent="0.5">
      <c r="A17" s="24" t="s">
        <v>15</v>
      </c>
      <c r="B17" s="6" t="s">
        <v>0</v>
      </c>
      <c r="C17" s="17">
        <v>9274.6</v>
      </c>
      <c r="D17" s="18">
        <v>9333</v>
      </c>
      <c r="E17" s="18">
        <v>9374.6</v>
      </c>
      <c r="F17" s="10">
        <v>9418.7999999999993</v>
      </c>
      <c r="G17" s="17">
        <v>9469.5</v>
      </c>
      <c r="H17" s="18">
        <v>9492.5</v>
      </c>
      <c r="I17" s="18">
        <v>9529.1</v>
      </c>
      <c r="J17" s="10">
        <v>9589.2000000000007</v>
      </c>
      <c r="K17" s="17">
        <v>9625.5</v>
      </c>
      <c r="L17" s="18">
        <v>9583</v>
      </c>
      <c r="M17" s="18">
        <v>9689.2999999999993</v>
      </c>
      <c r="N17" s="10">
        <v>9738.4</v>
      </c>
      <c r="O17" s="17">
        <v>9778.9</v>
      </c>
      <c r="P17" s="18">
        <v>9729.1</v>
      </c>
      <c r="Q17" s="18">
        <v>9772.6</v>
      </c>
      <c r="R17" s="10">
        <v>9858.4</v>
      </c>
      <c r="S17" s="17">
        <v>9929.2000000000007</v>
      </c>
      <c r="T17" s="18">
        <v>9979.6</v>
      </c>
      <c r="U17" s="18">
        <v>10057.6</v>
      </c>
      <c r="V17" s="10">
        <v>10118.799999999999</v>
      </c>
      <c r="W17" s="17">
        <v>10186.299999999999</v>
      </c>
      <c r="X17" s="18">
        <v>10240.700000000001</v>
      </c>
      <c r="Y17" s="18">
        <v>10300.200000000001</v>
      </c>
      <c r="Z17" s="10">
        <v>10355.4</v>
      </c>
      <c r="AA17" s="17">
        <v>10500.3</v>
      </c>
      <c r="AB17" s="18">
        <v>10633.3</v>
      </c>
      <c r="AC17" s="18">
        <v>10662.4</v>
      </c>
      <c r="AD17" s="10">
        <v>10752.6</v>
      </c>
      <c r="AE17" s="17">
        <v>10869.6</v>
      </c>
      <c r="AF17" s="10">
        <v>10958.7</v>
      </c>
    </row>
    <row r="18" spans="1:33" ht="35.15" customHeight="1" x14ac:dyDescent="0.5">
      <c r="A18" s="119" t="s">
        <v>29</v>
      </c>
      <c r="B18" s="6" t="s">
        <v>0</v>
      </c>
      <c r="C18" s="17">
        <v>1608.4</v>
      </c>
      <c r="D18" s="18">
        <v>1637.9</v>
      </c>
      <c r="E18" s="18">
        <v>1668</v>
      </c>
      <c r="F18" s="10">
        <v>1676</v>
      </c>
      <c r="G18" s="17">
        <v>1670.9</v>
      </c>
      <c r="H18" s="18">
        <v>1683.6</v>
      </c>
      <c r="I18" s="18">
        <v>1745.9</v>
      </c>
      <c r="J18" s="10">
        <v>1697.1</v>
      </c>
      <c r="K18" s="17">
        <v>1599.1</v>
      </c>
      <c r="L18" s="18">
        <v>1570.1</v>
      </c>
      <c r="M18" s="18">
        <v>1597.3</v>
      </c>
      <c r="N18" s="10">
        <v>1609.9</v>
      </c>
      <c r="O18" s="17">
        <v>1664</v>
      </c>
      <c r="P18" s="18">
        <v>1542</v>
      </c>
      <c r="Q18" s="18">
        <v>1655.5</v>
      </c>
      <c r="R18" s="10">
        <v>1825.5</v>
      </c>
      <c r="S18" s="17">
        <v>1840.1</v>
      </c>
      <c r="T18" s="18">
        <v>1806.3</v>
      </c>
      <c r="U18" s="18">
        <v>1819</v>
      </c>
      <c r="V18" s="10">
        <v>1876.9</v>
      </c>
      <c r="W18" s="17">
        <v>1946</v>
      </c>
      <c r="X18" s="18">
        <v>1903.9</v>
      </c>
      <c r="Y18" s="18">
        <v>1898.8</v>
      </c>
      <c r="Z18" s="10">
        <v>1910.3</v>
      </c>
      <c r="AA18" s="17">
        <v>1809</v>
      </c>
      <c r="AB18" s="18">
        <v>1874.7</v>
      </c>
      <c r="AC18" s="18">
        <v>1946.5</v>
      </c>
      <c r="AD18" s="10">
        <v>1942.6</v>
      </c>
      <c r="AE18" s="17">
        <v>1662.7</v>
      </c>
      <c r="AF18" s="10">
        <v>1783.7</v>
      </c>
    </row>
    <row r="19" spans="1:33" ht="35.15" customHeight="1" x14ac:dyDescent="0.5">
      <c r="A19" s="119" t="s">
        <v>28</v>
      </c>
      <c r="B19" s="6" t="s">
        <v>0</v>
      </c>
      <c r="C19" s="17">
        <v>3092.9</v>
      </c>
      <c r="D19" s="18">
        <v>3113.5</v>
      </c>
      <c r="E19" s="18">
        <v>3101.7</v>
      </c>
      <c r="F19" s="10">
        <v>3129.2</v>
      </c>
      <c r="G19" s="17">
        <v>3125</v>
      </c>
      <c r="H19" s="18">
        <v>3131.2</v>
      </c>
      <c r="I19" s="18">
        <v>3068.9</v>
      </c>
      <c r="J19" s="10">
        <v>3176.8</v>
      </c>
      <c r="K19" s="17">
        <v>3161.4</v>
      </c>
      <c r="L19" s="18">
        <v>3177</v>
      </c>
      <c r="M19" s="18">
        <v>3139.6</v>
      </c>
      <c r="N19" s="10">
        <v>3217.2</v>
      </c>
      <c r="O19" s="17">
        <v>3091.6</v>
      </c>
      <c r="P19" s="18">
        <v>3119.8</v>
      </c>
      <c r="Q19" s="18">
        <v>3146.2</v>
      </c>
      <c r="R19" s="10">
        <v>3118.4</v>
      </c>
      <c r="S19" s="17">
        <v>3140.8</v>
      </c>
      <c r="T19" s="18">
        <v>3222.3</v>
      </c>
      <c r="U19" s="18">
        <v>3193.2</v>
      </c>
      <c r="V19" s="10">
        <v>3240.6</v>
      </c>
      <c r="W19" s="17">
        <v>3195.1</v>
      </c>
      <c r="X19" s="18">
        <v>3273.1</v>
      </c>
      <c r="Y19" s="18">
        <v>3307.4</v>
      </c>
      <c r="Z19" s="10">
        <v>3334.8</v>
      </c>
      <c r="AA19" s="17">
        <v>3085.7</v>
      </c>
      <c r="AB19" s="18">
        <v>3207.6</v>
      </c>
      <c r="AC19" s="18">
        <v>3195</v>
      </c>
      <c r="AD19" s="10">
        <v>3208.4</v>
      </c>
      <c r="AE19" s="17">
        <v>3348.3</v>
      </c>
      <c r="AF19" s="10">
        <v>3282.1</v>
      </c>
    </row>
    <row r="20" spans="1:33" ht="35.15" customHeight="1" x14ac:dyDescent="0.5">
      <c r="A20" s="119" t="s">
        <v>27</v>
      </c>
      <c r="B20" s="6" t="s">
        <v>0</v>
      </c>
      <c r="C20" s="17">
        <v>2167.9</v>
      </c>
      <c r="D20" s="18">
        <v>2171.3000000000002</v>
      </c>
      <c r="E20" s="18">
        <v>2183.8000000000002</v>
      </c>
      <c r="F20" s="10">
        <v>2187.4</v>
      </c>
      <c r="G20" s="17">
        <v>2234.3000000000002</v>
      </c>
      <c r="H20" s="18">
        <v>2229.6999999999998</v>
      </c>
      <c r="I20" s="18">
        <v>2240.6</v>
      </c>
      <c r="J20" s="10">
        <v>2255.5</v>
      </c>
      <c r="K20" s="17">
        <v>2296.9</v>
      </c>
      <c r="L20" s="18">
        <v>2294.6</v>
      </c>
      <c r="M20" s="18">
        <v>2340.6</v>
      </c>
      <c r="N20" s="10">
        <v>2342.1</v>
      </c>
      <c r="O20" s="17">
        <v>2372.8000000000002</v>
      </c>
      <c r="P20" s="18">
        <v>2323.3000000000002</v>
      </c>
      <c r="Q20" s="18">
        <v>2383.6999999999998</v>
      </c>
      <c r="R20" s="10">
        <v>2363.5</v>
      </c>
      <c r="S20" s="17">
        <v>2420.1</v>
      </c>
      <c r="T20" s="18">
        <v>2373.5</v>
      </c>
      <c r="U20" s="18">
        <v>2434</v>
      </c>
      <c r="V20" s="10">
        <v>2428</v>
      </c>
      <c r="W20" s="17">
        <v>2456.6999999999998</v>
      </c>
      <c r="X20" s="18">
        <v>2471.9</v>
      </c>
      <c r="Y20" s="18">
        <v>2494.1</v>
      </c>
      <c r="Z20" s="10">
        <v>2504.9</v>
      </c>
      <c r="AA20" s="17">
        <v>2816.2</v>
      </c>
      <c r="AB20" s="18">
        <v>2690</v>
      </c>
      <c r="AC20" s="18">
        <v>2791.2</v>
      </c>
      <c r="AD20" s="10">
        <v>2829</v>
      </c>
      <c r="AE20" s="17">
        <v>2886.6</v>
      </c>
      <c r="AF20" s="10">
        <v>2952.2</v>
      </c>
    </row>
    <row r="21" spans="1:33" ht="35.15" customHeight="1" x14ac:dyDescent="0.5">
      <c r="A21" s="119" t="s">
        <v>26</v>
      </c>
      <c r="B21" s="6" t="s">
        <v>0</v>
      </c>
      <c r="C21" s="17">
        <v>1590.7</v>
      </c>
      <c r="D21" s="18">
        <v>1606.1</v>
      </c>
      <c r="E21" s="18">
        <v>1598.9</v>
      </c>
      <c r="F21" s="10">
        <v>1616.3</v>
      </c>
      <c r="G21" s="17">
        <v>1619.3</v>
      </c>
      <c r="H21" s="18">
        <v>1613.4</v>
      </c>
      <c r="I21" s="18">
        <v>1615.7</v>
      </c>
      <c r="J21" s="10">
        <v>1636.9</v>
      </c>
      <c r="K21" s="17">
        <v>1624.4</v>
      </c>
      <c r="L21" s="18">
        <v>1638.7</v>
      </c>
      <c r="M21" s="18">
        <v>1662.3</v>
      </c>
      <c r="N21" s="10">
        <v>1606.4</v>
      </c>
      <c r="O21" s="17">
        <v>1662</v>
      </c>
      <c r="P21" s="18">
        <v>1645.6</v>
      </c>
      <c r="Q21" s="18">
        <v>1648.3</v>
      </c>
      <c r="R21" s="10">
        <v>1698.1</v>
      </c>
      <c r="S21" s="17">
        <v>1669.9</v>
      </c>
      <c r="T21" s="18">
        <v>1681.2</v>
      </c>
      <c r="U21" s="18">
        <v>1678.9</v>
      </c>
      <c r="V21" s="10">
        <v>1656.6</v>
      </c>
      <c r="W21" s="17">
        <v>1696.2</v>
      </c>
      <c r="X21" s="18">
        <v>1668.8</v>
      </c>
      <c r="Y21" s="18">
        <v>1707.2</v>
      </c>
      <c r="Z21" s="10">
        <v>1721.6</v>
      </c>
      <c r="AA21" s="17">
        <v>1840.8</v>
      </c>
      <c r="AB21" s="18">
        <v>1852.5</v>
      </c>
      <c r="AC21" s="18">
        <v>1774.5</v>
      </c>
      <c r="AD21" s="10">
        <v>1795.8</v>
      </c>
      <c r="AE21" s="17">
        <v>1884.2</v>
      </c>
      <c r="AF21" s="10">
        <v>1837</v>
      </c>
    </row>
    <row r="22" spans="1:33" ht="35.15" customHeight="1" x14ac:dyDescent="0.5">
      <c r="A22" s="119" t="s">
        <v>25</v>
      </c>
      <c r="B22" s="6" t="s">
        <v>0</v>
      </c>
      <c r="C22" s="17">
        <v>814.5</v>
      </c>
      <c r="D22" s="18">
        <v>804.2</v>
      </c>
      <c r="E22" s="18">
        <v>822.2</v>
      </c>
      <c r="F22" s="10">
        <v>809.9</v>
      </c>
      <c r="G22" s="17">
        <v>819.9</v>
      </c>
      <c r="H22" s="18">
        <v>834.6</v>
      </c>
      <c r="I22" s="18">
        <v>858</v>
      </c>
      <c r="J22" s="10">
        <v>822.8</v>
      </c>
      <c r="K22" s="17">
        <v>943.7</v>
      </c>
      <c r="L22" s="18">
        <v>902.6</v>
      </c>
      <c r="M22" s="18">
        <v>949.6</v>
      </c>
      <c r="N22" s="10">
        <v>962.7</v>
      </c>
      <c r="O22" s="17">
        <v>988.4</v>
      </c>
      <c r="P22" s="18">
        <v>1098.5</v>
      </c>
      <c r="Q22" s="18">
        <v>938.8</v>
      </c>
      <c r="R22" s="10">
        <v>852.9</v>
      </c>
      <c r="S22" s="17">
        <v>858.4</v>
      </c>
      <c r="T22" s="18">
        <v>896.2</v>
      </c>
      <c r="U22" s="18">
        <v>932.5</v>
      </c>
      <c r="V22" s="10">
        <v>916.7</v>
      </c>
      <c r="W22" s="17">
        <v>892.4</v>
      </c>
      <c r="X22" s="18">
        <v>922.9</v>
      </c>
      <c r="Y22" s="18">
        <v>892.7</v>
      </c>
      <c r="Z22" s="10">
        <v>883.8</v>
      </c>
      <c r="AA22" s="17">
        <v>948.6</v>
      </c>
      <c r="AB22" s="18">
        <v>1008.5</v>
      </c>
      <c r="AC22" s="18">
        <v>955.1</v>
      </c>
      <c r="AD22" s="10">
        <v>976.8</v>
      </c>
      <c r="AE22" s="17">
        <v>1087.7</v>
      </c>
      <c r="AF22" s="10">
        <v>1103.7</v>
      </c>
    </row>
    <row r="23" spans="1:33" ht="35.15" customHeight="1" x14ac:dyDescent="0.5">
      <c r="A23" s="24" t="s">
        <v>14</v>
      </c>
      <c r="B23" s="6" t="s">
        <v>0</v>
      </c>
      <c r="C23" s="17">
        <v>5917.9</v>
      </c>
      <c r="D23" s="18">
        <v>5945.3</v>
      </c>
      <c r="E23" s="18">
        <v>6006.7</v>
      </c>
      <c r="F23" s="10">
        <v>6031.1</v>
      </c>
      <c r="G23" s="17">
        <v>6057.3</v>
      </c>
      <c r="H23" s="18">
        <v>6106.3</v>
      </c>
      <c r="I23" s="18">
        <v>6145.2</v>
      </c>
      <c r="J23" s="10">
        <v>6177.5</v>
      </c>
      <c r="K23" s="17">
        <v>6164.6</v>
      </c>
      <c r="L23" s="18">
        <v>6092.5</v>
      </c>
      <c r="M23" s="18">
        <v>6151.3</v>
      </c>
      <c r="N23" s="10">
        <v>6183.9</v>
      </c>
      <c r="O23" s="17">
        <v>6229.5</v>
      </c>
      <c r="P23" s="18">
        <v>6243.1</v>
      </c>
      <c r="Q23" s="18">
        <v>6248.4</v>
      </c>
      <c r="R23" s="10">
        <v>6276.6</v>
      </c>
      <c r="S23" s="17">
        <v>6316.9</v>
      </c>
      <c r="T23" s="18">
        <v>6363.7</v>
      </c>
      <c r="U23" s="18">
        <v>6385.3</v>
      </c>
      <c r="V23" s="10">
        <v>6423.3</v>
      </c>
      <c r="W23" s="17">
        <v>6462.5</v>
      </c>
      <c r="X23" s="18">
        <v>6486.7</v>
      </c>
      <c r="Y23" s="18">
        <v>6523.8</v>
      </c>
      <c r="Z23" s="10">
        <v>6556.3</v>
      </c>
      <c r="AA23" s="17">
        <v>6270.2</v>
      </c>
      <c r="AB23" s="18">
        <v>6279.7</v>
      </c>
      <c r="AC23" s="18">
        <v>6334.3</v>
      </c>
      <c r="AD23" s="10">
        <v>6345.2</v>
      </c>
      <c r="AE23" s="17">
        <v>6359.7</v>
      </c>
      <c r="AF23" s="10">
        <v>6411.2</v>
      </c>
    </row>
    <row r="24" spans="1:33" ht="35.15" customHeight="1" x14ac:dyDescent="0.5">
      <c r="A24" s="119" t="s">
        <v>29</v>
      </c>
      <c r="B24" s="6" t="s">
        <v>0</v>
      </c>
      <c r="C24" s="17">
        <v>1063.3</v>
      </c>
      <c r="D24" s="18">
        <v>1083.4000000000001</v>
      </c>
      <c r="E24" s="18">
        <v>1057.8</v>
      </c>
      <c r="F24" s="10">
        <v>1120</v>
      </c>
      <c r="G24" s="17">
        <v>1054.5</v>
      </c>
      <c r="H24" s="18">
        <v>1072.9000000000001</v>
      </c>
      <c r="I24" s="18">
        <v>1080</v>
      </c>
      <c r="J24" s="10">
        <v>1123</v>
      </c>
      <c r="K24" s="17">
        <v>1049.8</v>
      </c>
      <c r="L24" s="18">
        <v>1052.0999999999999</v>
      </c>
      <c r="M24" s="18">
        <v>969.3</v>
      </c>
      <c r="N24" s="10">
        <v>978.7</v>
      </c>
      <c r="O24" s="17">
        <v>960.6</v>
      </c>
      <c r="P24" s="18">
        <v>1038.2</v>
      </c>
      <c r="Q24" s="18">
        <v>940.4</v>
      </c>
      <c r="R24" s="10">
        <v>859.6</v>
      </c>
      <c r="S24" s="17">
        <v>897.7</v>
      </c>
      <c r="T24" s="18">
        <v>961.1</v>
      </c>
      <c r="U24" s="18">
        <v>981.8</v>
      </c>
      <c r="V24" s="10">
        <v>924.4</v>
      </c>
      <c r="W24" s="17">
        <v>913.3</v>
      </c>
      <c r="X24" s="18">
        <v>946.7</v>
      </c>
      <c r="Y24" s="18">
        <v>971.1</v>
      </c>
      <c r="Z24" s="10">
        <v>993.5</v>
      </c>
      <c r="AA24" s="17">
        <v>909.4</v>
      </c>
      <c r="AB24" s="18">
        <v>884.5</v>
      </c>
      <c r="AC24" s="18">
        <v>828.8</v>
      </c>
      <c r="AD24" s="10">
        <v>878.3</v>
      </c>
      <c r="AE24" s="17">
        <v>1196.2</v>
      </c>
      <c r="AF24" s="10">
        <v>1107</v>
      </c>
    </row>
    <row r="25" spans="1:33" ht="35.15" customHeight="1" x14ac:dyDescent="0.5">
      <c r="A25" s="119" t="s">
        <v>28</v>
      </c>
      <c r="B25" s="6" t="s">
        <v>0</v>
      </c>
      <c r="C25" s="17">
        <v>2135.6999999999998</v>
      </c>
      <c r="D25" s="18">
        <v>2112</v>
      </c>
      <c r="E25" s="18">
        <v>2077.1</v>
      </c>
      <c r="F25" s="10">
        <v>2153.1999999999998</v>
      </c>
      <c r="G25" s="17">
        <v>2188.5</v>
      </c>
      <c r="H25" s="18">
        <v>2133.6</v>
      </c>
      <c r="I25" s="18">
        <v>2155.6999999999998</v>
      </c>
      <c r="J25" s="10">
        <v>2231.9</v>
      </c>
      <c r="K25" s="17">
        <v>2221.8000000000002</v>
      </c>
      <c r="L25" s="18">
        <v>2144.1999999999998</v>
      </c>
      <c r="M25" s="18">
        <v>2158.1999999999998</v>
      </c>
      <c r="N25" s="10">
        <v>2208.8000000000002</v>
      </c>
      <c r="O25" s="17">
        <v>2213.1</v>
      </c>
      <c r="P25" s="18">
        <v>2211.3000000000002</v>
      </c>
      <c r="Q25" s="18">
        <v>2187.3000000000002</v>
      </c>
      <c r="R25" s="10">
        <v>2446.1</v>
      </c>
      <c r="S25" s="17">
        <v>2414.6</v>
      </c>
      <c r="T25" s="18">
        <v>2368.5</v>
      </c>
      <c r="U25" s="18">
        <v>2360.1</v>
      </c>
      <c r="V25" s="10">
        <v>2350.1999999999998</v>
      </c>
      <c r="W25" s="17">
        <v>2417.1999999999998</v>
      </c>
      <c r="X25" s="18">
        <v>2405.3000000000002</v>
      </c>
      <c r="Y25" s="18">
        <v>2415.3000000000002</v>
      </c>
      <c r="Z25" s="10">
        <v>2369.1999999999998</v>
      </c>
      <c r="AA25" s="17">
        <v>2106.6999999999998</v>
      </c>
      <c r="AB25" s="18">
        <v>2038.9</v>
      </c>
      <c r="AC25" s="18">
        <v>2046.7</v>
      </c>
      <c r="AD25" s="10">
        <v>2058.4</v>
      </c>
      <c r="AE25" s="17">
        <v>1969.8</v>
      </c>
      <c r="AF25" s="10">
        <v>2094.1</v>
      </c>
    </row>
    <row r="26" spans="1:33" ht="35.15" customHeight="1" x14ac:dyDescent="0.5">
      <c r="A26" s="119" t="s">
        <v>27</v>
      </c>
      <c r="B26" s="6" t="s">
        <v>0</v>
      </c>
      <c r="C26" s="17">
        <v>1360.8</v>
      </c>
      <c r="D26" s="18">
        <v>1410.5</v>
      </c>
      <c r="E26" s="18">
        <v>1420.5</v>
      </c>
      <c r="F26" s="10">
        <v>1378.9</v>
      </c>
      <c r="G26" s="17">
        <v>1431.9</v>
      </c>
      <c r="H26" s="18">
        <v>1435.3</v>
      </c>
      <c r="I26" s="18">
        <v>1483.9</v>
      </c>
      <c r="J26" s="10">
        <v>1433.2</v>
      </c>
      <c r="K26" s="17">
        <v>1488.8</v>
      </c>
      <c r="L26" s="18">
        <v>1471</v>
      </c>
      <c r="M26" s="18">
        <v>1478.8</v>
      </c>
      <c r="N26" s="10">
        <v>1489.9</v>
      </c>
      <c r="O26" s="17">
        <v>1688.8</v>
      </c>
      <c r="P26" s="18">
        <v>1606.4</v>
      </c>
      <c r="Q26" s="18">
        <v>1694.6</v>
      </c>
      <c r="R26" s="10">
        <v>1740.6</v>
      </c>
      <c r="S26" s="17">
        <v>1669.3</v>
      </c>
      <c r="T26" s="18">
        <v>1721.5</v>
      </c>
      <c r="U26" s="18">
        <v>1697.2</v>
      </c>
      <c r="V26" s="10">
        <v>1811.9</v>
      </c>
      <c r="W26" s="17">
        <v>1751.4</v>
      </c>
      <c r="X26" s="18">
        <v>1729.4</v>
      </c>
      <c r="Y26" s="18">
        <v>1706</v>
      </c>
      <c r="Z26" s="10">
        <v>1691</v>
      </c>
      <c r="AA26" s="17">
        <v>1818.5</v>
      </c>
      <c r="AB26" s="18">
        <v>2009</v>
      </c>
      <c r="AC26" s="18">
        <v>1948.6</v>
      </c>
      <c r="AD26" s="10">
        <v>1888.6</v>
      </c>
      <c r="AE26" s="17">
        <v>1820.2</v>
      </c>
      <c r="AF26" s="10">
        <v>1783</v>
      </c>
    </row>
    <row r="27" spans="1:33" ht="35.15" customHeight="1" x14ac:dyDescent="0.5">
      <c r="A27" s="119" t="s">
        <v>26</v>
      </c>
      <c r="B27" s="6" t="s">
        <v>0</v>
      </c>
      <c r="C27" s="17">
        <v>972.8</v>
      </c>
      <c r="D27" s="18">
        <v>966.6</v>
      </c>
      <c r="E27" s="18">
        <v>1049.4000000000001</v>
      </c>
      <c r="F27" s="10">
        <v>982.6</v>
      </c>
      <c r="G27" s="17">
        <v>971.8</v>
      </c>
      <c r="H27" s="18">
        <v>1056.0999999999999</v>
      </c>
      <c r="I27" s="18">
        <v>1024.5999999999999</v>
      </c>
      <c r="J27" s="10">
        <v>1004.4</v>
      </c>
      <c r="K27" s="17">
        <v>1000.3</v>
      </c>
      <c r="L27" s="18">
        <v>1004.9</v>
      </c>
      <c r="M27" s="18">
        <v>1049.0999999999999</v>
      </c>
      <c r="N27" s="10">
        <v>1069.7</v>
      </c>
      <c r="O27" s="17">
        <v>1002.4</v>
      </c>
      <c r="P27" s="18">
        <v>1061.5</v>
      </c>
      <c r="Q27" s="18">
        <v>1042.3</v>
      </c>
      <c r="R27" s="10">
        <v>910.4</v>
      </c>
      <c r="S27" s="17">
        <v>967.8</v>
      </c>
      <c r="T27" s="18">
        <v>976.3</v>
      </c>
      <c r="U27" s="18">
        <v>976.5</v>
      </c>
      <c r="V27" s="10">
        <v>949.4</v>
      </c>
      <c r="W27" s="17">
        <v>1015.1</v>
      </c>
      <c r="X27" s="18">
        <v>1042.0999999999999</v>
      </c>
      <c r="Y27" s="18">
        <v>1026.7</v>
      </c>
      <c r="Z27" s="10">
        <v>1078.5</v>
      </c>
      <c r="AA27" s="17">
        <v>1079.2</v>
      </c>
      <c r="AB27" s="18">
        <v>1051.9000000000001</v>
      </c>
      <c r="AC27" s="18">
        <v>1085.7</v>
      </c>
      <c r="AD27" s="10">
        <v>1071.7</v>
      </c>
      <c r="AE27" s="17">
        <v>998.4</v>
      </c>
      <c r="AF27" s="10">
        <v>1083.5</v>
      </c>
    </row>
    <row r="28" spans="1:33" ht="35.15" customHeight="1" x14ac:dyDescent="0.5">
      <c r="A28" s="119" t="s">
        <v>25</v>
      </c>
      <c r="B28" s="6" t="s">
        <v>0</v>
      </c>
      <c r="C28" s="17">
        <v>385.2</v>
      </c>
      <c r="D28" s="18">
        <v>372.7</v>
      </c>
      <c r="E28" s="18">
        <v>401.9</v>
      </c>
      <c r="F28" s="10">
        <v>396.3</v>
      </c>
      <c r="G28" s="17">
        <v>410.6</v>
      </c>
      <c r="H28" s="18">
        <v>408.5</v>
      </c>
      <c r="I28" s="18">
        <v>401.1</v>
      </c>
      <c r="J28" s="10">
        <v>385</v>
      </c>
      <c r="K28" s="17">
        <v>403.9</v>
      </c>
      <c r="L28" s="18">
        <v>420.3</v>
      </c>
      <c r="M28" s="18">
        <v>495.9</v>
      </c>
      <c r="N28" s="10">
        <v>436.8</v>
      </c>
      <c r="O28" s="17">
        <v>364.6</v>
      </c>
      <c r="P28" s="18">
        <v>325.7</v>
      </c>
      <c r="Q28" s="18">
        <v>383.8</v>
      </c>
      <c r="R28" s="10">
        <v>319.89999999999998</v>
      </c>
      <c r="S28" s="17">
        <v>367.6</v>
      </c>
      <c r="T28" s="18">
        <v>336.2</v>
      </c>
      <c r="U28" s="18">
        <v>369.8</v>
      </c>
      <c r="V28" s="10">
        <v>387.4</v>
      </c>
      <c r="W28" s="17">
        <v>365.5</v>
      </c>
      <c r="X28" s="18">
        <v>363.2</v>
      </c>
      <c r="Y28" s="18">
        <v>404.7</v>
      </c>
      <c r="Z28" s="10">
        <v>424.2</v>
      </c>
      <c r="AA28" s="17">
        <v>356.4</v>
      </c>
      <c r="AB28" s="18">
        <v>295.39999999999998</v>
      </c>
      <c r="AC28" s="18">
        <v>424.5</v>
      </c>
      <c r="AD28" s="10">
        <v>448.4</v>
      </c>
      <c r="AE28" s="17">
        <v>375.1</v>
      </c>
      <c r="AF28" s="10">
        <v>343.6</v>
      </c>
    </row>
    <row r="29" spans="1:33" ht="39.9" customHeight="1" x14ac:dyDescent="0.5">
      <c r="A29" s="165" t="s">
        <v>200</v>
      </c>
      <c r="B29" s="166"/>
      <c r="C29" s="167"/>
      <c r="D29" s="168"/>
      <c r="E29" s="168"/>
      <c r="F29" s="169"/>
      <c r="G29" s="167"/>
      <c r="H29" s="168"/>
      <c r="I29" s="168"/>
      <c r="J29" s="169"/>
      <c r="K29" s="167"/>
      <c r="L29" s="168"/>
      <c r="M29" s="168"/>
      <c r="N29" s="169"/>
      <c r="O29" s="167"/>
      <c r="P29" s="168"/>
      <c r="Q29" s="168"/>
      <c r="R29" s="169"/>
      <c r="S29" s="167"/>
      <c r="T29" s="168"/>
      <c r="U29" s="168"/>
      <c r="V29" s="169"/>
      <c r="W29" s="167"/>
      <c r="X29" s="168"/>
      <c r="Y29" s="168"/>
      <c r="Z29" s="169"/>
      <c r="AA29" s="167"/>
      <c r="AB29" s="168"/>
      <c r="AC29" s="168"/>
      <c r="AD29" s="169"/>
      <c r="AE29" s="167"/>
      <c r="AF29" s="169"/>
    </row>
    <row r="30" spans="1:33" ht="35.15" customHeight="1" x14ac:dyDescent="0.5">
      <c r="A30" s="24" t="s">
        <v>78</v>
      </c>
      <c r="B30" s="6" t="s">
        <v>0</v>
      </c>
      <c r="C30" s="17">
        <v>12868</v>
      </c>
      <c r="D30" s="18">
        <v>13009.6</v>
      </c>
      <c r="E30" s="18">
        <v>13255.7</v>
      </c>
      <c r="F30" s="10">
        <v>13040.4</v>
      </c>
      <c r="G30" s="17">
        <v>13208.6</v>
      </c>
      <c r="H30" s="18">
        <v>13307.6</v>
      </c>
      <c r="I30" s="18">
        <v>13522.6</v>
      </c>
      <c r="J30" s="10">
        <v>13339.1</v>
      </c>
      <c r="K30" s="17">
        <v>13466.8</v>
      </c>
      <c r="L30" s="18">
        <v>13322.1</v>
      </c>
      <c r="M30" s="18">
        <v>13481.7</v>
      </c>
      <c r="N30" s="10">
        <v>13719.8</v>
      </c>
      <c r="O30" s="17">
        <v>13748.8</v>
      </c>
      <c r="P30" s="18">
        <v>13678.4</v>
      </c>
      <c r="Q30" s="18">
        <v>13745.3</v>
      </c>
      <c r="R30" s="10">
        <v>13941.8</v>
      </c>
      <c r="S30" s="17">
        <v>14038</v>
      </c>
      <c r="T30" s="18">
        <v>14119.4</v>
      </c>
      <c r="U30" s="18">
        <v>14195</v>
      </c>
      <c r="V30" s="10">
        <v>14296.1</v>
      </c>
      <c r="W30" s="17">
        <v>14387.6</v>
      </c>
      <c r="X30" s="18">
        <v>14457.6</v>
      </c>
      <c r="Y30" s="18">
        <v>14532.4</v>
      </c>
      <c r="Z30" s="10">
        <v>14605.5</v>
      </c>
      <c r="AA30" s="17">
        <v>14477.3</v>
      </c>
      <c r="AB30" s="18">
        <v>14482.8</v>
      </c>
      <c r="AC30" s="18">
        <v>14522</v>
      </c>
      <c r="AD30" s="10">
        <v>14582.1</v>
      </c>
      <c r="AE30" s="17">
        <v>14757.7</v>
      </c>
      <c r="AF30" s="10">
        <v>14883</v>
      </c>
      <c r="AG30" s="2">
        <f>(AE30/AD30-1)*100</f>
        <v>1.2042161279925523</v>
      </c>
    </row>
    <row r="31" spans="1:33" ht="35.15" customHeight="1" x14ac:dyDescent="0.5">
      <c r="A31" s="5" t="s">
        <v>79</v>
      </c>
      <c r="B31" s="6" t="s">
        <v>0</v>
      </c>
      <c r="C31" s="17">
        <v>8566.7999999999993</v>
      </c>
      <c r="D31" s="18">
        <v>8674.4</v>
      </c>
      <c r="E31" s="18">
        <v>8804.1</v>
      </c>
      <c r="F31" s="10">
        <v>8702.2999999999993</v>
      </c>
      <c r="G31" s="17">
        <v>8765.7999999999993</v>
      </c>
      <c r="H31" s="18">
        <v>8814.2999999999993</v>
      </c>
      <c r="I31" s="18">
        <v>8908.1</v>
      </c>
      <c r="J31" s="10">
        <v>8939.6</v>
      </c>
      <c r="K31" s="17">
        <v>8958.7999999999993</v>
      </c>
      <c r="L31" s="18">
        <v>8818.2999999999993</v>
      </c>
      <c r="M31" s="18">
        <v>8926.2000000000007</v>
      </c>
      <c r="N31" s="10">
        <v>9077.1</v>
      </c>
      <c r="O31" s="17">
        <v>9057.4</v>
      </c>
      <c r="P31" s="18">
        <v>9243.4</v>
      </c>
      <c r="Q31" s="18">
        <v>9302.4</v>
      </c>
      <c r="R31" s="10">
        <v>9297</v>
      </c>
      <c r="S31" s="17">
        <v>9369.6</v>
      </c>
      <c r="T31" s="18">
        <v>9435.1</v>
      </c>
      <c r="U31" s="18">
        <v>9478.7999999999993</v>
      </c>
      <c r="V31" s="10">
        <v>9511.2999999999993</v>
      </c>
      <c r="W31" s="17">
        <v>9599.1</v>
      </c>
      <c r="X31" s="18">
        <v>9722.1</v>
      </c>
      <c r="Y31" s="18">
        <v>9780.9</v>
      </c>
      <c r="Z31" s="10">
        <v>9821.7000000000007</v>
      </c>
      <c r="AA31" s="17">
        <v>9922.7000000000007</v>
      </c>
      <c r="AB31" s="18">
        <v>9942.2999999999993</v>
      </c>
      <c r="AC31" s="18">
        <v>9955.2000000000007</v>
      </c>
      <c r="AD31" s="10">
        <v>9970.7999999999993</v>
      </c>
      <c r="AE31" s="17">
        <v>10054.5</v>
      </c>
      <c r="AF31" s="10">
        <v>10117.700000000001</v>
      </c>
    </row>
    <row r="32" spans="1:33" ht="35.15" customHeight="1" x14ac:dyDescent="0.5">
      <c r="A32" s="5" t="s">
        <v>80</v>
      </c>
      <c r="B32" s="6" t="s">
        <v>0</v>
      </c>
      <c r="C32" s="17">
        <v>3245.3</v>
      </c>
      <c r="D32" s="18">
        <v>3290.4</v>
      </c>
      <c r="E32" s="18">
        <v>3367.7</v>
      </c>
      <c r="F32" s="10">
        <v>3282.9</v>
      </c>
      <c r="G32" s="17">
        <v>3342.8</v>
      </c>
      <c r="H32" s="18">
        <v>3385.4</v>
      </c>
      <c r="I32" s="18">
        <v>3506.5</v>
      </c>
      <c r="J32" s="10">
        <v>3313.8</v>
      </c>
      <c r="K32" s="17">
        <v>3385.3</v>
      </c>
      <c r="L32" s="18">
        <v>3387.2</v>
      </c>
      <c r="M32" s="18">
        <v>3460.7</v>
      </c>
      <c r="N32" s="10">
        <v>3454.4</v>
      </c>
      <c r="O32" s="17">
        <v>3492</v>
      </c>
      <c r="P32" s="18">
        <v>3414.9</v>
      </c>
      <c r="Q32" s="18">
        <v>3321.2</v>
      </c>
      <c r="R32" s="10">
        <v>3453.2</v>
      </c>
      <c r="S32" s="17">
        <v>3515.7</v>
      </c>
      <c r="T32" s="18">
        <v>3543.2</v>
      </c>
      <c r="U32" s="18">
        <v>3525.8</v>
      </c>
      <c r="V32" s="10">
        <v>3557.8</v>
      </c>
      <c r="W32" s="17">
        <v>3567.5</v>
      </c>
      <c r="X32" s="18">
        <v>3549.1</v>
      </c>
      <c r="Y32" s="18">
        <v>3557.1</v>
      </c>
      <c r="Z32" s="10">
        <v>3554.2</v>
      </c>
      <c r="AA32" s="17">
        <v>3482.9</v>
      </c>
      <c r="AB32" s="18">
        <v>3467</v>
      </c>
      <c r="AC32" s="18">
        <v>3479.8</v>
      </c>
      <c r="AD32" s="10">
        <v>3514.1</v>
      </c>
      <c r="AE32" s="17">
        <v>3571.7</v>
      </c>
      <c r="AF32" s="10">
        <v>3615.9</v>
      </c>
    </row>
    <row r="33" spans="1:32" ht="35.15" customHeight="1" x14ac:dyDescent="0.5">
      <c r="A33" s="5" t="s">
        <v>81</v>
      </c>
      <c r="B33" s="6" t="s">
        <v>0</v>
      </c>
      <c r="C33" s="17">
        <v>938.8</v>
      </c>
      <c r="D33" s="18">
        <v>936.3</v>
      </c>
      <c r="E33" s="18">
        <v>964.5</v>
      </c>
      <c r="F33" s="10">
        <v>942.9</v>
      </c>
      <c r="G33" s="17">
        <v>982.6</v>
      </c>
      <c r="H33" s="18">
        <v>995.9</v>
      </c>
      <c r="I33" s="18">
        <v>994.1</v>
      </c>
      <c r="J33" s="10">
        <v>972.3</v>
      </c>
      <c r="K33" s="17">
        <v>1002</v>
      </c>
      <c r="L33" s="18">
        <v>1006</v>
      </c>
      <c r="M33" s="18">
        <v>992.3</v>
      </c>
      <c r="N33" s="10">
        <v>1067.8</v>
      </c>
      <c r="O33" s="17">
        <v>1099.4000000000001</v>
      </c>
      <c r="P33" s="18">
        <v>953</v>
      </c>
      <c r="Q33" s="18">
        <v>1028.5999999999999</v>
      </c>
      <c r="R33" s="10">
        <v>1048.5</v>
      </c>
      <c r="S33" s="17">
        <v>1042.5</v>
      </c>
      <c r="T33" s="18">
        <v>1006.8</v>
      </c>
      <c r="U33" s="18">
        <v>1052.8</v>
      </c>
      <c r="V33" s="10">
        <v>1093.9000000000001</v>
      </c>
      <c r="W33" s="17">
        <v>1075.5999999999999</v>
      </c>
      <c r="X33" s="18">
        <v>1060.2</v>
      </c>
      <c r="Y33" s="18">
        <v>1066.8</v>
      </c>
      <c r="Z33" s="10">
        <v>1075.5</v>
      </c>
      <c r="AA33" s="17">
        <v>989.1</v>
      </c>
      <c r="AB33" s="18">
        <v>988.3</v>
      </c>
      <c r="AC33" s="18">
        <v>992.6</v>
      </c>
      <c r="AD33" s="10">
        <v>1009.2</v>
      </c>
      <c r="AE33" s="17">
        <v>1031</v>
      </c>
      <c r="AF33" s="10">
        <v>1039.0999999999999</v>
      </c>
    </row>
    <row r="34" spans="1:32" ht="35.15" customHeight="1" x14ac:dyDescent="0.5">
      <c r="A34" s="5" t="s">
        <v>82</v>
      </c>
      <c r="B34" s="6" t="s">
        <v>0</v>
      </c>
      <c r="C34" s="17">
        <v>117.1</v>
      </c>
      <c r="D34" s="18">
        <v>108.6</v>
      </c>
      <c r="E34" s="18">
        <v>119.4</v>
      </c>
      <c r="F34" s="10">
        <v>112.4</v>
      </c>
      <c r="G34" s="17">
        <v>117.4</v>
      </c>
      <c r="H34" s="18">
        <v>112</v>
      </c>
      <c r="I34" s="18">
        <v>114</v>
      </c>
      <c r="J34" s="10">
        <v>113.4</v>
      </c>
      <c r="K34" s="17">
        <v>120.7</v>
      </c>
      <c r="L34" s="18">
        <v>110.5</v>
      </c>
      <c r="M34" s="18">
        <v>102.6</v>
      </c>
      <c r="N34" s="10">
        <v>120.4</v>
      </c>
      <c r="O34" s="17">
        <v>99.9</v>
      </c>
      <c r="P34" s="18">
        <v>67.099999999999994</v>
      </c>
      <c r="Q34" s="18">
        <v>93.1</v>
      </c>
      <c r="R34" s="10">
        <v>143.1</v>
      </c>
      <c r="S34" s="17">
        <v>110.3</v>
      </c>
      <c r="T34" s="18">
        <v>134.4</v>
      </c>
      <c r="U34" s="18">
        <v>137.5</v>
      </c>
      <c r="V34" s="10">
        <v>133</v>
      </c>
      <c r="W34" s="17">
        <v>145.4</v>
      </c>
      <c r="X34" s="18">
        <v>126.2</v>
      </c>
      <c r="Y34" s="18">
        <v>127.6</v>
      </c>
      <c r="Z34" s="10">
        <v>154.1</v>
      </c>
      <c r="AA34" s="17">
        <v>82.6</v>
      </c>
      <c r="AB34" s="18">
        <v>85.1</v>
      </c>
      <c r="AC34" s="18">
        <v>94.4</v>
      </c>
      <c r="AD34" s="10">
        <v>87.9</v>
      </c>
      <c r="AE34" s="17">
        <v>100.5</v>
      </c>
      <c r="AF34" s="10">
        <v>110.2</v>
      </c>
    </row>
    <row r="35" spans="1:32" ht="35.15" customHeight="1" x14ac:dyDescent="0.5">
      <c r="A35" s="24" t="s">
        <v>83</v>
      </c>
      <c r="B35" s="6" t="s">
        <v>0</v>
      </c>
      <c r="C35" s="17">
        <v>2324.4</v>
      </c>
      <c r="D35" s="18">
        <v>2268.6</v>
      </c>
      <c r="E35" s="18">
        <v>2125.6</v>
      </c>
      <c r="F35" s="10">
        <v>2409.4</v>
      </c>
      <c r="G35" s="17">
        <v>2318.1999999999998</v>
      </c>
      <c r="H35" s="18">
        <v>2291.1</v>
      </c>
      <c r="I35" s="18">
        <v>2151.6999999999998</v>
      </c>
      <c r="J35" s="10">
        <v>2427.6</v>
      </c>
      <c r="K35" s="17">
        <v>2323.3000000000002</v>
      </c>
      <c r="L35" s="18">
        <v>2353.5</v>
      </c>
      <c r="M35" s="18">
        <v>2358.9</v>
      </c>
      <c r="N35" s="10">
        <v>2202.5</v>
      </c>
      <c r="O35" s="17">
        <v>2259.6</v>
      </c>
      <c r="P35" s="18">
        <v>2293.9</v>
      </c>
      <c r="Q35" s="18">
        <v>2275.6999999999998</v>
      </c>
      <c r="R35" s="10">
        <v>2193.1999999999998</v>
      </c>
      <c r="S35" s="17">
        <v>2208.1</v>
      </c>
      <c r="T35" s="18">
        <v>2223.8000000000002</v>
      </c>
      <c r="U35" s="18">
        <v>2247.9</v>
      </c>
      <c r="V35" s="10">
        <v>2246.1</v>
      </c>
      <c r="W35" s="17">
        <v>2261.3000000000002</v>
      </c>
      <c r="X35" s="18">
        <v>2269.9</v>
      </c>
      <c r="Y35" s="18">
        <v>2291.6</v>
      </c>
      <c r="Z35" s="10">
        <v>2306.1999999999998</v>
      </c>
      <c r="AA35" s="17">
        <v>2293.3000000000002</v>
      </c>
      <c r="AB35" s="18">
        <v>2430.1</v>
      </c>
      <c r="AC35" s="18">
        <v>2474.6</v>
      </c>
      <c r="AD35" s="10">
        <v>2515.8000000000002</v>
      </c>
      <c r="AE35" s="17">
        <v>2471.6</v>
      </c>
      <c r="AF35" s="10">
        <v>2486.9</v>
      </c>
    </row>
    <row r="36" spans="1:32" ht="39.9" customHeight="1" x14ac:dyDescent="0.5">
      <c r="A36" s="165" t="s">
        <v>201</v>
      </c>
      <c r="B36" s="166"/>
      <c r="C36" s="167"/>
      <c r="D36" s="168"/>
      <c r="E36" s="168"/>
      <c r="F36" s="169"/>
      <c r="G36" s="167"/>
      <c r="H36" s="168"/>
      <c r="I36" s="168"/>
      <c r="J36" s="169"/>
      <c r="K36" s="167"/>
      <c r="L36" s="168"/>
      <c r="M36" s="168"/>
      <c r="N36" s="169"/>
      <c r="O36" s="167"/>
      <c r="P36" s="168"/>
      <c r="Q36" s="168"/>
      <c r="R36" s="169"/>
      <c r="S36" s="167"/>
      <c r="T36" s="168"/>
      <c r="U36" s="168"/>
      <c r="V36" s="169"/>
      <c r="W36" s="167"/>
      <c r="X36" s="168"/>
      <c r="Y36" s="168"/>
      <c r="Z36" s="169"/>
      <c r="AA36" s="167"/>
      <c r="AB36" s="168"/>
      <c r="AC36" s="168"/>
      <c r="AD36" s="169"/>
      <c r="AE36" s="167"/>
      <c r="AF36" s="169"/>
    </row>
    <row r="37" spans="1:32" ht="35.15" customHeight="1" x14ac:dyDescent="0.5">
      <c r="A37" s="24" t="s">
        <v>74</v>
      </c>
      <c r="B37" s="6" t="s">
        <v>0</v>
      </c>
      <c r="C37" s="17">
        <v>485.5</v>
      </c>
      <c r="D37" s="18">
        <v>409.9</v>
      </c>
      <c r="E37" s="18">
        <v>441.3</v>
      </c>
      <c r="F37" s="10">
        <v>437.6</v>
      </c>
      <c r="G37" s="17">
        <v>437.9</v>
      </c>
      <c r="H37" s="18">
        <v>472.3</v>
      </c>
      <c r="I37" s="18">
        <v>472.5</v>
      </c>
      <c r="J37" s="10">
        <v>470.9</v>
      </c>
      <c r="K37" s="17">
        <v>448.4</v>
      </c>
      <c r="L37" s="18">
        <v>442.5</v>
      </c>
      <c r="M37" s="18">
        <v>382.2</v>
      </c>
      <c r="N37" s="10">
        <v>358</v>
      </c>
      <c r="O37" s="17">
        <v>455</v>
      </c>
      <c r="P37" s="18">
        <v>584.9</v>
      </c>
      <c r="Q37" s="18">
        <v>624.29999999999995</v>
      </c>
      <c r="R37" s="10">
        <v>596.79999999999995</v>
      </c>
      <c r="S37" s="17">
        <v>554</v>
      </c>
      <c r="T37" s="18">
        <v>505.2</v>
      </c>
      <c r="U37" s="18">
        <v>518.4</v>
      </c>
      <c r="V37" s="10">
        <v>438.4</v>
      </c>
      <c r="W37" s="17">
        <v>464.8</v>
      </c>
      <c r="X37" s="18">
        <v>502.4</v>
      </c>
      <c r="Y37" s="18">
        <v>428.3</v>
      </c>
      <c r="Z37" s="10">
        <v>431.2</v>
      </c>
      <c r="AA37" s="17">
        <v>451.7</v>
      </c>
      <c r="AB37" s="18">
        <v>439.3</v>
      </c>
      <c r="AC37" s="18">
        <v>396.1</v>
      </c>
      <c r="AD37" s="10">
        <v>431.6</v>
      </c>
      <c r="AE37" s="17">
        <v>448.1</v>
      </c>
      <c r="AF37" s="10">
        <v>474.8</v>
      </c>
    </row>
    <row r="38" spans="1:32" ht="35.15" customHeight="1" x14ac:dyDescent="0.5">
      <c r="A38" s="24" t="s">
        <v>75</v>
      </c>
      <c r="B38" s="6" t="s">
        <v>0</v>
      </c>
      <c r="C38" s="17">
        <v>2073.1</v>
      </c>
      <c r="D38" s="18">
        <v>2069.8000000000002</v>
      </c>
      <c r="E38" s="18">
        <v>1865.3</v>
      </c>
      <c r="F38" s="10">
        <v>1934</v>
      </c>
      <c r="G38" s="17">
        <v>1948.2</v>
      </c>
      <c r="H38" s="18">
        <v>1835.8</v>
      </c>
      <c r="I38" s="18">
        <v>1795.3</v>
      </c>
      <c r="J38" s="10">
        <v>1919.8</v>
      </c>
      <c r="K38" s="17">
        <v>1809.6</v>
      </c>
      <c r="L38" s="18">
        <v>1618.7</v>
      </c>
      <c r="M38" s="18">
        <v>1655.5</v>
      </c>
      <c r="N38" s="10">
        <v>1641.6</v>
      </c>
      <c r="O38" s="17">
        <v>1650.4</v>
      </c>
      <c r="P38" s="18">
        <v>1526.9</v>
      </c>
      <c r="Q38" s="18">
        <v>1360.1</v>
      </c>
      <c r="R38" s="10">
        <v>1389.9</v>
      </c>
      <c r="S38" s="17">
        <v>1461.7</v>
      </c>
      <c r="T38" s="18">
        <v>1501.8</v>
      </c>
      <c r="U38" s="18">
        <v>1452.4</v>
      </c>
      <c r="V38" s="10">
        <v>1450.6</v>
      </c>
      <c r="W38" s="17">
        <v>1487.2</v>
      </c>
      <c r="X38" s="18">
        <v>1443.8</v>
      </c>
      <c r="Y38" s="18">
        <v>1333.1</v>
      </c>
      <c r="Z38" s="10">
        <v>1406.9</v>
      </c>
      <c r="AA38" s="17">
        <v>1438</v>
      </c>
      <c r="AB38" s="18">
        <v>1498.2</v>
      </c>
      <c r="AC38" s="18">
        <v>1546.1</v>
      </c>
      <c r="AD38" s="10">
        <v>1528</v>
      </c>
      <c r="AE38" s="17">
        <v>1563.1</v>
      </c>
      <c r="AF38" s="10">
        <v>1583.5</v>
      </c>
    </row>
    <row r="39" spans="1:32" ht="35.15" customHeight="1" x14ac:dyDescent="0.5">
      <c r="A39" s="24" t="s">
        <v>76</v>
      </c>
      <c r="B39" s="6" t="s">
        <v>0</v>
      </c>
      <c r="C39" s="17">
        <v>8436.9</v>
      </c>
      <c r="D39" s="18">
        <v>8372.2000000000007</v>
      </c>
      <c r="E39" s="18">
        <v>8577.2000000000007</v>
      </c>
      <c r="F39" s="10">
        <v>8604.2999999999993</v>
      </c>
      <c r="G39" s="17">
        <v>8519.9</v>
      </c>
      <c r="H39" s="18">
        <v>8807.7000000000007</v>
      </c>
      <c r="I39" s="18">
        <v>8680.4</v>
      </c>
      <c r="J39" s="10">
        <v>8777.7000000000007</v>
      </c>
      <c r="K39" s="17">
        <v>8834.2999999999993</v>
      </c>
      <c r="L39" s="18">
        <v>8783</v>
      </c>
      <c r="M39" s="18">
        <v>8771.5</v>
      </c>
      <c r="N39" s="10">
        <v>8595.4</v>
      </c>
      <c r="O39" s="17">
        <v>8667.4</v>
      </c>
      <c r="P39" s="18">
        <v>8675.1</v>
      </c>
      <c r="Q39" s="18">
        <v>8834.7000000000007</v>
      </c>
      <c r="R39" s="10">
        <v>9019.5</v>
      </c>
      <c r="S39" s="17">
        <v>9109.6</v>
      </c>
      <c r="T39" s="18">
        <v>9250</v>
      </c>
      <c r="U39" s="18">
        <v>9280.5</v>
      </c>
      <c r="V39" s="10">
        <v>9428.9</v>
      </c>
      <c r="W39" s="17">
        <v>9438.1</v>
      </c>
      <c r="X39" s="18">
        <v>9503.4</v>
      </c>
      <c r="Y39" s="18">
        <v>9749.2000000000007</v>
      </c>
      <c r="Z39" s="10">
        <v>9736</v>
      </c>
      <c r="AA39" s="17">
        <v>9458.2999999999993</v>
      </c>
      <c r="AB39" s="18">
        <v>9516.5</v>
      </c>
      <c r="AC39" s="18">
        <v>9506</v>
      </c>
      <c r="AD39" s="10">
        <v>9557.1</v>
      </c>
      <c r="AE39" s="17">
        <v>9610.2999999999993</v>
      </c>
      <c r="AF39" s="10">
        <v>9674.9</v>
      </c>
    </row>
    <row r="40" spans="1:32" ht="35.15" customHeight="1" x14ac:dyDescent="0.5">
      <c r="A40" s="33" t="s">
        <v>77</v>
      </c>
      <c r="B40" s="12" t="s">
        <v>0</v>
      </c>
      <c r="C40" s="20">
        <v>4196.8999999999996</v>
      </c>
      <c r="D40" s="21">
        <v>4426.3</v>
      </c>
      <c r="E40" s="21">
        <v>4497.5</v>
      </c>
      <c r="F40" s="16">
        <v>4474</v>
      </c>
      <c r="G40" s="20">
        <v>4620.8</v>
      </c>
      <c r="H40" s="21">
        <v>4483</v>
      </c>
      <c r="I40" s="21">
        <v>4726.1000000000004</v>
      </c>
      <c r="J40" s="16">
        <v>4598.3</v>
      </c>
      <c r="K40" s="20">
        <v>4697.8999999999996</v>
      </c>
      <c r="L40" s="21">
        <v>4831.3</v>
      </c>
      <c r="M40" s="21">
        <v>5031.5</v>
      </c>
      <c r="N40" s="16">
        <v>5327.3</v>
      </c>
      <c r="O40" s="20">
        <v>5235.5</v>
      </c>
      <c r="P40" s="21">
        <v>5185.3</v>
      </c>
      <c r="Q40" s="21">
        <v>5202</v>
      </c>
      <c r="R40" s="16">
        <v>5128.8999999999996</v>
      </c>
      <c r="S40" s="20">
        <v>5120.8</v>
      </c>
      <c r="T40" s="21">
        <v>5086.3</v>
      </c>
      <c r="U40" s="21">
        <v>5191.6000000000004</v>
      </c>
      <c r="V40" s="16">
        <v>5224.3</v>
      </c>
      <c r="W40" s="20">
        <v>5258.8</v>
      </c>
      <c r="X40" s="21">
        <v>5277.9</v>
      </c>
      <c r="Y40" s="21">
        <v>5313.3</v>
      </c>
      <c r="Z40" s="16">
        <v>5337.7</v>
      </c>
      <c r="AA40" s="20">
        <v>5422.6</v>
      </c>
      <c r="AB40" s="21">
        <v>5459</v>
      </c>
      <c r="AC40" s="21">
        <v>5548.4</v>
      </c>
      <c r="AD40" s="16">
        <v>5581.2</v>
      </c>
      <c r="AE40" s="20">
        <v>5607.8</v>
      </c>
      <c r="AF40" s="16">
        <v>5636.7</v>
      </c>
    </row>
    <row r="41" spans="1:32" s="265" customFormat="1" ht="20.25" customHeight="1" x14ac:dyDescent="0.5">
      <c r="A41" s="757"/>
      <c r="B41" s="757"/>
      <c r="C41" s="757"/>
      <c r="D41" s="757"/>
      <c r="E41" s="757"/>
      <c r="F41" s="757"/>
      <c r="G41" s="757"/>
      <c r="H41" s="757"/>
      <c r="I41" s="757"/>
      <c r="J41" s="757"/>
      <c r="K41" s="757"/>
      <c r="L41" s="757"/>
      <c r="M41" s="757"/>
      <c r="N41" s="757"/>
      <c r="O41" s="757"/>
      <c r="P41" s="757"/>
      <c r="Q41" s="757"/>
      <c r="R41" s="757"/>
      <c r="AA41" s="257"/>
    </row>
    <row r="42" spans="1:32" ht="35.25" customHeight="1" x14ac:dyDescent="0.5">
      <c r="A42" s="154" t="s">
        <v>400</v>
      </c>
      <c r="B42" s="36"/>
      <c r="C42" s="36"/>
      <c r="D42" s="36"/>
      <c r="E42" s="36"/>
      <c r="F42" s="4"/>
      <c r="G42" s="4"/>
      <c r="H42" s="4"/>
      <c r="I42" s="4"/>
      <c r="J42" s="4"/>
      <c r="K42" s="4"/>
      <c r="L42" s="4"/>
      <c r="M42" s="4"/>
      <c r="N42" s="4"/>
    </row>
    <row r="43" spans="1:32" ht="60" customHeight="1" x14ac:dyDescent="0.5">
      <c r="A43" s="755" t="s">
        <v>42</v>
      </c>
      <c r="B43" s="747" t="s">
        <v>41</v>
      </c>
      <c r="C43" s="749">
        <v>2018</v>
      </c>
      <c r="D43" s="750"/>
      <c r="E43" s="750"/>
      <c r="F43" s="751"/>
      <c r="G43" s="749">
        <v>2019</v>
      </c>
      <c r="H43" s="750"/>
      <c r="I43" s="750"/>
      <c r="J43" s="751"/>
      <c r="K43" s="749">
        <v>2020</v>
      </c>
      <c r="L43" s="750"/>
      <c r="M43" s="750"/>
      <c r="N43" s="751"/>
      <c r="O43" s="749">
        <v>2021</v>
      </c>
      <c r="P43" s="750"/>
      <c r="Q43" s="750"/>
      <c r="R43" s="751"/>
      <c r="S43" s="749">
        <v>2022</v>
      </c>
      <c r="T43" s="750"/>
      <c r="U43" s="750"/>
      <c r="V43" s="751"/>
      <c r="W43" s="749">
        <v>2023</v>
      </c>
      <c r="X43" s="750"/>
      <c r="Y43" s="750"/>
      <c r="Z43" s="751"/>
      <c r="AA43" s="753">
        <v>2024</v>
      </c>
      <c r="AB43" s="754"/>
      <c r="AC43" s="754"/>
      <c r="AD43" s="754"/>
      <c r="AE43" s="753">
        <v>2025</v>
      </c>
      <c r="AF43" s="754"/>
    </row>
    <row r="44" spans="1:32" ht="39.9" customHeight="1" x14ac:dyDescent="0.5">
      <c r="A44" s="756"/>
      <c r="B44" s="748"/>
      <c r="C44" s="390" t="s">
        <v>37</v>
      </c>
      <c r="D44" s="391" t="s">
        <v>40</v>
      </c>
      <c r="E44" s="391" t="s">
        <v>39</v>
      </c>
      <c r="F44" s="392" t="s">
        <v>38</v>
      </c>
      <c r="G44" s="390" t="s">
        <v>37</v>
      </c>
      <c r="H44" s="391" t="s">
        <v>40</v>
      </c>
      <c r="I44" s="391" t="s">
        <v>39</v>
      </c>
      <c r="J44" s="392" t="s">
        <v>38</v>
      </c>
      <c r="K44" s="390" t="s">
        <v>37</v>
      </c>
      <c r="L44" s="391" t="s">
        <v>40</v>
      </c>
      <c r="M44" s="391" t="s">
        <v>39</v>
      </c>
      <c r="N44" s="392" t="s">
        <v>38</v>
      </c>
      <c r="O44" s="390" t="s">
        <v>37</v>
      </c>
      <c r="P44" s="391" t="s">
        <v>40</v>
      </c>
      <c r="Q44" s="391" t="s">
        <v>39</v>
      </c>
      <c r="R44" s="392" t="s">
        <v>38</v>
      </c>
      <c r="S44" s="390" t="s">
        <v>37</v>
      </c>
      <c r="T44" s="391" t="s">
        <v>40</v>
      </c>
      <c r="U44" s="391" t="s">
        <v>39</v>
      </c>
      <c r="V44" s="392" t="s">
        <v>38</v>
      </c>
      <c r="W44" s="390" t="s">
        <v>37</v>
      </c>
      <c r="X44" s="391" t="s">
        <v>40</v>
      </c>
      <c r="Y44" s="391" t="s">
        <v>39</v>
      </c>
      <c r="Z44" s="392" t="s">
        <v>38</v>
      </c>
      <c r="AA44" s="390" t="s">
        <v>379</v>
      </c>
      <c r="AB44" s="391" t="s">
        <v>377</v>
      </c>
      <c r="AC44" s="391" t="s">
        <v>378</v>
      </c>
      <c r="AD44" s="392" t="s">
        <v>352</v>
      </c>
      <c r="AE44" s="390" t="s">
        <v>37</v>
      </c>
      <c r="AF44" s="391" t="s">
        <v>40</v>
      </c>
    </row>
    <row r="45" spans="1:32" ht="60" customHeight="1" x14ac:dyDescent="0.5">
      <c r="A45" s="160" t="s">
        <v>36</v>
      </c>
      <c r="B45" s="161" t="s">
        <v>24</v>
      </c>
      <c r="C45" s="171"/>
      <c r="D45" s="163">
        <f>(D6/C6-1)*100</f>
        <v>0.56541428609040434</v>
      </c>
      <c r="E45" s="163">
        <f t="shared" ref="E45:AF45" si="0">(E6/D6-1)*100</f>
        <v>0.67415877420917703</v>
      </c>
      <c r="F45" s="164">
        <f t="shared" si="0"/>
        <v>0.4459961121621836</v>
      </c>
      <c r="G45" s="162">
        <f t="shared" si="0"/>
        <v>0.4977378494359197</v>
      </c>
      <c r="H45" s="163">
        <f t="shared" si="0"/>
        <v>0.46371435195919908</v>
      </c>
      <c r="I45" s="163">
        <f t="shared" si="0"/>
        <v>0.48401159063518051</v>
      </c>
      <c r="J45" s="164">
        <f t="shared" si="0"/>
        <v>0.58950000956980997</v>
      </c>
      <c r="K45" s="162">
        <f t="shared" si="0"/>
        <v>0.14841406254955114</v>
      </c>
      <c r="L45" s="163">
        <f t="shared" si="0"/>
        <v>-0.72577121107529896</v>
      </c>
      <c r="M45" s="163">
        <f t="shared" si="0"/>
        <v>1.0532359414372694</v>
      </c>
      <c r="N45" s="164">
        <f t="shared" si="0"/>
        <v>0.51576329179450209</v>
      </c>
      <c r="O45" s="162">
        <f t="shared" si="0"/>
        <v>0.54075102215132009</v>
      </c>
      <c r="P45" s="163">
        <f t="shared" si="0"/>
        <v>-0.22613128107742408</v>
      </c>
      <c r="Q45" s="163">
        <f t="shared" si="0"/>
        <v>0.30553085986901873</v>
      </c>
      <c r="R45" s="164">
        <f t="shared" si="0"/>
        <v>0.71156606953373114</v>
      </c>
      <c r="S45" s="162">
        <f t="shared" si="0"/>
        <v>0.68856523086457955</v>
      </c>
      <c r="T45" s="163">
        <f t="shared" si="0"/>
        <v>0.59829743753885278</v>
      </c>
      <c r="U45" s="163">
        <f t="shared" si="0"/>
        <v>0.60942404532746686</v>
      </c>
      <c r="V45" s="164">
        <f t="shared" si="0"/>
        <v>0.60390806974437439</v>
      </c>
      <c r="W45" s="162">
        <f t="shared" si="0"/>
        <v>0.64501698685786035</v>
      </c>
      <c r="X45" s="163">
        <f t="shared" si="0"/>
        <v>0.47150262179482816</v>
      </c>
      <c r="Y45" s="163">
        <f t="shared" si="0"/>
        <v>0.57749560601167982</v>
      </c>
      <c r="Z45" s="164">
        <f t="shared" si="0"/>
        <v>0.5212791250594373</v>
      </c>
      <c r="AA45" s="162">
        <f t="shared" si="0"/>
        <v>-0.83433362701562652</v>
      </c>
      <c r="AB45" s="163">
        <f t="shared" si="0"/>
        <v>0.84910498133639045</v>
      </c>
      <c r="AC45" s="163">
        <f t="shared" si="0"/>
        <v>0.49488559096553253</v>
      </c>
      <c r="AD45" s="164">
        <f t="shared" si="0"/>
        <v>0.59540969717650771</v>
      </c>
      <c r="AE45" s="162">
        <f t="shared" si="0"/>
        <v>0.76851543171967407</v>
      </c>
      <c r="AF45" s="164">
        <f t="shared" si="0"/>
        <v>0.81605172583913976</v>
      </c>
    </row>
    <row r="46" spans="1:32" ht="39.9" customHeight="1" x14ac:dyDescent="0.5">
      <c r="A46" s="155" t="s">
        <v>198</v>
      </c>
      <c r="B46" s="156"/>
      <c r="C46" s="405"/>
      <c r="D46" s="158"/>
      <c r="E46" s="158"/>
      <c r="F46" s="159"/>
      <c r="G46" s="157"/>
      <c r="H46" s="158"/>
      <c r="I46" s="158"/>
      <c r="J46" s="159"/>
      <c r="K46" s="157"/>
      <c r="L46" s="158"/>
      <c r="M46" s="158"/>
      <c r="N46" s="159"/>
      <c r="O46" s="157"/>
      <c r="P46" s="158"/>
      <c r="Q46" s="158"/>
      <c r="R46" s="159"/>
      <c r="S46" s="157"/>
      <c r="T46" s="158"/>
      <c r="U46" s="158"/>
      <c r="V46" s="159"/>
      <c r="W46" s="157"/>
      <c r="X46" s="158"/>
      <c r="Y46" s="158"/>
      <c r="Z46" s="159"/>
      <c r="AA46" s="157"/>
      <c r="AB46" s="158"/>
      <c r="AC46" s="158"/>
      <c r="AD46" s="159"/>
      <c r="AE46" s="157"/>
      <c r="AF46" s="159"/>
    </row>
    <row r="47" spans="1:32" ht="35.25" customHeight="1" x14ac:dyDescent="0.5">
      <c r="A47" s="24" t="s">
        <v>15</v>
      </c>
      <c r="B47" s="6" t="s">
        <v>24</v>
      </c>
      <c r="C47" s="405"/>
      <c r="D47" s="18">
        <f>(D8/C8-1)*100</f>
        <v>0.62967675155800595</v>
      </c>
      <c r="E47" s="18">
        <f t="shared" ref="E47:AF47" si="1">(E8/D8-1)*100</f>
        <v>0.44573020465017432</v>
      </c>
      <c r="F47" s="10">
        <f t="shared" si="1"/>
        <v>0.47148678343609252</v>
      </c>
      <c r="G47" s="17">
        <f t="shared" si="1"/>
        <v>0.5382851318639359</v>
      </c>
      <c r="H47" s="18">
        <f t="shared" si="1"/>
        <v>0.24288505200908972</v>
      </c>
      <c r="I47" s="18">
        <f t="shared" si="1"/>
        <v>0.38556755333158943</v>
      </c>
      <c r="J47" s="10">
        <f t="shared" si="1"/>
        <v>0.63069964634645537</v>
      </c>
      <c r="K47" s="17">
        <f t="shared" si="1"/>
        <v>0.37855086972844454</v>
      </c>
      <c r="L47" s="18">
        <f t="shared" si="1"/>
        <v>-0.44153550464910429</v>
      </c>
      <c r="M47" s="18">
        <f t="shared" si="1"/>
        <v>1.1092559741208374</v>
      </c>
      <c r="N47" s="10">
        <f t="shared" si="1"/>
        <v>0.50674455327011092</v>
      </c>
      <c r="O47" s="17">
        <f t="shared" si="1"/>
        <v>0.41587940524110412</v>
      </c>
      <c r="P47" s="18">
        <f t="shared" si="1"/>
        <v>-0.50925973268975966</v>
      </c>
      <c r="Q47" s="18">
        <f t="shared" si="1"/>
        <v>0.44711227143312549</v>
      </c>
      <c r="R47" s="10">
        <f t="shared" si="1"/>
        <v>0.87796492233387369</v>
      </c>
      <c r="S47" s="17">
        <f t="shared" si="1"/>
        <v>0.71816927696179977</v>
      </c>
      <c r="T47" s="18">
        <f t="shared" si="1"/>
        <v>0.50759376384803545</v>
      </c>
      <c r="U47" s="18">
        <f t="shared" si="1"/>
        <v>0.78159445268346506</v>
      </c>
      <c r="V47" s="10">
        <f t="shared" si="1"/>
        <v>0.60849506840596757</v>
      </c>
      <c r="W47" s="17">
        <f t="shared" si="1"/>
        <v>0.66707514725066197</v>
      </c>
      <c r="X47" s="18">
        <f t="shared" si="1"/>
        <v>0.53405063663942709</v>
      </c>
      <c r="Y47" s="18">
        <f t="shared" si="1"/>
        <v>0.58101496967981614</v>
      </c>
      <c r="Z47" s="10">
        <f t="shared" si="1"/>
        <v>0.53591192404029986</v>
      </c>
      <c r="AA47" s="17">
        <f t="shared" si="1"/>
        <v>1.399269946115056</v>
      </c>
      <c r="AB47" s="18">
        <f t="shared" si="1"/>
        <v>1.2666304772244619</v>
      </c>
      <c r="AC47" s="18">
        <f t="shared" si="1"/>
        <v>0.27366856949395668</v>
      </c>
      <c r="AD47" s="10">
        <f t="shared" si="1"/>
        <v>0.84596338535414262</v>
      </c>
      <c r="AE47" s="17">
        <f t="shared" si="1"/>
        <v>1.0881089224931584</v>
      </c>
      <c r="AF47" s="10">
        <f t="shared" si="1"/>
        <v>0.81971737690440527</v>
      </c>
    </row>
    <row r="48" spans="1:32" ht="35.25" customHeight="1" x14ac:dyDescent="0.5">
      <c r="A48" s="24" t="s">
        <v>14</v>
      </c>
      <c r="B48" s="6" t="s">
        <v>24</v>
      </c>
      <c r="C48" s="405"/>
      <c r="D48" s="18">
        <f>(D9/C9-1)*100</f>
        <v>0.46300207843998908</v>
      </c>
      <c r="E48" s="18">
        <f t="shared" ref="E48:AF48" si="2">(E9/D9-1)*100</f>
        <v>1.0327485576842044</v>
      </c>
      <c r="F48" s="10">
        <f t="shared" si="2"/>
        <v>0.40621306208068475</v>
      </c>
      <c r="G48" s="17">
        <f t="shared" si="2"/>
        <v>0.43441494918008416</v>
      </c>
      <c r="H48" s="18">
        <f t="shared" si="2"/>
        <v>0.80894127746686806</v>
      </c>
      <c r="I48" s="18">
        <f t="shared" si="2"/>
        <v>0.63704698426214623</v>
      </c>
      <c r="J48" s="10">
        <f t="shared" si="2"/>
        <v>0.52561348694917243</v>
      </c>
      <c r="K48" s="17">
        <f t="shared" si="2"/>
        <v>-0.20882233913395165</v>
      </c>
      <c r="L48" s="18">
        <f t="shared" si="2"/>
        <v>-1.1695811569282788</v>
      </c>
      <c r="M48" s="18">
        <f t="shared" si="2"/>
        <v>0.96512105047188435</v>
      </c>
      <c r="N48" s="10">
        <f t="shared" si="2"/>
        <v>0.52996927478743405</v>
      </c>
      <c r="O48" s="17">
        <f t="shared" si="2"/>
        <v>0.73739872895746128</v>
      </c>
      <c r="P48" s="18">
        <f t="shared" si="2"/>
        <v>0.21831607673168385</v>
      </c>
      <c r="Q48" s="18">
        <f t="shared" si="2"/>
        <v>8.4893722669820981E-2</v>
      </c>
      <c r="R48" s="10">
        <f t="shared" si="2"/>
        <v>0.45131553677741909</v>
      </c>
      <c r="S48" s="17">
        <f t="shared" si="2"/>
        <v>0.64206736131025011</v>
      </c>
      <c r="T48" s="18">
        <f t="shared" si="2"/>
        <v>0.74086973040574655</v>
      </c>
      <c r="U48" s="18">
        <f t="shared" si="2"/>
        <v>0.33942517717679976</v>
      </c>
      <c r="V48" s="10">
        <f t="shared" si="2"/>
        <v>0.59511690915070581</v>
      </c>
      <c r="W48" s="17">
        <f t="shared" si="2"/>
        <v>0.61027820590662252</v>
      </c>
      <c r="X48" s="18">
        <f t="shared" si="2"/>
        <v>0.37446808510637197</v>
      </c>
      <c r="Y48" s="18">
        <f t="shared" si="2"/>
        <v>0.57193950699123697</v>
      </c>
      <c r="Z48" s="10">
        <f t="shared" si="2"/>
        <v>0.49817590974585713</v>
      </c>
      <c r="AA48" s="17">
        <f t="shared" si="2"/>
        <v>-4.3637417445815512</v>
      </c>
      <c r="AB48" s="18">
        <f t="shared" si="2"/>
        <v>0.15151031865012765</v>
      </c>
      <c r="AC48" s="18">
        <f t="shared" si="2"/>
        <v>0.86946828670160237</v>
      </c>
      <c r="AD48" s="10">
        <f t="shared" si="2"/>
        <v>0.17207899846864994</v>
      </c>
      <c r="AE48" s="17">
        <f t="shared" si="2"/>
        <v>0.22851919561244216</v>
      </c>
      <c r="AF48" s="10">
        <f t="shared" si="2"/>
        <v>0.80978662515527322</v>
      </c>
    </row>
    <row r="49" spans="1:32" ht="39.9" customHeight="1" x14ac:dyDescent="0.5">
      <c r="A49" s="165" t="s">
        <v>199</v>
      </c>
      <c r="B49" s="166"/>
      <c r="C49" s="405"/>
      <c r="D49" s="168"/>
      <c r="E49" s="168"/>
      <c r="F49" s="169"/>
      <c r="G49" s="167"/>
      <c r="H49" s="168"/>
      <c r="I49" s="168"/>
      <c r="J49" s="169"/>
      <c r="K49" s="167"/>
      <c r="L49" s="168"/>
      <c r="M49" s="168"/>
      <c r="N49" s="169"/>
      <c r="O49" s="167"/>
      <c r="P49" s="168"/>
      <c r="Q49" s="168"/>
      <c r="R49" s="169"/>
      <c r="S49" s="167"/>
      <c r="T49" s="168"/>
      <c r="U49" s="168"/>
      <c r="V49" s="169"/>
      <c r="W49" s="167"/>
      <c r="X49" s="168"/>
      <c r="Y49" s="168"/>
      <c r="Z49" s="169"/>
      <c r="AA49" s="167"/>
      <c r="AB49" s="168"/>
      <c r="AC49" s="168"/>
      <c r="AD49" s="169"/>
      <c r="AE49" s="167"/>
      <c r="AF49" s="169"/>
    </row>
    <row r="50" spans="1:32" ht="35.25" customHeight="1" x14ac:dyDescent="0.5">
      <c r="A50" s="24" t="s">
        <v>29</v>
      </c>
      <c r="B50" s="6" t="s">
        <v>24</v>
      </c>
      <c r="C50" s="405"/>
      <c r="D50" s="18">
        <f>(D11/C11-1)*100</f>
        <v>1.8564958640566065</v>
      </c>
      <c r="E50" s="18">
        <f t="shared" ref="E50:AF50" si="3">(E11/D11-1)*100</f>
        <v>0.16168742880240394</v>
      </c>
      <c r="F50" s="10">
        <f t="shared" si="3"/>
        <v>2.5754851964633119</v>
      </c>
      <c r="G50" s="17">
        <f t="shared" si="3"/>
        <v>-2.5215494116384685</v>
      </c>
      <c r="H50" s="18">
        <f t="shared" si="3"/>
        <v>1.1374477140970063</v>
      </c>
      <c r="I50" s="18">
        <f t="shared" si="3"/>
        <v>2.5214047308083076</v>
      </c>
      <c r="J50" s="10">
        <f t="shared" si="3"/>
        <v>-0.20170565129694618</v>
      </c>
      <c r="K50" s="17">
        <f t="shared" si="3"/>
        <v>-6.0740373023189793</v>
      </c>
      <c r="L50" s="18">
        <f t="shared" si="3"/>
        <v>-1.0079655706142221</v>
      </c>
      <c r="M50" s="18">
        <f t="shared" si="3"/>
        <v>-2.12035695217756</v>
      </c>
      <c r="N50" s="10">
        <f t="shared" si="3"/>
        <v>0.85716512117197663</v>
      </c>
      <c r="O50" s="17">
        <f t="shared" si="3"/>
        <v>1.390713126786669</v>
      </c>
      <c r="P50" s="18">
        <f t="shared" si="3"/>
        <v>-1.6916863522060566</v>
      </c>
      <c r="Q50" s="18">
        <f t="shared" si="3"/>
        <v>0.60847996279358441</v>
      </c>
      <c r="R50" s="10">
        <f t="shared" si="3"/>
        <v>3.436187834662352</v>
      </c>
      <c r="S50" s="17">
        <f t="shared" si="3"/>
        <v>1.9626829540799307</v>
      </c>
      <c r="T50" s="18">
        <f t="shared" si="3"/>
        <v>1.081160055519037</v>
      </c>
      <c r="U50" s="18">
        <f t="shared" si="3"/>
        <v>1.2069090120691017</v>
      </c>
      <c r="V50" s="10">
        <f t="shared" si="3"/>
        <v>1.7852042273625024E-2</v>
      </c>
      <c r="W50" s="17">
        <f t="shared" si="3"/>
        <v>2.0704672830471615</v>
      </c>
      <c r="X50" s="18">
        <f t="shared" si="3"/>
        <v>-0.30427027594167599</v>
      </c>
      <c r="Y50" s="18">
        <f t="shared" si="3"/>
        <v>0.67705044552024418</v>
      </c>
      <c r="Z50" s="10">
        <f t="shared" si="3"/>
        <v>1.1812258266838516</v>
      </c>
      <c r="AA50" s="17">
        <f t="shared" si="3"/>
        <v>-6.3847372408568077</v>
      </c>
      <c r="AB50" s="18">
        <f t="shared" si="3"/>
        <v>1.5008828722778089</v>
      </c>
      <c r="AC50" s="18">
        <f t="shared" si="3"/>
        <v>0.58712670339229334</v>
      </c>
      <c r="AD50" s="10">
        <f t="shared" si="3"/>
        <v>1.6394033292498333</v>
      </c>
      <c r="AE50" s="17">
        <v>1.3</v>
      </c>
      <c r="AF50" s="10">
        <f t="shared" si="3"/>
        <v>1.112277019937058</v>
      </c>
    </row>
    <row r="51" spans="1:32" ht="35.25" customHeight="1" x14ac:dyDescent="0.5">
      <c r="A51" s="24" t="s">
        <v>28</v>
      </c>
      <c r="B51" s="6" t="s">
        <v>24</v>
      </c>
      <c r="C51" s="405"/>
      <c r="D51" s="18">
        <f>(D12/C12-1)*100</f>
        <v>-5.9289293501130214E-2</v>
      </c>
      <c r="E51" s="18">
        <f t="shared" ref="E51:AF51" si="4">(E12/D12-1)*100</f>
        <v>-0.89369438331259321</v>
      </c>
      <c r="F51" s="10">
        <f t="shared" si="4"/>
        <v>2.0023943770757668</v>
      </c>
      <c r="G51" s="17">
        <f t="shared" si="4"/>
        <v>0.58684335068623916</v>
      </c>
      <c r="H51" s="18">
        <f t="shared" si="4"/>
        <v>-0.91653335842664108</v>
      </c>
      <c r="I51" s="18">
        <f t="shared" si="4"/>
        <v>-0.76356176872814929</v>
      </c>
      <c r="J51" s="10">
        <f t="shared" si="4"/>
        <v>3.5237147341423247</v>
      </c>
      <c r="K51" s="17">
        <f t="shared" si="4"/>
        <v>-0.47331151663060345</v>
      </c>
      <c r="L51" s="18">
        <f t="shared" si="4"/>
        <v>-1.1498950418903697</v>
      </c>
      <c r="M51" s="18">
        <f t="shared" si="4"/>
        <v>-0.44162970758475639</v>
      </c>
      <c r="N51" s="10">
        <f t="shared" si="4"/>
        <v>2.4218056892613804</v>
      </c>
      <c r="O51" s="17">
        <f t="shared" si="4"/>
        <v>-2.235532620715075</v>
      </c>
      <c r="P51" s="18">
        <f t="shared" si="4"/>
        <v>0.49767187588365402</v>
      </c>
      <c r="Q51" s="18">
        <f t="shared" si="4"/>
        <v>4.5018851644118563E-2</v>
      </c>
      <c r="R51" s="10">
        <f t="shared" si="4"/>
        <v>4.3311146526671118</v>
      </c>
      <c r="S51" s="17">
        <f t="shared" si="4"/>
        <v>-0.16353670590349978</v>
      </c>
      <c r="T51" s="18">
        <f t="shared" si="4"/>
        <v>0.63721784209957999</v>
      </c>
      <c r="U51" s="18">
        <f t="shared" si="4"/>
        <v>-0.6725334478071221</v>
      </c>
      <c r="V51" s="10">
        <f t="shared" si="4"/>
        <v>0.67888784844774008</v>
      </c>
      <c r="W51" s="17">
        <f t="shared" si="4"/>
        <v>0.38455347081864932</v>
      </c>
      <c r="X51" s="18">
        <f t="shared" si="4"/>
        <v>1.1777492694747371</v>
      </c>
      <c r="Y51" s="18">
        <f t="shared" si="4"/>
        <v>0.77837457074931837</v>
      </c>
      <c r="Z51" s="10">
        <f t="shared" si="4"/>
        <v>-0.32676883289356473</v>
      </c>
      <c r="AA51" s="17">
        <f t="shared" si="4"/>
        <v>-8.9691444600280548</v>
      </c>
      <c r="AB51" s="18">
        <f t="shared" si="4"/>
        <v>1.0399815114398026</v>
      </c>
      <c r="AC51" s="18">
        <f t="shared" si="4"/>
        <v>-8.9585239402256711E-2</v>
      </c>
      <c r="AD51" s="10">
        <f t="shared" si="4"/>
        <v>0.47694450273765288</v>
      </c>
      <c r="AE51" s="17">
        <f t="shared" si="4"/>
        <v>0.97594319023297516</v>
      </c>
      <c r="AF51" s="10">
        <f t="shared" si="4"/>
        <v>1.0924954401007714</v>
      </c>
    </row>
    <row r="52" spans="1:32" ht="35.25" customHeight="1" x14ac:dyDescent="0.5">
      <c r="A52" s="24" t="s">
        <v>27</v>
      </c>
      <c r="B52" s="6" t="s">
        <v>24</v>
      </c>
      <c r="C52" s="405"/>
      <c r="D52" s="18">
        <f>(D13/C13-1)*100</f>
        <v>1.5048034686995226</v>
      </c>
      <c r="E52" s="18">
        <f t="shared" ref="E52:AF52" si="5">(E13/D13-1)*100</f>
        <v>0.62817577754201714</v>
      </c>
      <c r="F52" s="10">
        <f t="shared" si="5"/>
        <v>-1.0542962572482883</v>
      </c>
      <c r="G52" s="17">
        <f t="shared" si="5"/>
        <v>2.8012225555898107</v>
      </c>
      <c r="H52" s="18">
        <f t="shared" si="5"/>
        <v>-3.2731438546718117E-2</v>
      </c>
      <c r="I52" s="18">
        <f t="shared" si="5"/>
        <v>1.6234652114597514</v>
      </c>
      <c r="J52" s="10">
        <f t="shared" si="5"/>
        <v>-0.96120284601960426</v>
      </c>
      <c r="K52" s="17">
        <f t="shared" si="5"/>
        <v>2.629652723181608</v>
      </c>
      <c r="L52" s="18">
        <f t="shared" si="5"/>
        <v>-0.53094539979395838</v>
      </c>
      <c r="M52" s="18">
        <f t="shared" si="5"/>
        <v>1.4287231782451615</v>
      </c>
      <c r="N52" s="10">
        <f t="shared" si="5"/>
        <v>0.32989474786615514</v>
      </c>
      <c r="O52" s="17">
        <f t="shared" si="5"/>
        <v>5.9916492693110612</v>
      </c>
      <c r="P52" s="18">
        <f t="shared" si="5"/>
        <v>-3.2499507583218401</v>
      </c>
      <c r="Q52" s="18">
        <f t="shared" si="5"/>
        <v>3.784100162866455</v>
      </c>
      <c r="R52" s="10">
        <f t="shared" si="5"/>
        <v>0.63261653139790042</v>
      </c>
      <c r="S52" s="17">
        <f t="shared" si="5"/>
        <v>-0.36061499476134351</v>
      </c>
      <c r="T52" s="18">
        <f t="shared" si="5"/>
        <v>0.14183356564692051</v>
      </c>
      <c r="U52" s="18">
        <f t="shared" si="5"/>
        <v>0.88154135430147385</v>
      </c>
      <c r="V52" s="10">
        <f t="shared" si="5"/>
        <v>2.6311967467079755</v>
      </c>
      <c r="W52" s="17">
        <f t="shared" si="5"/>
        <v>-0.75237623528855435</v>
      </c>
      <c r="X52" s="18">
        <f t="shared" si="5"/>
        <v>-0.15922053231938182</v>
      </c>
      <c r="Y52" s="18">
        <f t="shared" si="5"/>
        <v>-2.8562587770453174E-2</v>
      </c>
      <c r="Z52" s="10">
        <f t="shared" si="5"/>
        <v>-0.10237851479727444</v>
      </c>
      <c r="AA52" s="17">
        <f t="shared" si="5"/>
        <v>10.462843796177124</v>
      </c>
      <c r="AB52" s="18">
        <f t="shared" si="5"/>
        <v>1.3851730387503203</v>
      </c>
      <c r="AC52" s="18">
        <f t="shared" si="5"/>
        <v>0.86826984464780654</v>
      </c>
      <c r="AD52" s="10">
        <f t="shared" si="5"/>
        <v>-0.47048398666610369</v>
      </c>
      <c r="AE52" s="17">
        <f t="shared" si="5"/>
        <v>-0.22469528351881651</v>
      </c>
      <c r="AF52" s="10">
        <f t="shared" si="5"/>
        <v>0.60124498077291921</v>
      </c>
    </row>
    <row r="53" spans="1:32" ht="35.25" customHeight="1" x14ac:dyDescent="0.5">
      <c r="A53" s="24" t="s">
        <v>26</v>
      </c>
      <c r="B53" s="6" t="s">
        <v>24</v>
      </c>
      <c r="C53" s="405"/>
      <c r="D53" s="18">
        <f>(D14/C14-1)*100</f>
        <v>0.35496957403651219</v>
      </c>
      <c r="E53" s="18">
        <f t="shared" ref="E53:AF53" si="6">(E14/D14-1)*100</f>
        <v>2.9385470517355516</v>
      </c>
      <c r="F53" s="10">
        <f t="shared" si="6"/>
        <v>-1.8653475814673581</v>
      </c>
      <c r="G53" s="17">
        <f t="shared" si="6"/>
        <v>-0.30012697679788758</v>
      </c>
      <c r="H53" s="18">
        <f t="shared" si="6"/>
        <v>3.0257419628729076</v>
      </c>
      <c r="I53" s="18">
        <f t="shared" si="6"/>
        <v>-1.0938377973403246</v>
      </c>
      <c r="J53" s="10">
        <f t="shared" si="6"/>
        <v>3.7874483960154137E-2</v>
      </c>
      <c r="K53" s="17">
        <f t="shared" si="6"/>
        <v>-0.62847840078750217</v>
      </c>
      <c r="L53" s="18">
        <f t="shared" si="6"/>
        <v>0.72008229511943966</v>
      </c>
      <c r="M53" s="18">
        <f t="shared" si="6"/>
        <v>2.5646845211075853</v>
      </c>
      <c r="N53" s="10">
        <f t="shared" si="6"/>
        <v>-1.3019104521649449</v>
      </c>
      <c r="O53" s="17">
        <f t="shared" si="6"/>
        <v>-0.43720339299726518</v>
      </c>
      <c r="P53" s="18">
        <f t="shared" si="6"/>
        <v>1.6026122203873117</v>
      </c>
      <c r="Q53" s="18">
        <f t="shared" si="6"/>
        <v>-0.60950832994717263</v>
      </c>
      <c r="R53" s="10">
        <f t="shared" si="6"/>
        <v>-3.0513640080279458</v>
      </c>
      <c r="S53" s="17">
        <f t="shared" si="6"/>
        <v>1.1194172896300536</v>
      </c>
      <c r="T53" s="18">
        <f t="shared" si="6"/>
        <v>0.75065397884521712</v>
      </c>
      <c r="U53" s="18">
        <f t="shared" si="6"/>
        <v>-7.9021636876763779E-2</v>
      </c>
      <c r="V53" s="10">
        <f t="shared" si="6"/>
        <v>-1.8603600210891025</v>
      </c>
      <c r="W53" s="17">
        <f t="shared" si="6"/>
        <v>4.0445126630851869</v>
      </c>
      <c r="X53" s="18">
        <f t="shared" si="6"/>
        <v>-1.8440657962670581E-2</v>
      </c>
      <c r="Y53" s="18">
        <f t="shared" si="6"/>
        <v>0.84842672175291511</v>
      </c>
      <c r="Z53" s="10">
        <f t="shared" si="6"/>
        <v>2.4214492117487829</v>
      </c>
      <c r="AA53" s="17">
        <f t="shared" si="6"/>
        <v>4.2819899289311181</v>
      </c>
      <c r="AB53" s="18">
        <f t="shared" si="6"/>
        <v>-0.53082191780822185</v>
      </c>
      <c r="AC53" s="18">
        <f t="shared" si="6"/>
        <v>-1.5252194870029379</v>
      </c>
      <c r="AD53" s="10">
        <f t="shared" si="6"/>
        <v>0.25522690720929386</v>
      </c>
      <c r="AE53" s="17">
        <f t="shared" si="6"/>
        <v>0.52659110723627389</v>
      </c>
      <c r="AF53" s="10">
        <f t="shared" si="6"/>
        <v>1.3147852633039747</v>
      </c>
    </row>
    <row r="54" spans="1:32" ht="35.25" customHeight="1" x14ac:dyDescent="0.5">
      <c r="A54" s="24" t="s">
        <v>25</v>
      </c>
      <c r="B54" s="6" t="s">
        <v>24</v>
      </c>
      <c r="C54" s="405"/>
      <c r="D54" s="18">
        <f>(D15/C15-1)*100</f>
        <v>-1.9004751187796876</v>
      </c>
      <c r="E54" s="18">
        <f t="shared" ref="E54:AF54" si="7">(E15/D15-1)*100</f>
        <v>4.0105361543036677</v>
      </c>
      <c r="F54" s="10">
        <f t="shared" si="7"/>
        <v>-1.4622988317947727</v>
      </c>
      <c r="G54" s="17">
        <f t="shared" si="7"/>
        <v>2.0228817774829988</v>
      </c>
      <c r="H54" s="18">
        <f t="shared" si="7"/>
        <v>1.0157646676417942</v>
      </c>
      <c r="I54" s="18">
        <f t="shared" si="7"/>
        <v>1.2790604134824246</v>
      </c>
      <c r="J54" s="10">
        <f t="shared" si="7"/>
        <v>-4.0667196187450401</v>
      </c>
      <c r="K54" s="17">
        <f t="shared" si="7"/>
        <v>11.583043550256678</v>
      </c>
      <c r="L54" s="18">
        <f t="shared" si="7"/>
        <v>-1.8401721451361541</v>
      </c>
      <c r="M54" s="18">
        <f t="shared" si="7"/>
        <v>9.2675183309395948</v>
      </c>
      <c r="N54" s="10">
        <f t="shared" si="7"/>
        <v>-3.1822898650985865</v>
      </c>
      <c r="O54" s="17">
        <f t="shared" si="7"/>
        <v>-3.3226152197213255</v>
      </c>
      <c r="P54" s="18">
        <f t="shared" si="7"/>
        <v>5.262379896526248</v>
      </c>
      <c r="Q54" s="18">
        <f t="shared" si="7"/>
        <v>-7.1268080325796905</v>
      </c>
      <c r="R54" s="10">
        <f t="shared" si="7"/>
        <v>-11.332879715732979</v>
      </c>
      <c r="S54" s="17">
        <f t="shared" si="7"/>
        <v>4.5276261937244211</v>
      </c>
      <c r="T54" s="18">
        <f t="shared" si="7"/>
        <v>0.53837996573944391</v>
      </c>
      <c r="U54" s="18">
        <f t="shared" si="7"/>
        <v>5.6632860040567889</v>
      </c>
      <c r="V54" s="10">
        <f t="shared" si="7"/>
        <v>0.13821700069107656</v>
      </c>
      <c r="W54" s="17">
        <f t="shared" si="7"/>
        <v>-3.5503412315006533</v>
      </c>
      <c r="X54" s="18">
        <f t="shared" si="7"/>
        <v>2.2499602480521519</v>
      </c>
      <c r="Y54" s="18">
        <f t="shared" si="7"/>
        <v>0.87862530129851901</v>
      </c>
      <c r="Z54" s="10">
        <f t="shared" si="7"/>
        <v>0.81701865268999363</v>
      </c>
      <c r="AA54" s="17">
        <f t="shared" si="7"/>
        <v>-0.22935779816514179</v>
      </c>
      <c r="AB54" s="18">
        <f t="shared" si="7"/>
        <v>-8.4291187739460316E-2</v>
      </c>
      <c r="AC54" s="18">
        <f t="shared" si="7"/>
        <v>5.8056599432471767</v>
      </c>
      <c r="AD54" s="10">
        <f t="shared" si="7"/>
        <v>3.3053058857640094</v>
      </c>
      <c r="AE54" s="17">
        <f t="shared" si="7"/>
        <v>2.6312096547852937</v>
      </c>
      <c r="AF54" s="10">
        <f t="shared" si="7"/>
        <v>-1.0528474738497384</v>
      </c>
    </row>
    <row r="55" spans="1:32" ht="39.9" customHeight="1" x14ac:dyDescent="0.5">
      <c r="A55" s="165" t="s">
        <v>254</v>
      </c>
      <c r="B55" s="166"/>
      <c r="C55" s="405"/>
      <c r="D55" s="168"/>
      <c r="E55" s="168"/>
      <c r="F55" s="169"/>
      <c r="G55" s="167"/>
      <c r="H55" s="168"/>
      <c r="I55" s="168"/>
      <c r="J55" s="169"/>
      <c r="K55" s="167"/>
      <c r="L55" s="168"/>
      <c r="M55" s="168"/>
      <c r="N55" s="169"/>
      <c r="O55" s="167"/>
      <c r="P55" s="168"/>
      <c r="Q55" s="168"/>
      <c r="R55" s="169"/>
      <c r="S55" s="167"/>
      <c r="T55" s="168"/>
      <c r="U55" s="168"/>
      <c r="V55" s="169"/>
      <c r="W55" s="167"/>
      <c r="X55" s="168"/>
      <c r="Y55" s="168"/>
      <c r="Z55" s="169"/>
      <c r="AA55" s="167"/>
      <c r="AB55" s="168"/>
      <c r="AC55" s="168"/>
      <c r="AD55" s="169"/>
      <c r="AE55" s="167"/>
      <c r="AF55" s="169"/>
    </row>
    <row r="56" spans="1:32" ht="35.25" customHeight="1" x14ac:dyDescent="0.5">
      <c r="A56" s="24" t="s">
        <v>15</v>
      </c>
      <c r="B56" s="6" t="s">
        <v>24</v>
      </c>
      <c r="C56" s="405"/>
      <c r="D56" s="18">
        <f t="shared" ref="D56:D67" si="8">(D17/C17-1)*100</f>
        <v>0.62967675155800595</v>
      </c>
      <c r="E56" s="18">
        <f t="shared" ref="E56:AF56" si="9">(E17/D17-1)*100</f>
        <v>0.44573020465017432</v>
      </c>
      <c r="F56" s="10">
        <f t="shared" si="9"/>
        <v>0.47148678343609252</v>
      </c>
      <c r="G56" s="17">
        <f t="shared" si="9"/>
        <v>0.5382851318639359</v>
      </c>
      <c r="H56" s="18">
        <f t="shared" si="9"/>
        <v>0.24288505200908972</v>
      </c>
      <c r="I56" s="18">
        <f t="shared" si="9"/>
        <v>0.38556755333158943</v>
      </c>
      <c r="J56" s="10">
        <f t="shared" si="9"/>
        <v>0.63069964634645537</v>
      </c>
      <c r="K56" s="17">
        <f t="shared" si="9"/>
        <v>0.37855086972844454</v>
      </c>
      <c r="L56" s="18">
        <f t="shared" si="9"/>
        <v>-0.44153550464910429</v>
      </c>
      <c r="M56" s="18">
        <f t="shared" si="9"/>
        <v>1.1092559741208374</v>
      </c>
      <c r="N56" s="10">
        <f t="shared" si="9"/>
        <v>0.50674455327011092</v>
      </c>
      <c r="O56" s="17">
        <f t="shared" si="9"/>
        <v>0.41587940524110412</v>
      </c>
      <c r="P56" s="18">
        <f t="shared" si="9"/>
        <v>-0.50925973268975966</v>
      </c>
      <c r="Q56" s="18">
        <f t="shared" si="9"/>
        <v>0.44711227143312549</v>
      </c>
      <c r="R56" s="10">
        <f t="shared" si="9"/>
        <v>0.87796492233387369</v>
      </c>
      <c r="S56" s="17">
        <f t="shared" si="9"/>
        <v>0.71816927696179977</v>
      </c>
      <c r="T56" s="18">
        <f t="shared" si="9"/>
        <v>0.50759376384803545</v>
      </c>
      <c r="U56" s="18">
        <f t="shared" si="9"/>
        <v>0.78159445268346506</v>
      </c>
      <c r="V56" s="10">
        <f t="shared" si="9"/>
        <v>0.60849506840596757</v>
      </c>
      <c r="W56" s="17">
        <f t="shared" si="9"/>
        <v>0.66707514725066197</v>
      </c>
      <c r="X56" s="18">
        <f t="shared" si="9"/>
        <v>0.53405063663942709</v>
      </c>
      <c r="Y56" s="18">
        <f t="shared" si="9"/>
        <v>0.58101496967981614</v>
      </c>
      <c r="Z56" s="10">
        <f t="shared" si="9"/>
        <v>0.53591192404029986</v>
      </c>
      <c r="AA56" s="17">
        <f t="shared" si="9"/>
        <v>1.399269946115056</v>
      </c>
      <c r="AB56" s="18">
        <f t="shared" si="9"/>
        <v>1.2666304772244619</v>
      </c>
      <c r="AC56" s="18">
        <f t="shared" si="9"/>
        <v>0.27366856949395668</v>
      </c>
      <c r="AD56" s="10">
        <f t="shared" si="9"/>
        <v>0.84596338535414262</v>
      </c>
      <c r="AE56" s="17">
        <f t="shared" si="9"/>
        <v>1.0881089224931584</v>
      </c>
      <c r="AF56" s="10">
        <f t="shared" si="9"/>
        <v>0.81971737690440527</v>
      </c>
    </row>
    <row r="57" spans="1:32" ht="35.25" customHeight="1" x14ac:dyDescent="0.5">
      <c r="A57" s="119" t="s">
        <v>29</v>
      </c>
      <c r="B57" s="6" t="s">
        <v>24</v>
      </c>
      <c r="C57" s="405"/>
      <c r="D57" s="18">
        <f t="shared" si="8"/>
        <v>1.8341208654563568</v>
      </c>
      <c r="E57" s="18">
        <f t="shared" ref="E57:AF57" si="10">(E18/D18-1)*100</f>
        <v>1.8377190304658342</v>
      </c>
      <c r="F57" s="10">
        <f t="shared" si="10"/>
        <v>0.47961630695443347</v>
      </c>
      <c r="G57" s="17">
        <f t="shared" si="10"/>
        <v>-0.30429594272075589</v>
      </c>
      <c r="H57" s="18">
        <f t="shared" si="10"/>
        <v>0.76006942366388941</v>
      </c>
      <c r="I57" s="18">
        <f t="shared" si="10"/>
        <v>3.700403896412463</v>
      </c>
      <c r="J57" s="10">
        <f t="shared" si="10"/>
        <v>-2.7951199954178496</v>
      </c>
      <c r="K57" s="17">
        <f t="shared" si="10"/>
        <v>-5.774556596547054</v>
      </c>
      <c r="L57" s="18">
        <f t="shared" si="10"/>
        <v>-1.8135201050590966</v>
      </c>
      <c r="M57" s="18">
        <f t="shared" si="10"/>
        <v>1.7323737341570666</v>
      </c>
      <c r="N57" s="10">
        <f t="shared" si="10"/>
        <v>0.78883115256997982</v>
      </c>
      <c r="O57" s="17">
        <f t="shared" si="10"/>
        <v>3.3604571712528619</v>
      </c>
      <c r="P57" s="18">
        <f t="shared" si="10"/>
        <v>-7.3317307692307709</v>
      </c>
      <c r="Q57" s="18">
        <f t="shared" si="10"/>
        <v>7.3605706874189325</v>
      </c>
      <c r="R57" s="10">
        <f t="shared" si="10"/>
        <v>10.268800966475379</v>
      </c>
      <c r="S57" s="17">
        <f t="shared" si="10"/>
        <v>0.79978088195014063</v>
      </c>
      <c r="T57" s="18">
        <f t="shared" si="10"/>
        <v>-1.8368566925710539</v>
      </c>
      <c r="U57" s="18">
        <f t="shared" si="10"/>
        <v>0.70309472402148021</v>
      </c>
      <c r="V57" s="10">
        <f t="shared" si="10"/>
        <v>3.1830676195711893</v>
      </c>
      <c r="W57" s="17">
        <f t="shared" si="10"/>
        <v>3.681602642655446</v>
      </c>
      <c r="X57" s="18">
        <f t="shared" si="10"/>
        <v>-2.1634121274409002</v>
      </c>
      <c r="Y57" s="18">
        <f t="shared" si="10"/>
        <v>-0.26787121172331396</v>
      </c>
      <c r="Z57" s="10">
        <f t="shared" si="10"/>
        <v>0.60564567095007238</v>
      </c>
      <c r="AA57" s="17">
        <f t="shared" si="10"/>
        <v>-5.3028320159137277</v>
      </c>
      <c r="AB57" s="18">
        <v>3.9</v>
      </c>
      <c r="AC57" s="18">
        <f t="shared" si="10"/>
        <v>3.8299461247132793</v>
      </c>
      <c r="AD57" s="10">
        <f t="shared" si="10"/>
        <v>-0.20035961983047024</v>
      </c>
      <c r="AE57" s="17">
        <f t="shared" si="10"/>
        <v>-14.408524657675271</v>
      </c>
      <c r="AF57" s="10">
        <f t="shared" si="10"/>
        <v>7.2773200216515344</v>
      </c>
    </row>
    <row r="58" spans="1:32" ht="35.25" customHeight="1" x14ac:dyDescent="0.5">
      <c r="A58" s="119" t="s">
        <v>28</v>
      </c>
      <c r="B58" s="6" t="s">
        <v>24</v>
      </c>
      <c r="C58" s="405"/>
      <c r="D58" s="18">
        <f t="shared" si="8"/>
        <v>0.66604157910050699</v>
      </c>
      <c r="E58" s="18">
        <f t="shared" ref="E58:AF58" si="11">(E19/D19-1)*100</f>
        <v>-0.37899470049783668</v>
      </c>
      <c r="F58" s="10">
        <f t="shared" si="11"/>
        <v>0.88661056839798302</v>
      </c>
      <c r="G58" s="17">
        <f t="shared" si="11"/>
        <v>-0.13421960884570927</v>
      </c>
      <c r="H58" s="18">
        <f t="shared" si="11"/>
        <v>0.19839999999999858</v>
      </c>
      <c r="I58" s="18">
        <f t="shared" si="11"/>
        <v>-1.9896525293817025</v>
      </c>
      <c r="J58" s="10">
        <f t="shared" si="11"/>
        <v>3.515917755547604</v>
      </c>
      <c r="K58" s="17">
        <f t="shared" si="11"/>
        <v>-0.48476454293628901</v>
      </c>
      <c r="L58" s="18">
        <f t="shared" si="11"/>
        <v>0.49345226798254149</v>
      </c>
      <c r="M58" s="18">
        <f t="shared" si="11"/>
        <v>-1.1772112055398187</v>
      </c>
      <c r="N58" s="10">
        <f t="shared" si="11"/>
        <v>2.4716524398012529</v>
      </c>
      <c r="O58" s="17">
        <f t="shared" si="11"/>
        <v>-3.9040159144597797</v>
      </c>
      <c r="P58" s="18">
        <f t="shared" si="11"/>
        <v>0.91214904903611504</v>
      </c>
      <c r="Q58" s="18">
        <f t="shared" si="11"/>
        <v>0.84620809026219046</v>
      </c>
      <c r="R58" s="10">
        <f t="shared" si="11"/>
        <v>-0.88360561947745664</v>
      </c>
      <c r="S58" s="17">
        <f t="shared" si="11"/>
        <v>0.71831708568497188</v>
      </c>
      <c r="T58" s="18">
        <f t="shared" si="11"/>
        <v>2.5948802852776343</v>
      </c>
      <c r="U58" s="18">
        <f t="shared" si="11"/>
        <v>-0.90308164975329008</v>
      </c>
      <c r="V58" s="10">
        <f t="shared" si="11"/>
        <v>1.484404359263447</v>
      </c>
      <c r="W58" s="17">
        <f t="shared" si="11"/>
        <v>-1.4040609763623979</v>
      </c>
      <c r="X58" s="18">
        <f t="shared" si="11"/>
        <v>2.4412381459109289</v>
      </c>
      <c r="Y58" s="18">
        <f t="shared" si="11"/>
        <v>1.0479362072652876</v>
      </c>
      <c r="Z58" s="10">
        <f t="shared" si="11"/>
        <v>0.82844530446877229</v>
      </c>
      <c r="AA58" s="17">
        <f t="shared" si="11"/>
        <v>-7.4697133261365067</v>
      </c>
      <c r="AB58" s="18">
        <f t="shared" si="11"/>
        <v>3.950481252228033</v>
      </c>
      <c r="AC58" s="18">
        <f t="shared" si="11"/>
        <v>-0.39281705948371881</v>
      </c>
      <c r="AD58" s="10">
        <f t="shared" si="11"/>
        <v>0.41940532081377047</v>
      </c>
      <c r="AE58" s="17">
        <f t="shared" si="11"/>
        <v>4.3604288742052244</v>
      </c>
      <c r="AF58" s="10">
        <f t="shared" si="11"/>
        <v>-1.9771227189917306</v>
      </c>
    </row>
    <row r="59" spans="1:32" ht="35.25" customHeight="1" x14ac:dyDescent="0.5">
      <c r="A59" s="119" t="s">
        <v>27</v>
      </c>
      <c r="B59" s="6" t="s">
        <v>24</v>
      </c>
      <c r="C59" s="405"/>
      <c r="D59" s="18">
        <f t="shared" si="8"/>
        <v>0.15683380229716271</v>
      </c>
      <c r="E59" s="18">
        <f t="shared" ref="E59:AF59" si="12">(E20/D20-1)*100</f>
        <v>0.57569198176208314</v>
      </c>
      <c r="F59" s="10">
        <f t="shared" si="12"/>
        <v>0.16485026101291655</v>
      </c>
      <c r="G59" s="17">
        <f t="shared" si="12"/>
        <v>2.1440980159093126</v>
      </c>
      <c r="H59" s="18">
        <f t="shared" si="12"/>
        <v>-0.20588103656627998</v>
      </c>
      <c r="I59" s="18">
        <f t="shared" si="12"/>
        <v>0.48885500291520056</v>
      </c>
      <c r="J59" s="10">
        <f t="shared" si="12"/>
        <v>0.66500044630903865</v>
      </c>
      <c r="K59" s="17">
        <f t="shared" si="12"/>
        <v>1.8355131899800536</v>
      </c>
      <c r="L59" s="18">
        <f t="shared" si="12"/>
        <v>-0.10013496451739545</v>
      </c>
      <c r="M59" s="18">
        <f t="shared" si="12"/>
        <v>2.0047067026932819</v>
      </c>
      <c r="N59" s="10">
        <f t="shared" si="12"/>
        <v>6.4086131761076359E-2</v>
      </c>
      <c r="O59" s="17">
        <f t="shared" si="12"/>
        <v>1.3107894624482475</v>
      </c>
      <c r="P59" s="18">
        <f t="shared" si="12"/>
        <v>-2.0861429534726916</v>
      </c>
      <c r="Q59" s="18">
        <f t="shared" si="12"/>
        <v>2.5997503550983403</v>
      </c>
      <c r="R59" s="10">
        <f t="shared" si="12"/>
        <v>-0.84742207492553012</v>
      </c>
      <c r="S59" s="17">
        <f t="shared" si="12"/>
        <v>2.3947535434736489</v>
      </c>
      <c r="T59" s="18">
        <f t="shared" si="12"/>
        <v>-1.9255402669311139</v>
      </c>
      <c r="U59" s="18">
        <f t="shared" si="12"/>
        <v>2.5489783020855361</v>
      </c>
      <c r="V59" s="10">
        <f t="shared" si="12"/>
        <v>-0.24650780608052036</v>
      </c>
      <c r="W59" s="17">
        <f t="shared" si="12"/>
        <v>1.1820428336078992</v>
      </c>
      <c r="X59" s="18">
        <f t="shared" si="12"/>
        <v>0.61871616395978712</v>
      </c>
      <c r="Y59" s="18">
        <f t="shared" si="12"/>
        <v>0.8980945831142062</v>
      </c>
      <c r="Z59" s="10">
        <f t="shared" si="12"/>
        <v>0.43302193175895898</v>
      </c>
      <c r="AA59" s="17">
        <f t="shared" si="12"/>
        <v>12.427641822028823</v>
      </c>
      <c r="AB59" s="18">
        <f t="shared" si="12"/>
        <v>-4.4812158227398591</v>
      </c>
      <c r="AC59" s="18">
        <f t="shared" si="12"/>
        <v>3.7620817843866172</v>
      </c>
      <c r="AD59" s="10">
        <f t="shared" si="12"/>
        <v>1.3542562338779041</v>
      </c>
      <c r="AE59" s="17">
        <f t="shared" si="12"/>
        <v>2.0360551431601204</v>
      </c>
      <c r="AF59" s="10">
        <f t="shared" si="12"/>
        <v>2.2725698053072785</v>
      </c>
    </row>
    <row r="60" spans="1:32" ht="35.25" customHeight="1" x14ac:dyDescent="0.5">
      <c r="A60" s="119" t="s">
        <v>26</v>
      </c>
      <c r="B60" s="6" t="s">
        <v>24</v>
      </c>
      <c r="C60" s="405"/>
      <c r="D60" s="18">
        <f t="shared" si="8"/>
        <v>0.9681272395800411</v>
      </c>
      <c r="E60" s="18">
        <f t="shared" ref="E60:AF60" si="13">(E21/D21-1)*100</f>
        <v>-0.44829089097813135</v>
      </c>
      <c r="F60" s="10">
        <f t="shared" si="13"/>
        <v>1.0882481706173008</v>
      </c>
      <c r="G60" s="17">
        <f t="shared" si="13"/>
        <v>0.18560910722018598</v>
      </c>
      <c r="H60" s="18">
        <f t="shared" si="13"/>
        <v>-0.36435496819612334</v>
      </c>
      <c r="I60" s="18">
        <f t="shared" si="13"/>
        <v>0.14255609272344483</v>
      </c>
      <c r="J60" s="10">
        <f t="shared" si="13"/>
        <v>1.3121247756390453</v>
      </c>
      <c r="K60" s="17">
        <f t="shared" si="13"/>
        <v>-0.76363858513043281</v>
      </c>
      <c r="L60" s="18">
        <f t="shared" si="13"/>
        <v>0.88032504309283333</v>
      </c>
      <c r="M60" s="18">
        <f t="shared" si="13"/>
        <v>1.4401659852322002</v>
      </c>
      <c r="N60" s="10">
        <f t="shared" si="13"/>
        <v>-3.3628105636768213</v>
      </c>
      <c r="O60" s="17">
        <f t="shared" si="13"/>
        <v>3.4611553784860583</v>
      </c>
      <c r="P60" s="18">
        <f t="shared" si="13"/>
        <v>-0.9867629362214303</v>
      </c>
      <c r="Q60" s="18">
        <f t="shared" si="13"/>
        <v>0.16407389402042227</v>
      </c>
      <c r="R60" s="10">
        <f t="shared" si="13"/>
        <v>3.02129466723291</v>
      </c>
      <c r="S60" s="17">
        <f t="shared" si="13"/>
        <v>-1.660679583063418</v>
      </c>
      <c r="T60" s="18">
        <f t="shared" si="13"/>
        <v>0.67668722678004833</v>
      </c>
      <c r="U60" s="18">
        <f t="shared" si="13"/>
        <v>-0.13680704258862697</v>
      </c>
      <c r="V60" s="10">
        <f t="shared" si="13"/>
        <v>-1.3282506403002103</v>
      </c>
      <c r="W60" s="17">
        <f t="shared" si="13"/>
        <v>2.3904382470119501</v>
      </c>
      <c r="X60" s="18">
        <f t="shared" si="13"/>
        <v>-1.6153755453366392</v>
      </c>
      <c r="Y60" s="18">
        <f t="shared" si="13"/>
        <v>2.3010546500479512</v>
      </c>
      <c r="Z60" s="10">
        <f t="shared" si="13"/>
        <v>0.8434864104967188</v>
      </c>
      <c r="AA60" s="17">
        <f t="shared" si="13"/>
        <v>6.9237918215613314</v>
      </c>
      <c r="AB60" s="18">
        <f t="shared" si="13"/>
        <v>0.63559322033899246</v>
      </c>
      <c r="AC60" s="18">
        <f t="shared" si="13"/>
        <v>-4.2105263157894761</v>
      </c>
      <c r="AD60" s="10">
        <f t="shared" si="13"/>
        <v>1.2003381234150456</v>
      </c>
      <c r="AE60" s="17">
        <f t="shared" si="13"/>
        <v>4.922597171177201</v>
      </c>
      <c r="AF60" s="10">
        <f t="shared" si="13"/>
        <v>-2.5050419276085312</v>
      </c>
    </row>
    <row r="61" spans="1:32" ht="35.25" customHeight="1" x14ac:dyDescent="0.5">
      <c r="A61" s="119" t="s">
        <v>25</v>
      </c>
      <c r="B61" s="6" t="s">
        <v>24</v>
      </c>
      <c r="C61" s="405"/>
      <c r="D61" s="18">
        <f t="shared" si="8"/>
        <v>-1.2645794966236856</v>
      </c>
      <c r="E61" s="18">
        <f t="shared" ref="E61:AF61" si="14">(E22/D22-1)*100</f>
        <v>2.2382491917433578</v>
      </c>
      <c r="F61" s="10">
        <f t="shared" si="14"/>
        <v>-1.4959863780102278</v>
      </c>
      <c r="G61" s="17">
        <f t="shared" si="14"/>
        <v>1.2347203358439307</v>
      </c>
      <c r="H61" s="18">
        <f t="shared" si="14"/>
        <v>1.7929015733626041</v>
      </c>
      <c r="I61" s="18">
        <f t="shared" si="14"/>
        <v>2.8037383177569986</v>
      </c>
      <c r="J61" s="10">
        <f t="shared" si="14"/>
        <v>-4.1025641025641102</v>
      </c>
      <c r="K61" s="17">
        <f t="shared" si="14"/>
        <v>14.693728731161904</v>
      </c>
      <c r="L61" s="18">
        <f t="shared" si="14"/>
        <v>-4.3551976263643155</v>
      </c>
      <c r="M61" s="18">
        <f t="shared" si="14"/>
        <v>5.2071792599158062</v>
      </c>
      <c r="N61" s="10">
        <f t="shared" si="14"/>
        <v>1.3795282224094318</v>
      </c>
      <c r="O61" s="17">
        <f t="shared" si="14"/>
        <v>2.6695751532149092</v>
      </c>
      <c r="P61" s="18">
        <f t="shared" si="14"/>
        <v>11.139214892755977</v>
      </c>
      <c r="Q61" s="18">
        <f t="shared" si="14"/>
        <v>-14.538006372325906</v>
      </c>
      <c r="R61" s="10">
        <f t="shared" si="14"/>
        <v>-9.1499786962079277</v>
      </c>
      <c r="S61" s="17">
        <f t="shared" si="14"/>
        <v>0.64485871731738698</v>
      </c>
      <c r="T61" s="18">
        <f t="shared" si="14"/>
        <v>4.4035414725069888</v>
      </c>
      <c r="U61" s="18">
        <v>4</v>
      </c>
      <c r="V61" s="10">
        <f t="shared" si="14"/>
        <v>-1.6943699731903461</v>
      </c>
      <c r="W61" s="17">
        <f t="shared" si="14"/>
        <v>-2.6508126977200952</v>
      </c>
      <c r="X61" s="18">
        <f t="shared" si="14"/>
        <v>3.4177498879426338</v>
      </c>
      <c r="Y61" s="18">
        <f t="shared" si="14"/>
        <v>-3.2722938563224502</v>
      </c>
      <c r="Z61" s="10">
        <f t="shared" si="14"/>
        <v>-0.99697546768232614</v>
      </c>
      <c r="AA61" s="17">
        <f t="shared" si="14"/>
        <v>7.3319755600814718</v>
      </c>
      <c r="AB61" s="18">
        <f t="shared" si="14"/>
        <v>6.3145688382880039</v>
      </c>
      <c r="AC61" s="18">
        <f t="shared" si="14"/>
        <v>-5.294992563212686</v>
      </c>
      <c r="AD61" s="10">
        <f t="shared" si="14"/>
        <v>2.2720134017380378</v>
      </c>
      <c r="AE61" s="17">
        <f t="shared" si="14"/>
        <v>11.353398853398854</v>
      </c>
      <c r="AF61" s="10">
        <f t="shared" si="14"/>
        <v>1.4709938402132972</v>
      </c>
    </row>
    <row r="62" spans="1:32" ht="35.25" customHeight="1" x14ac:dyDescent="0.5">
      <c r="A62" s="24" t="s">
        <v>14</v>
      </c>
      <c r="B62" s="6" t="s">
        <v>24</v>
      </c>
      <c r="C62" s="405"/>
      <c r="D62" s="18">
        <f t="shared" si="8"/>
        <v>0.46300207843998908</v>
      </c>
      <c r="E62" s="18">
        <f t="shared" ref="E62:AF62" si="15">(E23/D23-1)*100</f>
        <v>1.0327485576842044</v>
      </c>
      <c r="F62" s="10">
        <f t="shared" si="15"/>
        <v>0.40621306208068475</v>
      </c>
      <c r="G62" s="17">
        <f t="shared" si="15"/>
        <v>0.43441494918008416</v>
      </c>
      <c r="H62" s="18">
        <f t="shared" si="15"/>
        <v>0.80894127746686806</v>
      </c>
      <c r="I62" s="18">
        <f t="shared" si="15"/>
        <v>0.63704698426214623</v>
      </c>
      <c r="J62" s="10">
        <f t="shared" si="15"/>
        <v>0.52561348694917243</v>
      </c>
      <c r="K62" s="17">
        <f t="shared" si="15"/>
        <v>-0.20882233913395165</v>
      </c>
      <c r="L62" s="18">
        <f t="shared" si="15"/>
        <v>-1.1695811569282788</v>
      </c>
      <c r="M62" s="18">
        <f t="shared" si="15"/>
        <v>0.96512105047188435</v>
      </c>
      <c r="N62" s="10">
        <f t="shared" si="15"/>
        <v>0.52996927478743405</v>
      </c>
      <c r="O62" s="17">
        <f t="shared" si="15"/>
        <v>0.73739872895746128</v>
      </c>
      <c r="P62" s="18">
        <f t="shared" si="15"/>
        <v>0.21831607673168385</v>
      </c>
      <c r="Q62" s="18">
        <f t="shared" si="15"/>
        <v>8.4893722669820981E-2</v>
      </c>
      <c r="R62" s="10">
        <f t="shared" si="15"/>
        <v>0.45131553677741909</v>
      </c>
      <c r="S62" s="17">
        <f t="shared" si="15"/>
        <v>0.64206736131025011</v>
      </c>
      <c r="T62" s="18">
        <f t="shared" si="15"/>
        <v>0.74086973040574655</v>
      </c>
      <c r="U62" s="18">
        <f t="shared" si="15"/>
        <v>0.33942517717679976</v>
      </c>
      <c r="V62" s="10">
        <f t="shared" si="15"/>
        <v>0.59511690915070581</v>
      </c>
      <c r="W62" s="17">
        <f t="shared" si="15"/>
        <v>0.61027820590662252</v>
      </c>
      <c r="X62" s="18">
        <f t="shared" si="15"/>
        <v>0.37446808510637197</v>
      </c>
      <c r="Y62" s="18">
        <f t="shared" si="15"/>
        <v>0.57193950699123697</v>
      </c>
      <c r="Z62" s="10">
        <f t="shared" si="15"/>
        <v>0.49817590974585713</v>
      </c>
      <c r="AA62" s="17">
        <f t="shared" si="15"/>
        <v>-4.3637417445815512</v>
      </c>
      <c r="AB62" s="18">
        <f t="shared" si="15"/>
        <v>0.15151031865012765</v>
      </c>
      <c r="AC62" s="18">
        <f t="shared" si="15"/>
        <v>0.86946828670160237</v>
      </c>
      <c r="AD62" s="10">
        <f t="shared" si="15"/>
        <v>0.17207899846864994</v>
      </c>
      <c r="AE62" s="17">
        <f t="shared" si="15"/>
        <v>0.22851919561244216</v>
      </c>
      <c r="AF62" s="10">
        <f t="shared" si="15"/>
        <v>0.80978662515527322</v>
      </c>
    </row>
    <row r="63" spans="1:32" ht="35.25" customHeight="1" x14ac:dyDescent="0.5">
      <c r="A63" s="119" t="s">
        <v>29</v>
      </c>
      <c r="B63" s="6" t="s">
        <v>24</v>
      </c>
      <c r="C63" s="405"/>
      <c r="D63" s="18">
        <f t="shared" si="8"/>
        <v>1.890341390012229</v>
      </c>
      <c r="E63" s="18">
        <f t="shared" ref="E63:AF63" si="16">(E24/D24-1)*100</f>
        <v>-2.3629315119069738</v>
      </c>
      <c r="F63" s="10">
        <f t="shared" si="16"/>
        <v>5.8801285687275495</v>
      </c>
      <c r="G63" s="17">
        <f t="shared" si="16"/>
        <v>-5.8482142857142811</v>
      </c>
      <c r="H63" s="18">
        <f t="shared" si="16"/>
        <v>1.7449027975343867</v>
      </c>
      <c r="I63" s="18">
        <f t="shared" si="16"/>
        <v>0.66175785254916075</v>
      </c>
      <c r="J63" s="10">
        <f t="shared" si="16"/>
        <v>3.9814814814814747</v>
      </c>
      <c r="K63" s="17">
        <f t="shared" si="16"/>
        <v>-6.5182546749777419</v>
      </c>
      <c r="L63" s="18">
        <f t="shared" si="16"/>
        <v>0.21908935035244159</v>
      </c>
      <c r="M63" s="18">
        <f t="shared" si="16"/>
        <v>-7.8699743370401976</v>
      </c>
      <c r="N63" s="10">
        <f t="shared" si="16"/>
        <v>0.96977200041268308</v>
      </c>
      <c r="O63" s="17">
        <f t="shared" si="16"/>
        <v>-1.849392050679477</v>
      </c>
      <c r="P63" s="18">
        <f t="shared" si="16"/>
        <v>8.0782844055798506</v>
      </c>
      <c r="Q63" s="18">
        <f t="shared" si="16"/>
        <v>-9.4201502600655083</v>
      </c>
      <c r="R63" s="10">
        <f t="shared" si="16"/>
        <v>-8.5920884729902109</v>
      </c>
      <c r="S63" s="17">
        <f t="shared" si="16"/>
        <v>4.4322940902745467</v>
      </c>
      <c r="T63" s="18">
        <f t="shared" si="16"/>
        <v>7.0624930377631623</v>
      </c>
      <c r="U63" s="18">
        <f t="shared" si="16"/>
        <v>2.1537821246488287</v>
      </c>
      <c r="V63" s="10">
        <f t="shared" si="16"/>
        <v>-5.8464045630474581</v>
      </c>
      <c r="W63" s="17">
        <f t="shared" si="16"/>
        <v>-1.2007788836001732</v>
      </c>
      <c r="X63" s="18">
        <f t="shared" si="16"/>
        <v>3.6570677761962322</v>
      </c>
      <c r="Y63" s="18">
        <f t="shared" si="16"/>
        <v>2.5773740361254793</v>
      </c>
      <c r="Z63" s="10">
        <f t="shared" si="16"/>
        <v>2.3066625476263924</v>
      </c>
      <c r="AA63" s="17">
        <f t="shared" si="16"/>
        <v>-8.4650226472068439</v>
      </c>
      <c r="AB63" s="18">
        <f t="shared" si="16"/>
        <v>-2.7380690565207755</v>
      </c>
      <c r="AC63" s="18">
        <f t="shared" si="16"/>
        <v>-6.2973431317128403</v>
      </c>
      <c r="AD63" s="10">
        <f t="shared" si="16"/>
        <v>5.9724903474903446</v>
      </c>
      <c r="AE63" s="17">
        <f t="shared" si="16"/>
        <v>36.19492200842538</v>
      </c>
      <c r="AF63" s="10">
        <f t="shared" si="16"/>
        <v>-7.4569469988296273</v>
      </c>
    </row>
    <row r="64" spans="1:32" ht="35.25" customHeight="1" x14ac:dyDescent="0.5">
      <c r="A64" s="119" t="s">
        <v>28</v>
      </c>
      <c r="B64" s="6" t="s">
        <v>24</v>
      </c>
      <c r="C64" s="405"/>
      <c r="D64" s="18">
        <f t="shared" si="8"/>
        <v>-1.1097064194409256</v>
      </c>
      <c r="E64" s="18">
        <f t="shared" ref="E64:AF64" si="17">(E25/D25-1)*100</f>
        <v>-1.6524621212121282</v>
      </c>
      <c r="F64" s="10">
        <f t="shared" si="17"/>
        <v>3.6637619758316919</v>
      </c>
      <c r="G64" s="17">
        <f t="shared" si="17"/>
        <v>1.6394203975478527</v>
      </c>
      <c r="H64" s="18">
        <f t="shared" si="17"/>
        <v>-2.5085675119945194</v>
      </c>
      <c r="I64" s="18">
        <f t="shared" si="17"/>
        <v>1.0358080239969869</v>
      </c>
      <c r="J64" s="10">
        <f t="shared" si="17"/>
        <v>3.5348146773670042</v>
      </c>
      <c r="K64" s="17">
        <f t="shared" si="17"/>
        <v>-0.45252923518078747</v>
      </c>
      <c r="L64" s="18">
        <f t="shared" si="17"/>
        <v>-3.4926636060851668</v>
      </c>
      <c r="M64" s="18">
        <f t="shared" si="17"/>
        <v>0.65292416752169569</v>
      </c>
      <c r="N64" s="10">
        <f t="shared" si="17"/>
        <v>2.3445463812436396</v>
      </c>
      <c r="O64" s="17">
        <f t="shared" si="17"/>
        <v>0.19467584208618938</v>
      </c>
      <c r="P64" s="18">
        <f t="shared" si="17"/>
        <v>-8.1333875559153057E-2</v>
      </c>
      <c r="Q64" s="18">
        <f t="shared" si="17"/>
        <v>-1.0853344186677494</v>
      </c>
      <c r="R64" s="10">
        <f t="shared" si="17"/>
        <v>11.831938920129836</v>
      </c>
      <c r="S64" s="17">
        <f t="shared" si="17"/>
        <v>-1.2877641960672093</v>
      </c>
      <c r="T64" s="18">
        <f t="shared" si="17"/>
        <v>-1.909218918247324</v>
      </c>
      <c r="U64" s="18">
        <f t="shared" si="17"/>
        <v>-0.35465484483850895</v>
      </c>
      <c r="V64" s="10">
        <f t="shared" si="17"/>
        <v>-0.41947375111224261</v>
      </c>
      <c r="W64" s="17">
        <f t="shared" si="17"/>
        <v>2.8508212067058114</v>
      </c>
      <c r="X64" s="18">
        <f t="shared" si="17"/>
        <v>-0.49230514645042245</v>
      </c>
      <c r="Y64" s="18">
        <f t="shared" si="17"/>
        <v>0.41574855527377608</v>
      </c>
      <c r="Z64" s="10">
        <f t="shared" si="17"/>
        <v>-1.908665590195846</v>
      </c>
      <c r="AA64" s="17">
        <f t="shared" si="17"/>
        <v>-11.079689346614895</v>
      </c>
      <c r="AB64" s="18">
        <f t="shared" si="17"/>
        <v>-3.2183035078558797</v>
      </c>
      <c r="AC64" s="18">
        <f t="shared" si="17"/>
        <v>0.38255922311050128</v>
      </c>
      <c r="AD64" s="10">
        <f t="shared" si="17"/>
        <v>0.57165192749304428</v>
      </c>
      <c r="AE64" s="17">
        <f t="shared" si="17"/>
        <v>-4.3043140303148153</v>
      </c>
      <c r="AF64" s="10">
        <f t="shared" si="17"/>
        <v>6.3102853081531185</v>
      </c>
    </row>
    <row r="65" spans="1:32" ht="35.25" customHeight="1" x14ac:dyDescent="0.5">
      <c r="A65" s="119" t="s">
        <v>27</v>
      </c>
      <c r="B65" s="6" t="s">
        <v>24</v>
      </c>
      <c r="C65" s="405"/>
      <c r="D65" s="18">
        <f t="shared" si="8"/>
        <v>3.6522633744856092</v>
      </c>
      <c r="E65" s="18">
        <f t="shared" ref="E65:AF65" si="18">(E26/D26-1)*100</f>
        <v>0.70896845090393512</v>
      </c>
      <c r="F65" s="10">
        <f t="shared" si="18"/>
        <v>-2.9285462865188294</v>
      </c>
      <c r="G65" s="17">
        <f t="shared" si="18"/>
        <v>3.8436434839364653</v>
      </c>
      <c r="H65" s="18">
        <f t="shared" si="18"/>
        <v>0.23744674907464347</v>
      </c>
      <c r="I65" s="18">
        <f t="shared" si="18"/>
        <v>3.3860516965094511</v>
      </c>
      <c r="J65" s="10">
        <f t="shared" si="18"/>
        <v>-3.4166722824988227</v>
      </c>
      <c r="K65" s="17">
        <f t="shared" si="18"/>
        <v>3.8794306447111238</v>
      </c>
      <c r="L65" s="18">
        <f t="shared" si="18"/>
        <v>-1.1955937667920469</v>
      </c>
      <c r="M65" s="18">
        <f t="shared" si="18"/>
        <v>0.53025152957171251</v>
      </c>
      <c r="N65" s="10">
        <f t="shared" si="18"/>
        <v>0.75060860156885845</v>
      </c>
      <c r="O65" s="17">
        <f t="shared" si="18"/>
        <v>13.349889254312352</v>
      </c>
      <c r="P65" s="18">
        <f t="shared" si="18"/>
        <v>-4.8792041686404497</v>
      </c>
      <c r="Q65" s="18">
        <f t="shared" si="18"/>
        <v>5.4905378486055589</v>
      </c>
      <c r="R65" s="10">
        <f t="shared" si="18"/>
        <v>2.7145048979110076</v>
      </c>
      <c r="S65" s="17">
        <f t="shared" si="18"/>
        <v>-4.0962886361024964</v>
      </c>
      <c r="T65" s="18">
        <f t="shared" si="18"/>
        <v>3.1270592463906954</v>
      </c>
      <c r="U65" s="18">
        <f t="shared" si="18"/>
        <v>-1.411559686320063</v>
      </c>
      <c r="V65" s="10">
        <f t="shared" si="18"/>
        <v>6.7581899599340023</v>
      </c>
      <c r="W65" s="17">
        <f t="shared" si="18"/>
        <v>-3.3390363706606307</v>
      </c>
      <c r="X65" s="18">
        <f t="shared" si="18"/>
        <v>-1.2561379467854294</v>
      </c>
      <c r="Y65" s="18">
        <f t="shared" si="18"/>
        <v>-1.3530704290505402</v>
      </c>
      <c r="Z65" s="10">
        <f t="shared" si="18"/>
        <v>-0.87924970691676263</v>
      </c>
      <c r="AA65" s="17">
        <f t="shared" si="18"/>
        <v>7.5399172087522226</v>
      </c>
      <c r="AB65" s="18">
        <f t="shared" si="18"/>
        <v>10.475666758317303</v>
      </c>
      <c r="AC65" s="18">
        <f t="shared" si="18"/>
        <v>-3.0064708810353502</v>
      </c>
      <c r="AD65" s="10">
        <f t="shared" si="18"/>
        <v>-3.0791337370419836</v>
      </c>
      <c r="AE65" s="17">
        <f t="shared" si="18"/>
        <v>-3.621730382293753</v>
      </c>
      <c r="AF65" s="10">
        <f t="shared" si="18"/>
        <v>-2.0437314580815324</v>
      </c>
    </row>
    <row r="66" spans="1:32" ht="35.25" customHeight="1" x14ac:dyDescent="0.5">
      <c r="A66" s="119" t="s">
        <v>26</v>
      </c>
      <c r="B66" s="6" t="s">
        <v>24</v>
      </c>
      <c r="C66" s="405"/>
      <c r="D66" s="18">
        <f t="shared" si="8"/>
        <v>-0.63733552631578538</v>
      </c>
      <c r="E66" s="18">
        <f t="shared" ref="E66:AF66" si="19">(E27/D27-1)*100</f>
        <v>8.5661080074487916</v>
      </c>
      <c r="F66" s="10">
        <f t="shared" si="19"/>
        <v>-6.365542214598829</v>
      </c>
      <c r="G66" s="17">
        <f t="shared" si="19"/>
        <v>-1.0991247710156804</v>
      </c>
      <c r="H66" s="18">
        <f t="shared" si="19"/>
        <v>8.6746244083144575</v>
      </c>
      <c r="I66" s="18">
        <f t="shared" si="19"/>
        <v>-2.9826720954455044</v>
      </c>
      <c r="J66" s="10">
        <f t="shared" si="19"/>
        <v>-1.9715010735896876</v>
      </c>
      <c r="K66" s="17">
        <f t="shared" si="19"/>
        <v>-0.40820390282756414</v>
      </c>
      <c r="L66" s="18">
        <f t="shared" si="19"/>
        <v>0.45986204138759312</v>
      </c>
      <c r="M66" s="18">
        <f t="shared" si="19"/>
        <v>4.3984476067270295</v>
      </c>
      <c r="N66" s="10">
        <f t="shared" si="19"/>
        <v>1.963587837193792</v>
      </c>
      <c r="O66" s="17">
        <f t="shared" si="19"/>
        <v>-6.2914835935309004</v>
      </c>
      <c r="P66" s="18">
        <f t="shared" si="19"/>
        <v>5.8958499600957781</v>
      </c>
      <c r="Q66" s="18">
        <f t="shared" si="19"/>
        <v>-1.8087611869995301</v>
      </c>
      <c r="R66" s="10">
        <f t="shared" si="19"/>
        <v>-12.654705938789213</v>
      </c>
      <c r="S66" s="17">
        <f t="shared" si="19"/>
        <v>6.3049209138840157</v>
      </c>
      <c r="T66" s="18">
        <f t="shared" si="19"/>
        <v>0.87828063649515453</v>
      </c>
      <c r="U66" s="18">
        <f t="shared" si="19"/>
        <v>2.048550650415315E-2</v>
      </c>
      <c r="V66" s="10">
        <f t="shared" si="19"/>
        <v>-2.7752176139272944</v>
      </c>
      <c r="W66" s="17">
        <f t="shared" si="19"/>
        <v>6.9201601011164904</v>
      </c>
      <c r="X66" s="18">
        <f t="shared" si="19"/>
        <v>2.6598364693133592</v>
      </c>
      <c r="Y66" s="18">
        <f t="shared" si="19"/>
        <v>-1.4777852413395909</v>
      </c>
      <c r="Z66" s="10">
        <f t="shared" si="19"/>
        <v>5.0452907373137235</v>
      </c>
      <c r="AA66" s="17">
        <f t="shared" si="19"/>
        <v>6.4904960593414884E-2</v>
      </c>
      <c r="AB66" s="18">
        <f t="shared" si="19"/>
        <v>-2.5296515937731634</v>
      </c>
      <c r="AC66" s="18">
        <f t="shared" si="19"/>
        <v>3.213233197071963</v>
      </c>
      <c r="AD66" s="10">
        <f t="shared" si="19"/>
        <v>-1.2894906511927817</v>
      </c>
      <c r="AE66" s="17">
        <f t="shared" si="19"/>
        <v>-6.8396006345059268</v>
      </c>
      <c r="AF66" s="10">
        <f t="shared" si="19"/>
        <v>8.5236378205128194</v>
      </c>
    </row>
    <row r="67" spans="1:32" ht="35.25" customHeight="1" x14ac:dyDescent="0.5">
      <c r="A67" s="119" t="s">
        <v>25</v>
      </c>
      <c r="B67" s="6" t="s">
        <v>24</v>
      </c>
      <c r="C67" s="405"/>
      <c r="D67" s="18">
        <f t="shared" si="8"/>
        <v>-3.2450674974039417</v>
      </c>
      <c r="E67" s="18">
        <f t="shared" ref="E67:AF67" si="20">(E28/D28-1)*100</f>
        <v>7.8347196136302699</v>
      </c>
      <c r="F67" s="10">
        <f t="shared" si="20"/>
        <v>-1.3933814381686949</v>
      </c>
      <c r="G67" s="17">
        <f t="shared" si="20"/>
        <v>3.6083774917991418</v>
      </c>
      <c r="H67" s="18">
        <f t="shared" si="20"/>
        <v>-0.51144666341939038</v>
      </c>
      <c r="I67" s="18">
        <f t="shared" si="20"/>
        <v>-1.811505507955935</v>
      </c>
      <c r="J67" s="10">
        <f t="shared" si="20"/>
        <v>-4.0139616055846483</v>
      </c>
      <c r="K67" s="17">
        <f t="shared" si="20"/>
        <v>4.9090909090909074</v>
      </c>
      <c r="L67" s="18">
        <f t="shared" si="20"/>
        <v>4.0604109928200183</v>
      </c>
      <c r="M67" s="18">
        <f t="shared" si="20"/>
        <v>17.987152034261221</v>
      </c>
      <c r="N67" s="10">
        <f t="shared" si="20"/>
        <v>-11.917725347852382</v>
      </c>
      <c r="O67" s="17">
        <f t="shared" si="20"/>
        <v>-16.529304029304026</v>
      </c>
      <c r="P67" s="18">
        <f t="shared" si="20"/>
        <v>-10.669226549643451</v>
      </c>
      <c r="Q67" s="18">
        <f t="shared" si="20"/>
        <v>17.838501688670561</v>
      </c>
      <c r="R67" s="10">
        <f t="shared" si="20"/>
        <v>-16.649296508598233</v>
      </c>
      <c r="S67" s="17">
        <f t="shared" si="20"/>
        <v>14.910909659268533</v>
      </c>
      <c r="T67" s="18">
        <f t="shared" si="20"/>
        <v>-8.541893362350395</v>
      </c>
      <c r="U67" s="18">
        <f t="shared" si="20"/>
        <v>9.9940511600238082</v>
      </c>
      <c r="V67" s="10">
        <f t="shared" si="20"/>
        <v>4.7593293672255177</v>
      </c>
      <c r="W67" s="17">
        <f t="shared" si="20"/>
        <v>-5.653071760454309</v>
      </c>
      <c r="X67" s="18">
        <f t="shared" si="20"/>
        <v>-0.62927496580027498</v>
      </c>
      <c r="Y67" s="18">
        <f t="shared" si="20"/>
        <v>11.426211453744495</v>
      </c>
      <c r="Z67" s="10">
        <f t="shared" si="20"/>
        <v>4.8183839881393631</v>
      </c>
      <c r="AA67" s="17">
        <f t="shared" si="20"/>
        <v>-15.983026874115991</v>
      </c>
      <c r="AB67" s="18">
        <f t="shared" si="20"/>
        <v>-17.115600448933787</v>
      </c>
      <c r="AC67" s="18">
        <f t="shared" si="20"/>
        <v>43.703452945159114</v>
      </c>
      <c r="AD67" s="10">
        <f t="shared" si="20"/>
        <v>5.6301531213192035</v>
      </c>
      <c r="AE67" s="17">
        <f t="shared" si="20"/>
        <v>-16.347011596788576</v>
      </c>
      <c r="AF67" s="10">
        <f t="shared" si="20"/>
        <v>-8.3977605971740861</v>
      </c>
    </row>
    <row r="68" spans="1:32" ht="39.9" customHeight="1" x14ac:dyDescent="0.5">
      <c r="A68" s="165" t="s">
        <v>200</v>
      </c>
      <c r="B68" s="166"/>
      <c r="C68" s="405"/>
      <c r="D68" s="168"/>
      <c r="E68" s="168"/>
      <c r="F68" s="169"/>
      <c r="G68" s="167"/>
      <c r="H68" s="168"/>
      <c r="I68" s="168"/>
      <c r="J68" s="169"/>
      <c r="K68" s="167"/>
      <c r="L68" s="168"/>
      <c r="M68" s="168"/>
      <c r="N68" s="169"/>
      <c r="O68" s="167"/>
      <c r="P68" s="168"/>
      <c r="Q68" s="168"/>
      <c r="R68" s="169"/>
      <c r="S68" s="167"/>
      <c r="T68" s="168"/>
      <c r="U68" s="168"/>
      <c r="V68" s="169"/>
      <c r="W68" s="167"/>
      <c r="X68" s="168"/>
      <c r="Y68" s="168"/>
      <c r="Z68" s="169"/>
      <c r="AA68" s="167"/>
      <c r="AB68" s="168"/>
      <c r="AC68" s="168"/>
      <c r="AD68" s="169"/>
      <c r="AE68" s="167"/>
      <c r="AF68" s="169"/>
    </row>
    <row r="69" spans="1:32" ht="35.25" customHeight="1" x14ac:dyDescent="0.5">
      <c r="A69" s="24" t="s">
        <v>78</v>
      </c>
      <c r="B69" s="6" t="s">
        <v>24</v>
      </c>
      <c r="C69" s="395"/>
      <c r="D69" s="18">
        <f t="shared" ref="D69:D74" si="21">(D30/C30-1)*100</f>
        <v>1.1004041032017353</v>
      </c>
      <c r="E69" s="18">
        <f t="shared" ref="E69:AF69" si="22">(E30/D30-1)*100</f>
        <v>1.8916799901611103</v>
      </c>
      <c r="F69" s="10">
        <f t="shared" si="22"/>
        <v>-1.6242069449369012</v>
      </c>
      <c r="G69" s="17">
        <f t="shared" si="22"/>
        <v>1.2898377350388124</v>
      </c>
      <c r="H69" s="18">
        <f t="shared" si="22"/>
        <v>0.74951168178307714</v>
      </c>
      <c r="I69" s="18">
        <f t="shared" si="22"/>
        <v>1.6156181430160288</v>
      </c>
      <c r="J69" s="10">
        <f t="shared" si="22"/>
        <v>-1.3569875615636051</v>
      </c>
      <c r="K69" s="17">
        <f t="shared" si="22"/>
        <v>0.95733595220066636</v>
      </c>
      <c r="L69" s="18">
        <f t="shared" si="22"/>
        <v>-1.0744943119375017</v>
      </c>
      <c r="M69" s="18">
        <f t="shared" si="22"/>
        <v>1.1980093228544986</v>
      </c>
      <c r="N69" s="10">
        <f t="shared" si="22"/>
        <v>1.7660977473167305</v>
      </c>
      <c r="O69" s="17">
        <f t="shared" si="22"/>
        <v>0.21137334363474647</v>
      </c>
      <c r="P69" s="18">
        <f t="shared" si="22"/>
        <v>-0.51204468753636156</v>
      </c>
      <c r="Q69" s="18">
        <f t="shared" si="22"/>
        <v>0.48909229149607381</v>
      </c>
      <c r="R69" s="10">
        <f t="shared" si="22"/>
        <v>1.4295795653787025</v>
      </c>
      <c r="S69" s="17">
        <f t="shared" si="22"/>
        <v>0.69001133282646787</v>
      </c>
      <c r="T69" s="18">
        <f t="shared" si="22"/>
        <v>0.57985468015386843</v>
      </c>
      <c r="U69" s="18">
        <f t="shared" si="22"/>
        <v>0.53543351700497954</v>
      </c>
      <c r="V69" s="10">
        <f t="shared" si="22"/>
        <v>0.7122226135963361</v>
      </c>
      <c r="W69" s="17">
        <f t="shared" si="22"/>
        <v>0.64003469477689201</v>
      </c>
      <c r="X69" s="18">
        <f t="shared" si="22"/>
        <v>0.4865300675581663</v>
      </c>
      <c r="Y69" s="18">
        <f t="shared" si="22"/>
        <v>0.51737494466577161</v>
      </c>
      <c r="Z69" s="10">
        <f t="shared" si="22"/>
        <v>0.50301395502463375</v>
      </c>
      <c r="AA69" s="17">
        <f t="shared" si="22"/>
        <v>-0.87775153195714939</v>
      </c>
      <c r="AB69" s="18">
        <f t="shared" si="22"/>
        <v>3.799050928003922E-2</v>
      </c>
      <c r="AC69" s="18">
        <f t="shared" si="22"/>
        <v>0.27066589333555324</v>
      </c>
      <c r="AD69" s="10">
        <f t="shared" si="22"/>
        <v>0.41385484093099389</v>
      </c>
      <c r="AE69" s="17">
        <f>(AE30/AD30-1)*100</f>
        <v>1.2042161279925523</v>
      </c>
      <c r="AF69" s="10">
        <f t="shared" si="22"/>
        <v>0.84904829343326327</v>
      </c>
    </row>
    <row r="70" spans="1:32" ht="35.25" customHeight="1" x14ac:dyDescent="0.5">
      <c r="A70" s="5" t="s">
        <v>79</v>
      </c>
      <c r="B70" s="6" t="s">
        <v>24</v>
      </c>
      <c r="C70" s="395"/>
      <c r="D70" s="18">
        <f t="shared" si="21"/>
        <v>1.2560115795863247</v>
      </c>
      <c r="E70" s="18">
        <f t="shared" ref="E70:AF70" si="23">(E31/D31-1)*100</f>
        <v>1.4952042792585107</v>
      </c>
      <c r="F70" s="10">
        <f t="shared" si="23"/>
        <v>-1.1562794607058224</v>
      </c>
      <c r="G70" s="17">
        <f t="shared" si="23"/>
        <v>0.72969215035105783</v>
      </c>
      <c r="H70" s="18">
        <f t="shared" si="23"/>
        <v>0.55328663670173306</v>
      </c>
      <c r="I70" s="18">
        <f t="shared" si="23"/>
        <v>1.0641797987361645</v>
      </c>
      <c r="J70" s="10">
        <f t="shared" si="23"/>
        <v>0.35361075874764669</v>
      </c>
      <c r="K70" s="17">
        <f t="shared" si="23"/>
        <v>0.21477471027784301</v>
      </c>
      <c r="L70" s="18">
        <f t="shared" si="23"/>
        <v>-1.5682903960351879</v>
      </c>
      <c r="M70" s="18">
        <f t="shared" si="23"/>
        <v>1.2235918487690567</v>
      </c>
      <c r="N70" s="10">
        <f t="shared" si="23"/>
        <v>1.6905290045035937</v>
      </c>
      <c r="O70" s="17">
        <f t="shared" si="23"/>
        <v>-0.21702966806580459</v>
      </c>
      <c r="P70" s="18">
        <f t="shared" si="23"/>
        <v>2.0535694570185781</v>
      </c>
      <c r="Q70" s="18">
        <f t="shared" si="23"/>
        <v>0.63829326871065462</v>
      </c>
      <c r="R70" s="10">
        <f t="shared" si="23"/>
        <v>-5.8049535603710289E-2</v>
      </c>
      <c r="S70" s="17">
        <f t="shared" si="23"/>
        <v>0.78089706356889721</v>
      </c>
      <c r="T70" s="18">
        <f t="shared" si="23"/>
        <v>0.69906933060108756</v>
      </c>
      <c r="U70" s="18">
        <f t="shared" si="23"/>
        <v>0.46316414240441528</v>
      </c>
      <c r="V70" s="10">
        <f t="shared" si="23"/>
        <v>0.34287040553655501</v>
      </c>
      <c r="W70" s="17">
        <f t="shared" si="23"/>
        <v>0.9231125082796332</v>
      </c>
      <c r="X70" s="18">
        <f t="shared" si="23"/>
        <v>1.2813701284495327</v>
      </c>
      <c r="Y70" s="18">
        <f t="shared" si="23"/>
        <v>0.60480760329557626</v>
      </c>
      <c r="Z70" s="10">
        <f t="shared" si="23"/>
        <v>0.41713952703739121</v>
      </c>
      <c r="AA70" s="17">
        <f t="shared" si="23"/>
        <v>1.0283352169176307</v>
      </c>
      <c r="AB70" s="18">
        <f t="shared" si="23"/>
        <v>0.1975268828040555</v>
      </c>
      <c r="AC70" s="18">
        <f t="shared" si="23"/>
        <v>0.12974864970882738</v>
      </c>
      <c r="AD70" s="10">
        <f t="shared" si="23"/>
        <v>0.15670202507231945</v>
      </c>
      <c r="AE70" s="17">
        <f t="shared" si="23"/>
        <v>0.83945119749668784</v>
      </c>
      <c r="AF70" s="10">
        <f t="shared" si="23"/>
        <v>0.62857427022726675</v>
      </c>
    </row>
    <row r="71" spans="1:32" ht="35.25" customHeight="1" x14ac:dyDescent="0.5">
      <c r="A71" s="5" t="s">
        <v>80</v>
      </c>
      <c r="B71" s="6" t="s">
        <v>24</v>
      </c>
      <c r="C71" s="405"/>
      <c r="D71" s="18">
        <f t="shared" si="21"/>
        <v>1.3897020306289143</v>
      </c>
      <c r="E71" s="18">
        <f t="shared" ref="E71:AF71" si="24">(E32/D32-1)*100</f>
        <v>2.3492584488208124</v>
      </c>
      <c r="F71" s="10">
        <f t="shared" si="24"/>
        <v>-2.5180390177272249</v>
      </c>
      <c r="G71" s="17">
        <f t="shared" si="24"/>
        <v>1.8246062932163687</v>
      </c>
      <c r="H71" s="18">
        <f t="shared" si="24"/>
        <v>1.2743807586454547</v>
      </c>
      <c r="I71" s="18">
        <f t="shared" si="24"/>
        <v>3.5771253027707228</v>
      </c>
      <c r="J71" s="10">
        <f t="shared" si="24"/>
        <v>-5.4955083416512114</v>
      </c>
      <c r="K71" s="17">
        <f t="shared" si="24"/>
        <v>2.1576437926247749</v>
      </c>
      <c r="L71" s="18">
        <f t="shared" si="24"/>
        <v>5.6125011077301501E-2</v>
      </c>
      <c r="M71" s="18">
        <f t="shared" si="24"/>
        <v>2.1699338686820946</v>
      </c>
      <c r="N71" s="10">
        <f t="shared" si="24"/>
        <v>-0.18204409512525555</v>
      </c>
      <c r="O71" s="17">
        <f t="shared" si="24"/>
        <v>1.0884668828161193</v>
      </c>
      <c r="P71" s="18">
        <f t="shared" si="24"/>
        <v>-2.2079037800687207</v>
      </c>
      <c r="Q71" s="18">
        <f t="shared" si="24"/>
        <v>-2.743857799642746</v>
      </c>
      <c r="R71" s="10">
        <f t="shared" si="24"/>
        <v>3.974467060098763</v>
      </c>
      <c r="S71" s="17">
        <f t="shared" si="24"/>
        <v>1.809915440750598</v>
      </c>
      <c r="T71" s="18">
        <f t="shared" si="24"/>
        <v>0.78220553517081015</v>
      </c>
      <c r="U71" s="18">
        <f t="shared" si="24"/>
        <v>-0.49108150824113128</v>
      </c>
      <c r="V71" s="10">
        <f t="shared" si="24"/>
        <v>0.90759543933291997</v>
      </c>
      <c r="W71" s="17">
        <f t="shared" si="24"/>
        <v>0.27264039575016774</v>
      </c>
      <c r="X71" s="18">
        <f t="shared" si="24"/>
        <v>-0.51576734407848823</v>
      </c>
      <c r="Y71" s="18">
        <f t="shared" si="24"/>
        <v>0.22540925868530515</v>
      </c>
      <c r="Z71" s="10">
        <f t="shared" si="24"/>
        <v>-8.152708667172881E-2</v>
      </c>
      <c r="AA71" s="17">
        <f t="shared" si="24"/>
        <v>-2.0060773169770951</v>
      </c>
      <c r="AB71" s="18">
        <f t="shared" si="24"/>
        <v>-0.45651612162278532</v>
      </c>
      <c r="AC71" s="18">
        <f t="shared" si="24"/>
        <v>0.36919526968561822</v>
      </c>
      <c r="AD71" s="10">
        <f t="shared" si="24"/>
        <v>0.98568883269152252</v>
      </c>
      <c r="AE71" s="17">
        <f t="shared" si="24"/>
        <v>1.6391110099314155</v>
      </c>
      <c r="AF71" s="10">
        <f t="shared" si="24"/>
        <v>1.2375059495478347</v>
      </c>
    </row>
    <row r="72" spans="1:32" ht="35.25" customHeight="1" x14ac:dyDescent="0.5">
      <c r="A72" s="5" t="s">
        <v>81</v>
      </c>
      <c r="B72" s="6" t="s">
        <v>24</v>
      </c>
      <c r="C72" s="395"/>
      <c r="D72" s="18">
        <f t="shared" si="21"/>
        <v>-0.26629740093736531</v>
      </c>
      <c r="E72" s="18">
        <f t="shared" ref="E72:AF72" si="25">(E33/D33-1)*100</f>
        <v>3.0118551746235234</v>
      </c>
      <c r="F72" s="10">
        <f t="shared" si="25"/>
        <v>-2.2395023328149355</v>
      </c>
      <c r="G72" s="17">
        <f t="shared" si="25"/>
        <v>4.2104146781206886</v>
      </c>
      <c r="H72" s="18">
        <f t="shared" si="25"/>
        <v>1.3535518013433778</v>
      </c>
      <c r="I72" s="18">
        <f t="shared" si="25"/>
        <v>-0.18074103825684862</v>
      </c>
      <c r="J72" s="10">
        <f t="shared" si="25"/>
        <v>-2.192938336183492</v>
      </c>
      <c r="K72" s="17">
        <f t="shared" si="25"/>
        <v>3.0546127738352302</v>
      </c>
      <c r="L72" s="18">
        <f t="shared" si="25"/>
        <v>0.39920159680639777</v>
      </c>
      <c r="M72" s="18">
        <f t="shared" si="25"/>
        <v>-1.3618290258449295</v>
      </c>
      <c r="N72" s="10">
        <f t="shared" si="25"/>
        <v>7.6085861130706478</v>
      </c>
      <c r="O72" s="17">
        <f t="shared" si="25"/>
        <v>2.959355684585141</v>
      </c>
      <c r="P72" s="18">
        <f t="shared" si="25"/>
        <v>-13.316354375113704</v>
      </c>
      <c r="Q72" s="18">
        <f t="shared" si="25"/>
        <v>7.9328436516264311</v>
      </c>
      <c r="R72" s="10">
        <f t="shared" si="25"/>
        <v>1.9346684814310899</v>
      </c>
      <c r="S72" s="17">
        <f t="shared" si="25"/>
        <v>-0.57224606580830173</v>
      </c>
      <c r="T72" s="18">
        <f t="shared" si="25"/>
        <v>-3.4244604316546856</v>
      </c>
      <c r="U72" s="18">
        <f t="shared" si="25"/>
        <v>4.5689312673818039</v>
      </c>
      <c r="V72" s="10">
        <f t="shared" si="25"/>
        <v>3.9038753799392145</v>
      </c>
      <c r="W72" s="17">
        <f t="shared" si="25"/>
        <v>-1.6729134290154657</v>
      </c>
      <c r="X72" s="18">
        <f t="shared" si="25"/>
        <v>-1.4317590182223783</v>
      </c>
      <c r="Y72" s="18">
        <f t="shared" si="25"/>
        <v>0.62252405206564276</v>
      </c>
      <c r="Z72" s="10">
        <f t="shared" si="25"/>
        <v>0.81552305961756222</v>
      </c>
      <c r="AA72" s="17">
        <f t="shared" si="25"/>
        <v>-8.0334728033472746</v>
      </c>
      <c r="AB72" s="18">
        <f t="shared" si="25"/>
        <v>-8.0881609544036781E-2</v>
      </c>
      <c r="AC72" s="18">
        <f t="shared" si="25"/>
        <v>0.43509055954671361</v>
      </c>
      <c r="AD72" s="10">
        <f t="shared" si="25"/>
        <v>1.6723755792867223</v>
      </c>
      <c r="AE72" s="17">
        <f t="shared" si="25"/>
        <v>2.1601268331351564</v>
      </c>
      <c r="AF72" s="10">
        <f t="shared" si="25"/>
        <v>0.78564500484965549</v>
      </c>
    </row>
    <row r="73" spans="1:32" ht="35.25" customHeight="1" x14ac:dyDescent="0.5">
      <c r="A73" s="5" t="s">
        <v>82</v>
      </c>
      <c r="B73" s="6" t="s">
        <v>24</v>
      </c>
      <c r="C73" s="395"/>
      <c r="D73" s="18">
        <f t="shared" si="21"/>
        <v>-7.2587532023911212</v>
      </c>
      <c r="E73" s="18">
        <f t="shared" ref="E73:AF73" si="26">(E34/D34-1)*100</f>
        <v>9.9447513812154895</v>
      </c>
      <c r="F73" s="10">
        <f t="shared" si="26"/>
        <v>-5.8626465661641536</v>
      </c>
      <c r="G73" s="17">
        <f t="shared" si="26"/>
        <v>4.4483985765124467</v>
      </c>
      <c r="H73" s="18">
        <f t="shared" si="26"/>
        <v>-4.5996592844974487</v>
      </c>
      <c r="I73" s="18">
        <f t="shared" si="26"/>
        <v>1.7857142857142794</v>
      </c>
      <c r="J73" s="10">
        <f t="shared" si="26"/>
        <v>-0.52631578947367474</v>
      </c>
      <c r="K73" s="17">
        <f t="shared" si="26"/>
        <v>6.4373897707231009</v>
      </c>
      <c r="L73" s="18">
        <f t="shared" si="26"/>
        <v>-8.4507042253521121</v>
      </c>
      <c r="M73" s="18">
        <f t="shared" si="26"/>
        <v>-7.1493212669683341</v>
      </c>
      <c r="N73" s="10">
        <f t="shared" si="26"/>
        <v>17.348927875243668</v>
      </c>
      <c r="O73" s="17">
        <f t="shared" si="26"/>
        <v>-17.026578073089706</v>
      </c>
      <c r="P73" s="18">
        <f t="shared" si="26"/>
        <v>-32.83283283283285</v>
      </c>
      <c r="Q73" s="18">
        <f t="shared" si="26"/>
        <v>38.748137108792861</v>
      </c>
      <c r="R73" s="10">
        <f t="shared" si="26"/>
        <v>53.705692803437174</v>
      </c>
      <c r="S73" s="17">
        <f t="shared" si="26"/>
        <v>-22.921034241788963</v>
      </c>
      <c r="T73" s="18">
        <f t="shared" si="26"/>
        <v>21.849501359927469</v>
      </c>
      <c r="U73" s="18">
        <f t="shared" si="26"/>
        <v>2.3065476190476053</v>
      </c>
      <c r="V73" s="10">
        <f t="shared" si="26"/>
        <v>-3.2727272727272716</v>
      </c>
      <c r="W73" s="17">
        <f t="shared" si="26"/>
        <v>9.323308270676689</v>
      </c>
      <c r="X73" s="18">
        <f t="shared" si="26"/>
        <v>-13.204951856946357</v>
      </c>
      <c r="Y73" s="18">
        <f t="shared" si="26"/>
        <v>1.1093502377178988</v>
      </c>
      <c r="Z73" s="10">
        <f t="shared" si="26"/>
        <v>20.768025078369902</v>
      </c>
      <c r="AA73" s="17">
        <f t="shared" si="26"/>
        <v>-46.398442569759901</v>
      </c>
      <c r="AB73" s="18">
        <f t="shared" si="26"/>
        <v>3.0266343825665842</v>
      </c>
      <c r="AC73" s="18">
        <f t="shared" si="26"/>
        <v>10.928319623971806</v>
      </c>
      <c r="AD73" s="10">
        <f t="shared" si="26"/>
        <v>-6.8855932203389809</v>
      </c>
      <c r="AE73" s="17">
        <v>14.4</v>
      </c>
      <c r="AF73" s="10">
        <f t="shared" si="26"/>
        <v>9.6517412935323463</v>
      </c>
    </row>
    <row r="74" spans="1:32" ht="35.25" customHeight="1" x14ac:dyDescent="0.5">
      <c r="A74" s="24" t="s">
        <v>83</v>
      </c>
      <c r="B74" s="6" t="s">
        <v>24</v>
      </c>
      <c r="C74" s="395"/>
      <c r="D74" s="18">
        <f t="shared" si="21"/>
        <v>-2.4006195147134868</v>
      </c>
      <c r="E74" s="18">
        <f t="shared" ref="E74:AF74" si="27">(E35/D35-1)*100</f>
        <v>-6.3034470598607122</v>
      </c>
      <c r="F74" s="10">
        <f t="shared" si="27"/>
        <v>13.351524275498683</v>
      </c>
      <c r="G74" s="17">
        <f t="shared" si="27"/>
        <v>-3.785174732298513</v>
      </c>
      <c r="H74" s="18">
        <f t="shared" si="27"/>
        <v>-1.1690104391338108</v>
      </c>
      <c r="I74" s="18">
        <f t="shared" si="27"/>
        <v>-6.0844136004539306</v>
      </c>
      <c r="J74" s="10">
        <f t="shared" si="27"/>
        <v>12.822419482269831</v>
      </c>
      <c r="K74" s="17">
        <f t="shared" si="27"/>
        <v>-4.2964244521337847</v>
      </c>
      <c r="L74" s="18">
        <f t="shared" si="27"/>
        <v>1.2998751775491701</v>
      </c>
      <c r="M74" s="18">
        <f t="shared" si="27"/>
        <v>0.2294455066921719</v>
      </c>
      <c r="N74" s="10">
        <f t="shared" si="27"/>
        <v>-6.6302089957183448</v>
      </c>
      <c r="O74" s="17">
        <f t="shared" si="27"/>
        <v>2.5925085130533487</v>
      </c>
      <c r="P74" s="18">
        <f t="shared" si="27"/>
        <v>1.5179677819083137</v>
      </c>
      <c r="Q74" s="18">
        <f t="shared" si="27"/>
        <v>-0.79340860543181124</v>
      </c>
      <c r="R74" s="10">
        <f t="shared" si="27"/>
        <v>-3.6252581623236857</v>
      </c>
      <c r="S74" s="17">
        <f t="shared" si="27"/>
        <v>0.67937260623747164</v>
      </c>
      <c r="T74" s="18">
        <f t="shared" si="27"/>
        <v>0.71101852271184818</v>
      </c>
      <c r="U74" s="18">
        <f t="shared" si="27"/>
        <v>1.0837305513085704</v>
      </c>
      <c r="V74" s="10">
        <f t="shared" si="27"/>
        <v>-8.0074736420665538E-2</v>
      </c>
      <c r="W74" s="17">
        <f t="shared" si="27"/>
        <v>0.6767285517118582</v>
      </c>
      <c r="X74" s="18">
        <f t="shared" si="27"/>
        <v>0.38031220979082292</v>
      </c>
      <c r="Y74" s="18">
        <f t="shared" si="27"/>
        <v>0.95598925062776452</v>
      </c>
      <c r="Z74" s="10">
        <f t="shared" si="27"/>
        <v>0.63710944318380314</v>
      </c>
      <c r="AA74" s="17">
        <f t="shared" si="27"/>
        <v>-0.55936172057928779</v>
      </c>
      <c r="AB74" s="18">
        <f t="shared" si="27"/>
        <v>5.9652029826014807</v>
      </c>
      <c r="AC74" s="18">
        <f t="shared" si="27"/>
        <v>1.8312003621250073</v>
      </c>
      <c r="AD74" s="10">
        <f t="shared" si="27"/>
        <v>1.664915541905776</v>
      </c>
      <c r="AE74" s="17">
        <f t="shared" si="27"/>
        <v>-1.7568964146593591</v>
      </c>
      <c r="AF74" s="10">
        <f t="shared" si="27"/>
        <v>0.61903220585854957</v>
      </c>
    </row>
    <row r="75" spans="1:32" ht="39.9" customHeight="1" x14ac:dyDescent="0.5">
      <c r="A75" s="165" t="s">
        <v>201</v>
      </c>
      <c r="B75" s="166"/>
      <c r="C75" s="405"/>
      <c r="D75" s="168"/>
      <c r="E75" s="168"/>
      <c r="F75" s="169"/>
      <c r="G75" s="167"/>
      <c r="H75" s="168"/>
      <c r="I75" s="168"/>
      <c r="J75" s="169"/>
      <c r="K75" s="167"/>
      <c r="L75" s="168"/>
      <c r="M75" s="168"/>
      <c r="N75" s="169"/>
      <c r="O75" s="167"/>
      <c r="P75" s="168"/>
      <c r="Q75" s="168"/>
      <c r="R75" s="169"/>
      <c r="S75" s="167"/>
      <c r="T75" s="168"/>
      <c r="U75" s="168"/>
      <c r="V75" s="169"/>
      <c r="W75" s="167"/>
      <c r="X75" s="168"/>
      <c r="Y75" s="168"/>
      <c r="Z75" s="169"/>
      <c r="AA75" s="167"/>
      <c r="AB75" s="168"/>
      <c r="AC75" s="168"/>
      <c r="AD75" s="169"/>
      <c r="AE75" s="167"/>
      <c r="AF75" s="169"/>
    </row>
    <row r="76" spans="1:32" ht="35.25" customHeight="1" x14ac:dyDescent="0.5">
      <c r="A76" s="24" t="s">
        <v>74</v>
      </c>
      <c r="B76" s="6" t="s">
        <v>24</v>
      </c>
      <c r="C76" s="395"/>
      <c r="D76" s="18">
        <f>(D37/C37-1)*100</f>
        <v>-15.571575695159634</v>
      </c>
      <c r="E76" s="18">
        <f t="shared" ref="E76:AE76" si="28">(E37/D37-1)*100</f>
        <v>7.6604049768236315</v>
      </c>
      <c r="F76" s="10">
        <f t="shared" si="28"/>
        <v>-0.83843190573306137</v>
      </c>
      <c r="G76" s="17">
        <f t="shared" si="28"/>
        <v>6.8555758683719326E-2</v>
      </c>
      <c r="H76" s="18">
        <f t="shared" si="28"/>
        <v>7.8556748116008324</v>
      </c>
      <c r="I76" s="18">
        <f t="shared" si="28"/>
        <v>4.234596654668632E-2</v>
      </c>
      <c r="J76" s="10">
        <f t="shared" si="28"/>
        <v>-0.33862433862433816</v>
      </c>
      <c r="K76" s="17">
        <f t="shared" si="28"/>
        <v>-4.7780845190061534</v>
      </c>
      <c r="L76" s="18">
        <f t="shared" si="28"/>
        <v>-1.3157894736842035</v>
      </c>
      <c r="M76" s="18">
        <f t="shared" si="28"/>
        <v>-13.627118644067803</v>
      </c>
      <c r="N76" s="10">
        <f t="shared" si="28"/>
        <v>-6.3317634746206108</v>
      </c>
      <c r="O76" s="17">
        <f t="shared" si="28"/>
        <v>27.094972067039102</v>
      </c>
      <c r="P76" s="18">
        <f t="shared" si="28"/>
        <v>28.549450549450551</v>
      </c>
      <c r="Q76" s="18">
        <f t="shared" si="28"/>
        <v>6.7361942212343928</v>
      </c>
      <c r="R76" s="10">
        <f t="shared" si="28"/>
        <v>-4.4049335255486159</v>
      </c>
      <c r="S76" s="17">
        <f t="shared" si="28"/>
        <v>-7.171581769436985</v>
      </c>
      <c r="T76" s="18">
        <f t="shared" si="28"/>
        <v>-8.8086642599278004</v>
      </c>
      <c r="U76" s="18">
        <f t="shared" si="28"/>
        <v>2.6128266033254244</v>
      </c>
      <c r="V76" s="10">
        <f t="shared" si="28"/>
        <v>-15.432098765432102</v>
      </c>
      <c r="W76" s="17">
        <f t="shared" si="28"/>
        <v>6.0218978102189791</v>
      </c>
      <c r="X76" s="18">
        <f t="shared" si="28"/>
        <v>8.089500860585197</v>
      </c>
      <c r="Y76" s="18">
        <f t="shared" si="28"/>
        <v>-14.749203821656042</v>
      </c>
      <c r="Z76" s="10">
        <f t="shared" si="28"/>
        <v>0.67709549381274048</v>
      </c>
      <c r="AA76" s="17">
        <f t="shared" si="28"/>
        <v>4.7541743970315409</v>
      </c>
      <c r="AB76" s="18">
        <f t="shared" si="28"/>
        <v>-2.7451848572061066</v>
      </c>
      <c r="AC76" s="18">
        <f t="shared" si="28"/>
        <v>-9.8338265422262658</v>
      </c>
      <c r="AD76" s="10">
        <f t="shared" si="28"/>
        <v>8.9623832365564269</v>
      </c>
      <c r="AE76" s="17">
        <f t="shared" si="28"/>
        <v>3.8229842446710016</v>
      </c>
      <c r="AF76" s="10">
        <v>5.9</v>
      </c>
    </row>
    <row r="77" spans="1:32" ht="35.25" customHeight="1" x14ac:dyDescent="0.5">
      <c r="A77" s="24" t="s">
        <v>75</v>
      </c>
      <c r="B77" s="6" t="s">
        <v>24</v>
      </c>
      <c r="C77" s="395"/>
      <c r="D77" s="18">
        <f>(D38/C38-1)*100</f>
        <v>-0.15918190150016054</v>
      </c>
      <c r="E77" s="18">
        <f t="shared" ref="E77:AF77" si="29">(E38/D38-1)*100</f>
        <v>-9.88018166006378</v>
      </c>
      <c r="F77" s="10">
        <f t="shared" si="29"/>
        <v>3.683053664289937</v>
      </c>
      <c r="G77" s="17">
        <f t="shared" si="29"/>
        <v>0.73422957600828287</v>
      </c>
      <c r="H77" s="18">
        <f t="shared" si="29"/>
        <v>-5.7694281901242261</v>
      </c>
      <c r="I77" s="18">
        <f t="shared" si="29"/>
        <v>-2.2061226713149584</v>
      </c>
      <c r="J77" s="10">
        <f t="shared" si="29"/>
        <v>6.9347741324569778</v>
      </c>
      <c r="K77" s="17">
        <f t="shared" si="29"/>
        <v>-5.7401812688821829</v>
      </c>
      <c r="L77" s="18">
        <f t="shared" si="29"/>
        <v>-10.549292661361619</v>
      </c>
      <c r="M77" s="18">
        <f t="shared" si="29"/>
        <v>2.2734292951133606</v>
      </c>
      <c r="N77" s="10">
        <f t="shared" si="29"/>
        <v>-0.83962549078828719</v>
      </c>
      <c r="O77" s="17">
        <f t="shared" si="29"/>
        <v>0.53606237816765656</v>
      </c>
      <c r="P77" s="18">
        <f t="shared" si="29"/>
        <v>-7.4830344158991702</v>
      </c>
      <c r="Q77" s="18">
        <f t="shared" si="29"/>
        <v>-10.924094570698816</v>
      </c>
      <c r="R77" s="10">
        <f t="shared" si="29"/>
        <v>2.1910153665171794</v>
      </c>
      <c r="S77" s="17">
        <f t="shared" si="29"/>
        <v>5.1658392690121513</v>
      </c>
      <c r="T77" s="18">
        <f t="shared" si="29"/>
        <v>2.7433809947321475</v>
      </c>
      <c r="U77" s="18">
        <f t="shared" si="29"/>
        <v>-3.2893860700492605</v>
      </c>
      <c r="V77" s="10">
        <f t="shared" si="29"/>
        <v>-0.12393280088131009</v>
      </c>
      <c r="W77" s="17">
        <f t="shared" si="29"/>
        <v>2.5230938921825485</v>
      </c>
      <c r="X77" s="18">
        <f t="shared" si="29"/>
        <v>-2.9182356105433072</v>
      </c>
      <c r="Y77" s="18">
        <f t="shared" si="29"/>
        <v>-7.6672669344784676</v>
      </c>
      <c r="Z77" s="10">
        <f t="shared" si="29"/>
        <v>5.535968794539059</v>
      </c>
      <c r="AA77" s="17">
        <f t="shared" si="29"/>
        <v>2.2105337977112782</v>
      </c>
      <c r="AB77" s="18">
        <f t="shared" si="29"/>
        <v>4.1863699582753933</v>
      </c>
      <c r="AC77" s="18">
        <f t="shared" si="29"/>
        <v>3.1971699372580265</v>
      </c>
      <c r="AD77" s="10">
        <f t="shared" si="29"/>
        <v>-1.1706875363818536</v>
      </c>
      <c r="AE77" s="17">
        <f t="shared" si="29"/>
        <v>2.2971204188481531</v>
      </c>
      <c r="AF77" s="10">
        <f t="shared" si="29"/>
        <v>1.3050988420446608</v>
      </c>
    </row>
    <row r="78" spans="1:32" ht="35.25" customHeight="1" x14ac:dyDescent="0.5">
      <c r="A78" s="24" t="s">
        <v>76</v>
      </c>
      <c r="B78" s="6" t="s">
        <v>24</v>
      </c>
      <c r="C78" s="395"/>
      <c r="D78" s="18">
        <f>(D39/C39-1)*100</f>
        <v>-0.76686934774620186</v>
      </c>
      <c r="E78" s="18">
        <f t="shared" ref="E78:AF78" si="30">(E39/D39-1)*100</f>
        <v>2.4485798237022571</v>
      </c>
      <c r="F78" s="10">
        <f t="shared" si="30"/>
        <v>0.31595392435759262</v>
      </c>
      <c r="G78" s="17">
        <f t="shared" si="30"/>
        <v>-0.98090489638901213</v>
      </c>
      <c r="H78" s="18">
        <f t="shared" si="30"/>
        <v>3.3779739198817049</v>
      </c>
      <c r="I78" s="18">
        <f t="shared" si="30"/>
        <v>-1.4453262486233798</v>
      </c>
      <c r="J78" s="10">
        <f t="shared" si="30"/>
        <v>1.1209160868162815</v>
      </c>
      <c r="K78" s="17">
        <f t="shared" si="30"/>
        <v>0.64481584014033366</v>
      </c>
      <c r="L78" s="18">
        <f t="shared" si="30"/>
        <v>-0.58069116964557521</v>
      </c>
      <c r="M78" s="18">
        <f t="shared" si="30"/>
        <v>-0.13093476033245732</v>
      </c>
      <c r="N78" s="10">
        <f t="shared" si="30"/>
        <v>-2.0076383742803405</v>
      </c>
      <c r="O78" s="17">
        <f t="shared" si="30"/>
        <v>0.83765735160667987</v>
      </c>
      <c r="P78" s="18">
        <f t="shared" si="30"/>
        <v>8.88386367307481E-2</v>
      </c>
      <c r="Q78" s="18">
        <f t="shared" si="30"/>
        <v>1.8397482449770131</v>
      </c>
      <c r="R78" s="10">
        <f t="shared" si="30"/>
        <v>2.0917518421678105</v>
      </c>
      <c r="S78" s="17">
        <f t="shared" si="30"/>
        <v>0.99894672653695338</v>
      </c>
      <c r="T78" s="18">
        <f t="shared" si="30"/>
        <v>1.5412312285939977</v>
      </c>
      <c r="U78" s="18">
        <f t="shared" si="30"/>
        <v>0.32972972972973302</v>
      </c>
      <c r="V78" s="10">
        <f t="shared" si="30"/>
        <v>1.5990517752276334</v>
      </c>
      <c r="W78" s="17">
        <f t="shared" si="30"/>
        <v>9.7572357326947134E-2</v>
      </c>
      <c r="X78" s="18">
        <f t="shared" si="30"/>
        <v>0.6918765429482443</v>
      </c>
      <c r="Y78" s="18">
        <f t="shared" si="30"/>
        <v>2.5864427468064166</v>
      </c>
      <c r="Z78" s="10">
        <f t="shared" si="30"/>
        <v>-0.13539572477742068</v>
      </c>
      <c r="AA78" s="17">
        <f t="shared" si="30"/>
        <v>-2.8523007395234279</v>
      </c>
      <c r="AB78" s="18">
        <f t="shared" si="30"/>
        <v>0.61533256504868739</v>
      </c>
      <c r="AC78" s="18">
        <f t="shared" si="30"/>
        <v>-0.11033468186832929</v>
      </c>
      <c r="AD78" s="10">
        <f t="shared" si="30"/>
        <v>0.53755522827687585</v>
      </c>
      <c r="AE78" s="17">
        <f t="shared" si="30"/>
        <v>0.55665421519079938</v>
      </c>
      <c r="AF78" s="10">
        <f t="shared" si="30"/>
        <v>0.67219545695764715</v>
      </c>
    </row>
    <row r="79" spans="1:32" ht="35.25" customHeight="1" x14ac:dyDescent="0.5">
      <c r="A79" s="33" t="s">
        <v>77</v>
      </c>
      <c r="B79" s="12" t="s">
        <v>24</v>
      </c>
      <c r="C79" s="395"/>
      <c r="D79" s="21">
        <f>(D40/C40-1)*100</f>
        <v>5.4659391455598394</v>
      </c>
      <c r="E79" s="21">
        <f t="shared" ref="E79:AF79" si="31">(E40/D40-1)*100</f>
        <v>1.6085669746741083</v>
      </c>
      <c r="F79" s="16">
        <f t="shared" si="31"/>
        <v>-0.52251250694830276</v>
      </c>
      <c r="G79" s="20">
        <f t="shared" si="31"/>
        <v>3.2811801519892825</v>
      </c>
      <c r="H79" s="21">
        <f t="shared" si="31"/>
        <v>-2.9821675900277067</v>
      </c>
      <c r="I79" s="21">
        <f t="shared" si="31"/>
        <v>5.4227080080303525</v>
      </c>
      <c r="J79" s="16">
        <f t="shared" si="31"/>
        <v>-2.7041323712998055</v>
      </c>
      <c r="K79" s="20">
        <f t="shared" si="31"/>
        <v>2.1660178761716109</v>
      </c>
      <c r="L79" s="21">
        <f t="shared" si="31"/>
        <v>2.8395666148704812</v>
      </c>
      <c r="M79" s="21">
        <f t="shared" si="31"/>
        <v>4.1438122244530362</v>
      </c>
      <c r="N79" s="16">
        <f t="shared" si="31"/>
        <v>5.8789625360230691</v>
      </c>
      <c r="O79" s="20">
        <f t="shared" si="31"/>
        <v>-1.72319936928651</v>
      </c>
      <c r="P79" s="21">
        <f t="shared" si="31"/>
        <v>-0.95883869735459148</v>
      </c>
      <c r="Q79" s="21">
        <f t="shared" si="31"/>
        <v>0.32206429714769502</v>
      </c>
      <c r="R79" s="16">
        <f t="shared" si="31"/>
        <v>-1.4052287581699408</v>
      </c>
      <c r="S79" s="20">
        <f t="shared" si="31"/>
        <v>-0.15792860067459502</v>
      </c>
      <c r="T79" s="21">
        <f t="shared" si="31"/>
        <v>-0.67372285580378222</v>
      </c>
      <c r="U79" s="21">
        <f t="shared" si="31"/>
        <v>2.0702671883294332</v>
      </c>
      <c r="V79" s="16">
        <f t="shared" si="31"/>
        <v>0.62986362585715217</v>
      </c>
      <c r="W79" s="20">
        <f t="shared" si="31"/>
        <v>0.66037555270561654</v>
      </c>
      <c r="X79" s="21">
        <f t="shared" si="31"/>
        <v>0.36320073020459365</v>
      </c>
      <c r="Y79" s="21">
        <f t="shared" si="31"/>
        <v>0.67072130961178811</v>
      </c>
      <c r="Z79" s="16">
        <f t="shared" si="31"/>
        <v>0.45922496377015509</v>
      </c>
      <c r="AA79" s="20">
        <f t="shared" si="31"/>
        <v>1.5905727185866692</v>
      </c>
      <c r="AB79" s="21">
        <f t="shared" si="31"/>
        <v>0.67126470696712293</v>
      </c>
      <c r="AC79" s="21">
        <f t="shared" si="31"/>
        <v>1.6376625755632812</v>
      </c>
      <c r="AD79" s="16">
        <f t="shared" si="31"/>
        <v>0.59116141590369597</v>
      </c>
      <c r="AE79" s="20">
        <f t="shared" si="31"/>
        <v>0.47660001433385002</v>
      </c>
      <c r="AF79" s="16">
        <f t="shared" si="31"/>
        <v>0.51535361460821605</v>
      </c>
    </row>
    <row r="80" spans="1:32" ht="20.25" customHeight="1" x14ac:dyDescent="0.5"/>
    <row r="81" spans="1:32" ht="35.25" customHeight="1" x14ac:dyDescent="0.5">
      <c r="A81" s="154" t="s">
        <v>401</v>
      </c>
      <c r="B81" s="36"/>
      <c r="C81" s="36"/>
      <c r="D81" s="36"/>
      <c r="E81" s="36"/>
      <c r="F81" s="4"/>
      <c r="G81" s="4"/>
      <c r="H81" s="4"/>
      <c r="I81" s="4"/>
      <c r="J81" s="4"/>
      <c r="K81" s="4"/>
      <c r="L81" s="4"/>
      <c r="M81" s="4"/>
      <c r="N81" s="4"/>
    </row>
    <row r="82" spans="1:32" ht="60" customHeight="1" x14ac:dyDescent="0.5">
      <c r="A82" s="755" t="s">
        <v>42</v>
      </c>
      <c r="B82" s="747" t="s">
        <v>41</v>
      </c>
      <c r="C82" s="749">
        <v>2018</v>
      </c>
      <c r="D82" s="750"/>
      <c r="E82" s="750"/>
      <c r="F82" s="751"/>
      <c r="G82" s="749">
        <v>2019</v>
      </c>
      <c r="H82" s="750"/>
      <c r="I82" s="750"/>
      <c r="J82" s="751"/>
      <c r="K82" s="749">
        <v>2020</v>
      </c>
      <c r="L82" s="750"/>
      <c r="M82" s="750"/>
      <c r="N82" s="751"/>
      <c r="O82" s="749">
        <v>2021</v>
      </c>
      <c r="P82" s="750"/>
      <c r="Q82" s="750"/>
      <c r="R82" s="751"/>
      <c r="S82" s="749">
        <v>2022</v>
      </c>
      <c r="T82" s="750"/>
      <c r="U82" s="750"/>
      <c r="V82" s="751"/>
      <c r="W82" s="749">
        <v>2023</v>
      </c>
      <c r="X82" s="750"/>
      <c r="Y82" s="750"/>
      <c r="Z82" s="751"/>
      <c r="AA82" s="753">
        <v>2024</v>
      </c>
      <c r="AB82" s="754"/>
      <c r="AC82" s="754"/>
      <c r="AD82" s="754"/>
      <c r="AE82" s="753">
        <v>2025</v>
      </c>
      <c r="AF82" s="754"/>
    </row>
    <row r="83" spans="1:32" ht="39.9" customHeight="1" x14ac:dyDescent="0.5">
      <c r="A83" s="756"/>
      <c r="B83" s="748"/>
      <c r="C83" s="390" t="s">
        <v>37</v>
      </c>
      <c r="D83" s="391" t="s">
        <v>40</v>
      </c>
      <c r="E83" s="391" t="s">
        <v>39</v>
      </c>
      <c r="F83" s="392" t="s">
        <v>38</v>
      </c>
      <c r="G83" s="390" t="s">
        <v>37</v>
      </c>
      <c r="H83" s="391" t="s">
        <v>40</v>
      </c>
      <c r="I83" s="391" t="s">
        <v>39</v>
      </c>
      <c r="J83" s="392" t="s">
        <v>38</v>
      </c>
      <c r="K83" s="390" t="s">
        <v>37</v>
      </c>
      <c r="L83" s="391" t="s">
        <v>40</v>
      </c>
      <c r="M83" s="391" t="s">
        <v>39</v>
      </c>
      <c r="N83" s="392" t="s">
        <v>38</v>
      </c>
      <c r="O83" s="390" t="s">
        <v>37</v>
      </c>
      <c r="P83" s="391" t="s">
        <v>40</v>
      </c>
      <c r="Q83" s="391" t="s">
        <v>39</v>
      </c>
      <c r="R83" s="392" t="s">
        <v>38</v>
      </c>
      <c r="S83" s="390" t="s">
        <v>37</v>
      </c>
      <c r="T83" s="391" t="s">
        <v>40</v>
      </c>
      <c r="U83" s="391" t="s">
        <v>39</v>
      </c>
      <c r="V83" s="392" t="s">
        <v>38</v>
      </c>
      <c r="W83" s="390" t="s">
        <v>37</v>
      </c>
      <c r="X83" s="391" t="s">
        <v>40</v>
      </c>
      <c r="Y83" s="391" t="s">
        <v>39</v>
      </c>
      <c r="Z83" s="392" t="s">
        <v>38</v>
      </c>
      <c r="AA83" s="390" t="s">
        <v>379</v>
      </c>
      <c r="AB83" s="391" t="s">
        <v>377</v>
      </c>
      <c r="AC83" s="391" t="s">
        <v>378</v>
      </c>
      <c r="AD83" s="392" t="s">
        <v>352</v>
      </c>
      <c r="AE83" s="390" t="s">
        <v>37</v>
      </c>
      <c r="AF83" s="391" t="s">
        <v>40</v>
      </c>
    </row>
    <row r="84" spans="1:32" ht="60" customHeight="1" x14ac:dyDescent="0.5">
      <c r="A84" s="160" t="s">
        <v>36</v>
      </c>
      <c r="B84" s="161" t="s">
        <v>24</v>
      </c>
      <c r="C84" s="162"/>
      <c r="D84" s="163"/>
      <c r="E84" s="163"/>
      <c r="F84" s="164"/>
      <c r="G84" s="162">
        <f>(G6/C6-1)*100</f>
        <v>2.2011005502751368</v>
      </c>
      <c r="H84" s="163">
        <f t="shared" ref="H84:AF84" si="32">(H6/D6-1)*100</f>
        <v>2.0977464770295162</v>
      </c>
      <c r="I84" s="163">
        <f t="shared" si="32"/>
        <v>1.9049105082145301</v>
      </c>
      <c r="J84" s="164">
        <f t="shared" si="32"/>
        <v>2.050498708729509</v>
      </c>
      <c r="K84" s="162">
        <f t="shared" si="32"/>
        <v>1.6957776232063404</v>
      </c>
      <c r="L84" s="163">
        <f t="shared" si="32"/>
        <v>0.49170449008899553</v>
      </c>
      <c r="M84" s="163">
        <f t="shared" si="32"/>
        <v>1.0609724198209936</v>
      </c>
      <c r="N84" s="164">
        <f t="shared" si="32"/>
        <v>0.98689009114145687</v>
      </c>
      <c r="O84" s="162">
        <f t="shared" si="32"/>
        <v>1.3825118270308634</v>
      </c>
      <c r="P84" s="163">
        <f t="shared" si="32"/>
        <v>1.8927625913049084</v>
      </c>
      <c r="Q84" s="163">
        <f t="shared" si="32"/>
        <v>1.1388457507922611</v>
      </c>
      <c r="R84" s="164">
        <f t="shared" si="32"/>
        <v>1.335862281203104</v>
      </c>
      <c r="S84" s="162">
        <f t="shared" si="32"/>
        <v>1.4848454561355418</v>
      </c>
      <c r="T84" s="163">
        <f t="shared" si="32"/>
        <v>2.3234119282252719</v>
      </c>
      <c r="U84" s="163">
        <f t="shared" si="32"/>
        <v>2.6334186380375879</v>
      </c>
      <c r="V84" s="164">
        <f t="shared" si="32"/>
        <v>2.5237062286953771</v>
      </c>
      <c r="W84" s="162">
        <f t="shared" si="32"/>
        <v>2.4793642781959946</v>
      </c>
      <c r="X84" s="163">
        <f t="shared" si="32"/>
        <v>2.3501985523119773</v>
      </c>
      <c r="Y84" s="163">
        <f t="shared" si="32"/>
        <v>2.3177176775386332</v>
      </c>
      <c r="Z84" s="164">
        <f t="shared" si="32"/>
        <v>2.2336811306839399</v>
      </c>
      <c r="AA84" s="162">
        <f t="shared" si="32"/>
        <v>0.73097922385261249</v>
      </c>
      <c r="AB84" s="163">
        <f t="shared" si="32"/>
        <v>1.1095567751114865</v>
      </c>
      <c r="AC84" s="163">
        <f t="shared" si="32"/>
        <v>1.0265097479790875</v>
      </c>
      <c r="AD84" s="164">
        <f t="shared" si="32"/>
        <v>1.1010129082233089</v>
      </c>
      <c r="AE84" s="162">
        <f t="shared" si="32"/>
        <v>2.73514364423455</v>
      </c>
      <c r="AF84" s="164">
        <f t="shared" si="32"/>
        <v>2.7014722402885383</v>
      </c>
    </row>
    <row r="85" spans="1:32" ht="39.9" customHeight="1" x14ac:dyDescent="0.5">
      <c r="A85" s="155" t="s">
        <v>198</v>
      </c>
      <c r="B85" s="156"/>
      <c r="C85" s="402"/>
      <c r="D85" s="403"/>
      <c r="E85" s="403"/>
      <c r="F85" s="404"/>
      <c r="G85" s="157"/>
      <c r="H85" s="158"/>
      <c r="I85" s="158"/>
      <c r="J85" s="159"/>
      <c r="K85" s="157"/>
      <c r="L85" s="158"/>
      <c r="M85" s="158"/>
      <c r="N85" s="159"/>
      <c r="O85" s="157"/>
      <c r="P85" s="158"/>
      <c r="Q85" s="158"/>
      <c r="R85" s="159"/>
      <c r="S85" s="157"/>
      <c r="T85" s="158"/>
      <c r="U85" s="158"/>
      <c r="V85" s="159"/>
      <c r="W85" s="157"/>
      <c r="X85" s="158"/>
      <c r="Y85" s="158"/>
      <c r="Z85" s="159"/>
      <c r="AA85" s="157"/>
      <c r="AB85" s="158"/>
      <c r="AC85" s="158"/>
      <c r="AD85" s="159"/>
      <c r="AE85" s="157"/>
      <c r="AF85" s="159"/>
    </row>
    <row r="86" spans="1:32" ht="35.25" customHeight="1" x14ac:dyDescent="0.5">
      <c r="A86" s="24" t="s">
        <v>15</v>
      </c>
      <c r="B86" s="6" t="s">
        <v>24</v>
      </c>
      <c r="C86" s="395"/>
      <c r="D86" s="397"/>
      <c r="E86" s="397"/>
      <c r="F86" s="398"/>
      <c r="G86" s="17">
        <f t="shared" ref="G86:AF86" si="33">(G8/C8-1)*100</f>
        <v>2.1014383369633238</v>
      </c>
      <c r="H86" s="18">
        <f t="shared" si="33"/>
        <v>1.7089896067716603</v>
      </c>
      <c r="I86" s="18">
        <f t="shared" si="33"/>
        <v>1.6480703176668943</v>
      </c>
      <c r="J86" s="10">
        <f t="shared" si="33"/>
        <v>1.8091476621225899</v>
      </c>
      <c r="K86" s="17">
        <f t="shared" si="33"/>
        <v>1.647394265800739</v>
      </c>
      <c r="L86" s="18">
        <f t="shared" si="33"/>
        <v>0.95338425072426514</v>
      </c>
      <c r="M86" s="18">
        <f t="shared" si="33"/>
        <v>1.6811661122246413</v>
      </c>
      <c r="N86" s="10">
        <f t="shared" si="33"/>
        <v>1.5559170733741912</v>
      </c>
      <c r="O86" s="17">
        <f t="shared" si="33"/>
        <v>1.5936834450158477</v>
      </c>
      <c r="P86" s="18">
        <f t="shared" si="33"/>
        <v>1.524574767818021</v>
      </c>
      <c r="Q86" s="18">
        <f t="shared" si="33"/>
        <v>0.85971122784929133</v>
      </c>
      <c r="R86" s="10">
        <f t="shared" si="33"/>
        <v>1.2322352747884624</v>
      </c>
      <c r="S86" s="17">
        <f t="shared" si="33"/>
        <v>1.5369826872143166</v>
      </c>
      <c r="T86" s="18">
        <f t="shared" si="33"/>
        <v>2.5747499768735027</v>
      </c>
      <c r="U86" s="18">
        <f t="shared" si="33"/>
        <v>2.9163170497104041</v>
      </c>
      <c r="V86" s="10">
        <f t="shared" si="33"/>
        <v>2.6414022559441586</v>
      </c>
      <c r="W86" s="17">
        <f t="shared" si="33"/>
        <v>2.5893324739153067</v>
      </c>
      <c r="X86" s="18">
        <f t="shared" si="33"/>
        <v>2.6163373281494318</v>
      </c>
      <c r="Y86" s="18">
        <f t="shared" si="33"/>
        <v>2.4121062678969185</v>
      </c>
      <c r="Z86" s="10">
        <f t="shared" si="33"/>
        <v>2.3382219235482449</v>
      </c>
      <c r="AA86" s="17">
        <f t="shared" si="33"/>
        <v>3.0825716894259836</v>
      </c>
      <c r="AB86" s="18">
        <f t="shared" si="33"/>
        <v>3.833722304139342</v>
      </c>
      <c r="AC86" s="18">
        <f t="shared" si="33"/>
        <v>3.5164365740470993</v>
      </c>
      <c r="AD86" s="10">
        <f t="shared" si="33"/>
        <v>3.8356799351063176</v>
      </c>
      <c r="AE86" s="17">
        <f t="shared" si="33"/>
        <v>3.5170423702180154</v>
      </c>
      <c r="AF86" s="10">
        <f t="shared" si="33"/>
        <v>3.0601976808704912</v>
      </c>
    </row>
    <row r="87" spans="1:32" ht="35.25" customHeight="1" x14ac:dyDescent="0.5">
      <c r="A87" s="24" t="s">
        <v>14</v>
      </c>
      <c r="B87" s="6" t="s">
        <v>24</v>
      </c>
      <c r="C87" s="395"/>
      <c r="D87" s="397"/>
      <c r="E87" s="397"/>
      <c r="F87" s="398"/>
      <c r="G87" s="17">
        <f t="shared" ref="G87:AF87" si="34">(G9/C9-1)*100</f>
        <v>2.3555653187786296</v>
      </c>
      <c r="H87" s="18">
        <f t="shared" si="34"/>
        <v>2.7080214623316001</v>
      </c>
      <c r="I87" s="18">
        <f t="shared" si="34"/>
        <v>2.3057585695972938</v>
      </c>
      <c r="J87" s="10">
        <f t="shared" si="34"/>
        <v>2.4274178839680971</v>
      </c>
      <c r="K87" s="17">
        <f t="shared" si="34"/>
        <v>1.7714163075957856</v>
      </c>
      <c r="L87" s="18">
        <f t="shared" si="34"/>
        <v>-0.22599610238606127</v>
      </c>
      <c r="M87" s="18">
        <f t="shared" si="34"/>
        <v>9.9264466575554877E-2</v>
      </c>
      <c r="N87" s="10">
        <f t="shared" si="34"/>
        <v>0.10360178065560444</v>
      </c>
      <c r="O87" s="17">
        <f t="shared" si="34"/>
        <v>1.0527852577620456</v>
      </c>
      <c r="P87" s="18">
        <f t="shared" si="34"/>
        <v>2.4718916700861682</v>
      </c>
      <c r="Q87" s="18">
        <f t="shared" si="34"/>
        <v>1.5785281160079823</v>
      </c>
      <c r="R87" s="10">
        <f t="shared" si="34"/>
        <v>1.4990539950516801</v>
      </c>
      <c r="S87" s="17">
        <f t="shared" si="34"/>
        <v>1.4030018460550631</v>
      </c>
      <c r="T87" s="18">
        <f t="shared" si="34"/>
        <v>1.9317326328266216</v>
      </c>
      <c r="U87" s="18">
        <f t="shared" si="34"/>
        <v>2.1909608859868257</v>
      </c>
      <c r="V87" s="10">
        <f t="shared" si="34"/>
        <v>2.3372526527100534</v>
      </c>
      <c r="W87" s="17">
        <f t="shared" si="34"/>
        <v>2.3049280501511893</v>
      </c>
      <c r="X87" s="18">
        <f t="shared" si="34"/>
        <v>1.9328378144789937</v>
      </c>
      <c r="Y87" s="18">
        <f t="shared" si="34"/>
        <v>2.1690445241413947</v>
      </c>
      <c r="Z87" s="10">
        <f t="shared" si="34"/>
        <v>2.070586770040328</v>
      </c>
      <c r="AA87" s="17">
        <f t="shared" si="34"/>
        <v>-2.9756286266924614</v>
      </c>
      <c r="AB87" s="18">
        <f t="shared" si="34"/>
        <v>-3.1911449581451312</v>
      </c>
      <c r="AC87" s="18">
        <f t="shared" si="34"/>
        <v>-2.9047487660565974</v>
      </c>
      <c r="AD87" s="10">
        <f t="shared" si="34"/>
        <v>-3.219803852782821</v>
      </c>
      <c r="AE87" s="17">
        <f t="shared" si="34"/>
        <v>1.4273866862301032</v>
      </c>
      <c r="AF87" s="10">
        <f t="shared" si="34"/>
        <v>2.0940490787776378</v>
      </c>
    </row>
    <row r="88" spans="1:32" ht="39.9" customHeight="1" x14ac:dyDescent="0.5">
      <c r="A88" s="165" t="s">
        <v>199</v>
      </c>
      <c r="B88" s="166"/>
      <c r="C88" s="395"/>
      <c r="D88" s="397"/>
      <c r="E88" s="397"/>
      <c r="F88" s="398"/>
      <c r="G88" s="167"/>
      <c r="H88" s="168"/>
      <c r="I88" s="168"/>
      <c r="J88" s="169"/>
      <c r="K88" s="167"/>
      <c r="L88" s="168"/>
      <c r="M88" s="168"/>
      <c r="N88" s="169"/>
      <c r="O88" s="167"/>
      <c r="P88" s="168"/>
      <c r="Q88" s="168"/>
      <c r="R88" s="169"/>
      <c r="S88" s="167"/>
      <c r="T88" s="168"/>
      <c r="U88" s="168"/>
      <c r="V88" s="169"/>
      <c r="W88" s="167"/>
      <c r="X88" s="168"/>
      <c r="Y88" s="168"/>
      <c r="Z88" s="169"/>
      <c r="AA88" s="167"/>
      <c r="AB88" s="168"/>
      <c r="AC88" s="168"/>
      <c r="AD88" s="169"/>
      <c r="AE88" s="167"/>
      <c r="AF88" s="169"/>
    </row>
    <row r="89" spans="1:32" ht="35.25" customHeight="1" x14ac:dyDescent="0.5">
      <c r="A89" s="24" t="s">
        <v>29</v>
      </c>
      <c r="B89" s="6" t="s">
        <v>24</v>
      </c>
      <c r="C89" s="395"/>
      <c r="D89" s="397"/>
      <c r="E89" s="397"/>
      <c r="F89" s="398"/>
      <c r="G89" s="17">
        <f t="shared" ref="G89:AF89" si="35">(G11/C11-1)*100</f>
        <v>2.0099562076580479</v>
      </c>
      <c r="H89" s="18">
        <f t="shared" si="35"/>
        <v>1.2898247161283072</v>
      </c>
      <c r="I89" s="18">
        <f t="shared" si="35"/>
        <v>3.6761198958065844</v>
      </c>
      <c r="J89" s="10">
        <f t="shared" si="35"/>
        <v>0.86912979720303873</v>
      </c>
      <c r="K89" s="17">
        <f t="shared" si="35"/>
        <v>-2.8069274234974628</v>
      </c>
      <c r="L89" s="18">
        <f t="shared" si="35"/>
        <v>-4.8686692787694223</v>
      </c>
      <c r="M89" s="18">
        <f t="shared" si="35"/>
        <v>-9.1758377861920195</v>
      </c>
      <c r="N89" s="10">
        <f t="shared" si="35"/>
        <v>-8.2121835330827615</v>
      </c>
      <c r="O89" s="17">
        <f t="shared" si="35"/>
        <v>-0.91736192381743908</v>
      </c>
      <c r="P89" s="18">
        <f t="shared" si="35"/>
        <v>-1.6017084890549871</v>
      </c>
      <c r="Q89" s="18">
        <f t="shared" si="35"/>
        <v>1.1415880931972433</v>
      </c>
      <c r="R89" s="10">
        <f t="shared" si="35"/>
        <v>3.7278837981920665</v>
      </c>
      <c r="S89" s="17">
        <f t="shared" si="35"/>
        <v>4.3130381772460646</v>
      </c>
      <c r="T89" s="18">
        <f t="shared" si="35"/>
        <v>7.2552515308890841</v>
      </c>
      <c r="U89" s="18">
        <f t="shared" si="35"/>
        <v>7.8932162255864968</v>
      </c>
      <c r="V89" s="10">
        <f t="shared" si="35"/>
        <v>4.3275855647834538</v>
      </c>
      <c r="W89" s="17">
        <f t="shared" si="35"/>
        <v>4.4378698224851965</v>
      </c>
      <c r="X89" s="18">
        <f t="shared" si="35"/>
        <v>3.006432030064321</v>
      </c>
      <c r="Y89" s="18">
        <f t="shared" si="35"/>
        <v>2.4671522422164971</v>
      </c>
      <c r="Z89" s="10">
        <f t="shared" si="35"/>
        <v>3.6590154571092048</v>
      </c>
      <c r="AA89" s="17">
        <f t="shared" si="35"/>
        <v>-4.9277795264575319</v>
      </c>
      <c r="AB89" s="18">
        <f t="shared" si="35"/>
        <v>-3.2063425243808341</v>
      </c>
      <c r="AC89" s="18">
        <f t="shared" si="35"/>
        <v>-3.2927976584549934</v>
      </c>
      <c r="AD89" s="10">
        <f t="shared" si="35"/>
        <v>-2.8548798126592723</v>
      </c>
      <c r="AE89" s="17">
        <f t="shared" si="35"/>
        <v>5.1721600941730284</v>
      </c>
      <c r="AF89" s="10">
        <f t="shared" si="35"/>
        <v>4.7694984053348932</v>
      </c>
    </row>
    <row r="90" spans="1:32" ht="35.25" customHeight="1" x14ac:dyDescent="0.5">
      <c r="A90" s="24" t="s">
        <v>28</v>
      </c>
      <c r="B90" s="6" t="s">
        <v>24</v>
      </c>
      <c r="C90" s="395"/>
      <c r="D90" s="397"/>
      <c r="E90" s="397"/>
      <c r="F90" s="398"/>
      <c r="G90" s="17">
        <f t="shared" ref="G90:AF90" si="36">(G12/C12-1)*100</f>
        <v>1.6237616187889659</v>
      </c>
      <c r="H90" s="18">
        <f t="shared" si="36"/>
        <v>0.75208114056071196</v>
      </c>
      <c r="I90" s="18">
        <f t="shared" si="36"/>
        <v>0.88437475863134551</v>
      </c>
      <c r="J90" s="10">
        <f t="shared" si="36"/>
        <v>2.3890203502129559</v>
      </c>
      <c r="K90" s="17">
        <f t="shared" si="36"/>
        <v>1.3098710830902416</v>
      </c>
      <c r="L90" s="18">
        <f t="shared" si="36"/>
        <v>1.0712657650812973</v>
      </c>
      <c r="M90" s="18">
        <f t="shared" si="36"/>
        <v>1.3991501741760004</v>
      </c>
      <c r="N90" s="10">
        <f t="shared" si="36"/>
        <v>0.31985504834803891</v>
      </c>
      <c r="O90" s="17">
        <f t="shared" si="36"/>
        <v>-1.4564098753506394</v>
      </c>
      <c r="P90" s="18">
        <f t="shared" si="36"/>
        <v>0.18604825979102735</v>
      </c>
      <c r="Q90" s="18">
        <f t="shared" si="36"/>
        <v>0.67576495460295316</v>
      </c>
      <c r="R90" s="10">
        <f t="shared" si="36"/>
        <v>2.5525248802064082</v>
      </c>
      <c r="S90" s="17">
        <f t="shared" si="36"/>
        <v>4.7259977001526954</v>
      </c>
      <c r="T90" s="18">
        <f t="shared" si="36"/>
        <v>4.8714149049914557</v>
      </c>
      <c r="U90" s="18">
        <f t="shared" si="36"/>
        <v>4.1192462735539559</v>
      </c>
      <c r="V90" s="10">
        <f t="shared" si="36"/>
        <v>0.47443615778595127</v>
      </c>
      <c r="W90" s="17">
        <f t="shared" si="36"/>
        <v>1.0260287288043957</v>
      </c>
      <c r="X90" s="18">
        <f t="shared" si="36"/>
        <v>1.5686484939543499</v>
      </c>
      <c r="Y90" s="18">
        <f t="shared" si="36"/>
        <v>3.0522941727292308</v>
      </c>
      <c r="Z90" s="10">
        <f t="shared" si="36"/>
        <v>2.0229301185855642</v>
      </c>
      <c r="AA90" s="17">
        <f t="shared" si="36"/>
        <v>-7.483429548856102</v>
      </c>
      <c r="AB90" s="18">
        <f t="shared" si="36"/>
        <v>-7.6094038918728568</v>
      </c>
      <c r="AC90" s="18">
        <f t="shared" si="36"/>
        <v>-8.4051234557114611</v>
      </c>
      <c r="AD90" s="10">
        <f t="shared" si="36"/>
        <v>-7.6665497896213246</v>
      </c>
      <c r="AE90" s="17">
        <f t="shared" si="36"/>
        <v>2.4208458516293163</v>
      </c>
      <c r="AF90" s="10">
        <f t="shared" si="36"/>
        <v>2.4740774626410555</v>
      </c>
    </row>
    <row r="91" spans="1:32" ht="35.25" customHeight="1" x14ac:dyDescent="0.5">
      <c r="A91" s="24" t="s">
        <v>27</v>
      </c>
      <c r="B91" s="6" t="s">
        <v>24</v>
      </c>
      <c r="C91" s="395"/>
      <c r="D91" s="397"/>
      <c r="E91" s="397"/>
      <c r="F91" s="398"/>
      <c r="G91" s="17">
        <f t="shared" ref="G91:AF91" si="37">(G13/C13-1)*100</f>
        <v>3.8966191515289017</v>
      </c>
      <c r="H91" s="18">
        <f t="shared" si="37"/>
        <v>2.3228544307331456</v>
      </c>
      <c r="I91" s="18">
        <f t="shared" si="37"/>
        <v>3.3349055295064156</v>
      </c>
      <c r="J91" s="10">
        <f t="shared" si="37"/>
        <v>3.432128536578527</v>
      </c>
      <c r="K91" s="17">
        <f t="shared" si="37"/>
        <v>3.2595057552779361</v>
      </c>
      <c r="L91" s="18">
        <f t="shared" si="37"/>
        <v>2.744884038199169</v>
      </c>
      <c r="M91" s="18">
        <f t="shared" si="37"/>
        <v>2.5479930191972144</v>
      </c>
      <c r="N91" s="10">
        <f t="shared" si="37"/>
        <v>3.8848374766177862</v>
      </c>
      <c r="O91" s="17">
        <f t="shared" si="37"/>
        <v>7.2879520300076717</v>
      </c>
      <c r="P91" s="18">
        <f t="shared" si="37"/>
        <v>4.3552156362863803</v>
      </c>
      <c r="Q91" s="18">
        <f t="shared" si="37"/>
        <v>6.7785516049641226</v>
      </c>
      <c r="R91" s="10">
        <f t="shared" si="37"/>
        <v>7.1007306889352861</v>
      </c>
      <c r="S91" s="17">
        <f t="shared" si="37"/>
        <v>0.68199724246602589</v>
      </c>
      <c r="T91" s="18">
        <f t="shared" si="37"/>
        <v>4.2116245928338847</v>
      </c>
      <c r="U91" s="18">
        <f t="shared" si="37"/>
        <v>1.2971090895716353</v>
      </c>
      <c r="V91" s="10">
        <f t="shared" si="37"/>
        <v>3.3088862357154802</v>
      </c>
      <c r="W91" s="17">
        <f t="shared" si="37"/>
        <v>2.9026972831535991</v>
      </c>
      <c r="X91" s="18">
        <f t="shared" si="37"/>
        <v>2.5933432639007714</v>
      </c>
      <c r="Y91" s="18">
        <f t="shared" si="37"/>
        <v>1.6677962819519943</v>
      </c>
      <c r="Z91" s="10">
        <f t="shared" si="37"/>
        <v>-1.0401188707280684</v>
      </c>
      <c r="AA91" s="17">
        <f t="shared" si="37"/>
        <v>10.142585551330807</v>
      </c>
      <c r="AB91" s="18">
        <f t="shared" si="37"/>
        <v>11.846333277794962</v>
      </c>
      <c r="AC91" s="18">
        <f t="shared" si="37"/>
        <v>12.849694054903459</v>
      </c>
      <c r="AD91" s="10">
        <f t="shared" si="37"/>
        <v>12.433862433862419</v>
      </c>
      <c r="AE91" s="17">
        <f t="shared" si="37"/>
        <v>1.5556226805903073</v>
      </c>
      <c r="AF91" s="10">
        <f t="shared" si="37"/>
        <v>0.77037667588848446</v>
      </c>
    </row>
    <row r="92" spans="1:32" ht="35.25" customHeight="1" x14ac:dyDescent="0.5">
      <c r="A92" s="24" t="s">
        <v>26</v>
      </c>
      <c r="B92" s="6" t="s">
        <v>24</v>
      </c>
      <c r="C92" s="395"/>
      <c r="D92" s="397"/>
      <c r="E92" s="397"/>
      <c r="F92" s="398"/>
      <c r="G92" s="17">
        <f t="shared" ref="G92:AF92" si="38">(G14/C14-1)*100</f>
        <v>1.0727102512092301</v>
      </c>
      <c r="H92" s="18">
        <f t="shared" si="38"/>
        <v>3.7625840556613666</v>
      </c>
      <c r="I92" s="18">
        <f t="shared" si="38"/>
        <v>-0.30208057999471238</v>
      </c>
      <c r="J92" s="10">
        <f t="shared" si="38"/>
        <v>1.6314594636192226</v>
      </c>
      <c r="K92" s="17">
        <f t="shared" si="38"/>
        <v>1.2967465555169477</v>
      </c>
      <c r="L92" s="18">
        <f t="shared" si="38"/>
        <v>-0.97021914216145477</v>
      </c>
      <c r="M92" s="18">
        <f t="shared" si="38"/>
        <v>2.6928758095670968</v>
      </c>
      <c r="N92" s="10">
        <f t="shared" si="38"/>
        <v>1.3175330329761703</v>
      </c>
      <c r="O92" s="17">
        <f t="shared" si="38"/>
        <v>1.5125538156741891</v>
      </c>
      <c r="P92" s="18">
        <f t="shared" si="38"/>
        <v>2.4020275382054868</v>
      </c>
      <c r="Q92" s="18">
        <f t="shared" si="38"/>
        <v>-0.76713137124733155</v>
      </c>
      <c r="R92" s="10">
        <f t="shared" si="38"/>
        <v>-2.5260640484286778</v>
      </c>
      <c r="S92" s="17">
        <f t="shared" si="38"/>
        <v>-1.00210178651855</v>
      </c>
      <c r="T92" s="18">
        <f t="shared" si="38"/>
        <v>-1.8322189797199906</v>
      </c>
      <c r="U92" s="18">
        <f t="shared" si="38"/>
        <v>-1.3082583810302473</v>
      </c>
      <c r="V92" s="10">
        <f t="shared" si="38"/>
        <v>-9.5840521372436704E-2</v>
      </c>
      <c r="W92" s="17">
        <f t="shared" si="38"/>
        <v>2.7941009212571588</v>
      </c>
      <c r="X92" s="18">
        <f t="shared" si="38"/>
        <v>2.0094073377234345</v>
      </c>
      <c r="Y92" s="18">
        <f t="shared" si="38"/>
        <v>2.9562401144836992</v>
      </c>
      <c r="Z92" s="10">
        <f t="shared" si="38"/>
        <v>7.4481964696853309</v>
      </c>
      <c r="AA92" s="17">
        <f t="shared" si="38"/>
        <v>7.693442502028458</v>
      </c>
      <c r="AB92" s="18">
        <f t="shared" si="38"/>
        <v>7.1415397100593969</v>
      </c>
      <c r="AC92" s="18">
        <f t="shared" si="38"/>
        <v>4.6197739493031742</v>
      </c>
      <c r="AD92" s="10">
        <f t="shared" si="38"/>
        <v>2.4070568908253209</v>
      </c>
      <c r="AE92" s="17">
        <f t="shared" si="38"/>
        <v>-1.280821917808217</v>
      </c>
      <c r="AF92" s="10">
        <f t="shared" si="38"/>
        <v>0.55086934067825055</v>
      </c>
    </row>
    <row r="93" spans="1:32" ht="35.25" customHeight="1" x14ac:dyDescent="0.5">
      <c r="A93" s="24" t="s">
        <v>25</v>
      </c>
      <c r="B93" s="6" t="s">
        <v>24</v>
      </c>
      <c r="C93" s="395"/>
      <c r="D93" s="397"/>
      <c r="E93" s="397"/>
      <c r="F93" s="398"/>
      <c r="G93" s="17">
        <f t="shared" ref="G93:AF93" si="39">(G15/C15-1)*100</f>
        <v>2.5756439109777318</v>
      </c>
      <c r="H93" s="18">
        <f t="shared" si="39"/>
        <v>5.6249468943835312</v>
      </c>
      <c r="I93" s="18">
        <f t="shared" si="39"/>
        <v>2.851074258638997</v>
      </c>
      <c r="J93" s="10">
        <f t="shared" si="39"/>
        <v>0.13264798540870704</v>
      </c>
      <c r="K93" s="17">
        <f t="shared" si="39"/>
        <v>9.5156834064684013</v>
      </c>
      <c r="L93" s="18">
        <f t="shared" si="39"/>
        <v>6.4194352827608547</v>
      </c>
      <c r="M93" s="18">
        <f t="shared" si="39"/>
        <v>14.813343923749001</v>
      </c>
      <c r="N93" s="10">
        <f t="shared" si="39"/>
        <v>15.87183308494784</v>
      </c>
      <c r="O93" s="17">
        <f t="shared" si="39"/>
        <v>0.39326259553311704</v>
      </c>
      <c r="P93" s="18">
        <f t="shared" si="39"/>
        <v>7.6574193060700013</v>
      </c>
      <c r="Q93" s="18">
        <f t="shared" si="39"/>
        <v>-8.4953303355240308</v>
      </c>
      <c r="R93" s="10">
        <f t="shared" si="39"/>
        <v>-16.198642372275817</v>
      </c>
      <c r="S93" s="17">
        <f t="shared" si="39"/>
        <v>-9.3939393939393874</v>
      </c>
      <c r="T93" s="18">
        <f t="shared" si="39"/>
        <v>-13.460188175818011</v>
      </c>
      <c r="U93" s="18">
        <f t="shared" si="39"/>
        <v>-1.5422998412338518</v>
      </c>
      <c r="V93" s="10">
        <f t="shared" si="39"/>
        <v>11.195429740791262</v>
      </c>
      <c r="W93" s="17">
        <f t="shared" si="39"/>
        <v>2.6021698344073529</v>
      </c>
      <c r="X93" s="18">
        <f t="shared" si="39"/>
        <v>4.3488843813387357</v>
      </c>
      <c r="Y93" s="18">
        <f t="shared" si="39"/>
        <v>-0.37625739077016274</v>
      </c>
      <c r="Z93" s="10">
        <f t="shared" si="39"/>
        <v>0.29905682079596208</v>
      </c>
      <c r="AA93" s="17">
        <f t="shared" si="39"/>
        <v>3.7525838766099495</v>
      </c>
      <c r="AB93" s="18">
        <f t="shared" si="39"/>
        <v>1.384029235673756</v>
      </c>
      <c r="AC93" s="18">
        <f t="shared" si="39"/>
        <v>6.3357484199167313</v>
      </c>
      <c r="AD93" s="10">
        <f t="shared" si="39"/>
        <v>8.9602446483180387</v>
      </c>
      <c r="AE93" s="17">
        <f t="shared" si="39"/>
        <v>12.08429118773946</v>
      </c>
      <c r="AF93" s="10">
        <f t="shared" si="39"/>
        <v>10.997775903060036</v>
      </c>
    </row>
    <row r="94" spans="1:32" ht="39.9" customHeight="1" x14ac:dyDescent="0.5">
      <c r="A94" s="165" t="s">
        <v>254</v>
      </c>
      <c r="B94" s="166"/>
      <c r="C94" s="395"/>
      <c r="D94" s="397"/>
      <c r="E94" s="397"/>
      <c r="F94" s="398"/>
      <c r="G94" s="167"/>
      <c r="H94" s="168"/>
      <c r="I94" s="168"/>
      <c r="J94" s="169"/>
      <c r="K94" s="167"/>
      <c r="L94" s="168"/>
      <c r="M94" s="168"/>
      <c r="N94" s="169"/>
      <c r="O94" s="167"/>
      <c r="P94" s="168"/>
      <c r="Q94" s="168"/>
      <c r="R94" s="169"/>
      <c r="S94" s="167"/>
      <c r="T94" s="168"/>
      <c r="U94" s="168"/>
      <c r="V94" s="169"/>
      <c r="W94" s="167"/>
      <c r="X94" s="168"/>
      <c r="Y94" s="168"/>
      <c r="Z94" s="169"/>
      <c r="AA94" s="167"/>
      <c r="AB94" s="168"/>
      <c r="AC94" s="168"/>
      <c r="AD94" s="169"/>
      <c r="AE94" s="167"/>
      <c r="AF94" s="169"/>
    </row>
    <row r="95" spans="1:32" ht="35.25" customHeight="1" x14ac:dyDescent="0.5">
      <c r="A95" s="24" t="s">
        <v>15</v>
      </c>
      <c r="B95" s="6" t="s">
        <v>24</v>
      </c>
      <c r="C95" s="395"/>
      <c r="D95" s="397"/>
      <c r="E95" s="397"/>
      <c r="F95" s="398"/>
      <c r="G95" s="17">
        <f t="shared" ref="G95:AF95" si="40">(G17/C17-1)*100</f>
        <v>2.1014383369633238</v>
      </c>
      <c r="H95" s="18">
        <f t="shared" si="40"/>
        <v>1.7089896067716603</v>
      </c>
      <c r="I95" s="18">
        <f t="shared" si="40"/>
        <v>1.6480703176668943</v>
      </c>
      <c r="J95" s="10">
        <f t="shared" si="40"/>
        <v>1.8091476621225899</v>
      </c>
      <c r="K95" s="17">
        <f t="shared" si="40"/>
        <v>1.647394265800739</v>
      </c>
      <c r="L95" s="18">
        <f t="shared" si="40"/>
        <v>0.95338425072426514</v>
      </c>
      <c r="M95" s="18">
        <f t="shared" si="40"/>
        <v>1.6811661122246413</v>
      </c>
      <c r="N95" s="10">
        <f t="shared" si="40"/>
        <v>1.5559170733741912</v>
      </c>
      <c r="O95" s="17">
        <f t="shared" si="40"/>
        <v>1.5936834450158477</v>
      </c>
      <c r="P95" s="18">
        <f t="shared" si="40"/>
        <v>1.524574767818021</v>
      </c>
      <c r="Q95" s="18">
        <f t="shared" si="40"/>
        <v>0.85971122784929133</v>
      </c>
      <c r="R95" s="10">
        <f t="shared" si="40"/>
        <v>1.2322352747884624</v>
      </c>
      <c r="S95" s="17">
        <f t="shared" si="40"/>
        <v>1.5369826872143166</v>
      </c>
      <c r="T95" s="18">
        <f t="shared" si="40"/>
        <v>2.5747499768735027</v>
      </c>
      <c r="U95" s="18">
        <f t="shared" si="40"/>
        <v>2.9163170497104041</v>
      </c>
      <c r="V95" s="10">
        <f t="shared" si="40"/>
        <v>2.6414022559441586</v>
      </c>
      <c r="W95" s="17">
        <f t="shared" si="40"/>
        <v>2.5893324739153067</v>
      </c>
      <c r="X95" s="18">
        <f t="shared" si="40"/>
        <v>2.6163373281494318</v>
      </c>
      <c r="Y95" s="18">
        <f t="shared" si="40"/>
        <v>2.4121062678969185</v>
      </c>
      <c r="Z95" s="10">
        <f t="shared" si="40"/>
        <v>2.3382219235482449</v>
      </c>
      <c r="AA95" s="17">
        <f t="shared" si="40"/>
        <v>3.0825716894259836</v>
      </c>
      <c r="AB95" s="18">
        <f t="shared" si="40"/>
        <v>3.833722304139342</v>
      </c>
      <c r="AC95" s="18">
        <f t="shared" si="40"/>
        <v>3.5164365740470993</v>
      </c>
      <c r="AD95" s="10">
        <f t="shared" si="40"/>
        <v>3.8356799351063176</v>
      </c>
      <c r="AE95" s="17">
        <f t="shared" si="40"/>
        <v>3.5170423702180154</v>
      </c>
      <c r="AF95" s="10">
        <f t="shared" si="40"/>
        <v>3.0601976808704912</v>
      </c>
    </row>
    <row r="96" spans="1:32" ht="35.25" customHeight="1" x14ac:dyDescent="0.5">
      <c r="A96" s="119" t="s">
        <v>29</v>
      </c>
      <c r="B96" s="6" t="s">
        <v>24</v>
      </c>
      <c r="C96" s="395"/>
      <c r="D96" s="397"/>
      <c r="E96" s="397"/>
      <c r="F96" s="398"/>
      <c r="G96" s="17">
        <f t="shared" ref="G96:AF96" si="41">(G18/C18-1)*100</f>
        <v>3.8858492912210885</v>
      </c>
      <c r="H96" s="18">
        <f t="shared" si="41"/>
        <v>2.7901581293119149</v>
      </c>
      <c r="I96" s="18">
        <f t="shared" si="41"/>
        <v>4.6702637889688203</v>
      </c>
      <c r="J96" s="10">
        <f t="shared" si="41"/>
        <v>1.2589498806682586</v>
      </c>
      <c r="K96" s="17">
        <f t="shared" si="41"/>
        <v>-4.2970854030761956</v>
      </c>
      <c r="L96" s="18">
        <f t="shared" si="41"/>
        <v>-6.7415062960323073</v>
      </c>
      <c r="M96" s="18">
        <f t="shared" si="41"/>
        <v>-8.5113694942436595</v>
      </c>
      <c r="N96" s="10">
        <f t="shared" si="41"/>
        <v>-5.1381768899887987</v>
      </c>
      <c r="O96" s="17">
        <f t="shared" si="41"/>
        <v>4.0585329247701862</v>
      </c>
      <c r="P96" s="18">
        <f t="shared" si="41"/>
        <v>-1.7896949238901949</v>
      </c>
      <c r="Q96" s="18">
        <f t="shared" si="41"/>
        <v>3.6436486571088667</v>
      </c>
      <c r="R96" s="10">
        <f t="shared" si="41"/>
        <v>13.392136157525304</v>
      </c>
      <c r="S96" s="17">
        <f t="shared" si="41"/>
        <v>10.582932692307679</v>
      </c>
      <c r="T96" s="18">
        <f t="shared" si="41"/>
        <v>17.14007782101168</v>
      </c>
      <c r="U96" s="18">
        <f t="shared" si="41"/>
        <v>9.8761703412866275</v>
      </c>
      <c r="V96" s="10">
        <f t="shared" si="41"/>
        <v>2.8156669405642321</v>
      </c>
      <c r="W96" s="17">
        <f t="shared" si="41"/>
        <v>5.7551220042389106</v>
      </c>
      <c r="X96" s="18">
        <f t="shared" si="41"/>
        <v>5.4033106349997251</v>
      </c>
      <c r="Y96" s="18">
        <f t="shared" si="41"/>
        <v>4.3870258383727379</v>
      </c>
      <c r="Z96" s="10">
        <f t="shared" si="41"/>
        <v>1.7795300761894506</v>
      </c>
      <c r="AA96" s="17">
        <f t="shared" si="41"/>
        <v>-7.0400822199383377</v>
      </c>
      <c r="AB96" s="18">
        <f t="shared" si="41"/>
        <v>-1.5336939965334362</v>
      </c>
      <c r="AC96" s="18">
        <f t="shared" si="41"/>
        <v>2.5121129134189957</v>
      </c>
      <c r="AD96" s="10">
        <f t="shared" si="41"/>
        <v>1.6908339004344741</v>
      </c>
      <c r="AE96" s="17">
        <f t="shared" si="41"/>
        <v>-8.0873410724156987</v>
      </c>
      <c r="AF96" s="10">
        <f t="shared" si="41"/>
        <v>-4.854109990931887</v>
      </c>
    </row>
    <row r="97" spans="1:32" ht="35.25" customHeight="1" x14ac:dyDescent="0.5">
      <c r="A97" s="119" t="s">
        <v>28</v>
      </c>
      <c r="B97" s="6" t="s">
        <v>24</v>
      </c>
      <c r="C97" s="395"/>
      <c r="D97" s="397"/>
      <c r="E97" s="397"/>
      <c r="F97" s="398"/>
      <c r="G97" s="17">
        <f t="shared" ref="G97:AF97" si="42">(G19/C19-1)*100</f>
        <v>1.0378609072391631</v>
      </c>
      <c r="H97" s="18">
        <f t="shared" si="42"/>
        <v>0.56849205074673836</v>
      </c>
      <c r="I97" s="18">
        <f t="shared" si="42"/>
        <v>-1.0574846052164855</v>
      </c>
      <c r="J97" s="10">
        <f t="shared" si="42"/>
        <v>1.5211555669180754</v>
      </c>
      <c r="K97" s="17">
        <f t="shared" si="42"/>
        <v>1.1648000000000103</v>
      </c>
      <c r="L97" s="18">
        <f t="shared" si="42"/>
        <v>1.4626980071538176</v>
      </c>
      <c r="M97" s="18">
        <f t="shared" si="42"/>
        <v>2.3037570464987445</v>
      </c>
      <c r="N97" s="10">
        <f t="shared" si="42"/>
        <v>1.2717199697809045</v>
      </c>
      <c r="O97" s="17">
        <f t="shared" si="42"/>
        <v>-2.2078825836654659</v>
      </c>
      <c r="P97" s="18">
        <f t="shared" si="42"/>
        <v>-1.8004406672961881</v>
      </c>
      <c r="Q97" s="18">
        <f t="shared" si="42"/>
        <v>0.21021786214803218</v>
      </c>
      <c r="R97" s="10">
        <f t="shared" si="42"/>
        <v>-3.0709934104189873</v>
      </c>
      <c r="S97" s="17">
        <f t="shared" si="42"/>
        <v>1.591408979169362</v>
      </c>
      <c r="T97" s="18">
        <f t="shared" si="42"/>
        <v>3.2854670171164724</v>
      </c>
      <c r="U97" s="18">
        <f t="shared" si="42"/>
        <v>1.4938656156633368</v>
      </c>
      <c r="V97" s="10">
        <f t="shared" si="42"/>
        <v>3.9186762442277923</v>
      </c>
      <c r="W97" s="17">
        <f t="shared" si="42"/>
        <v>1.7288588894549095</v>
      </c>
      <c r="X97" s="18">
        <f t="shared" si="42"/>
        <v>1.5765136703596694</v>
      </c>
      <c r="Y97" s="18">
        <f t="shared" si="42"/>
        <v>3.5763497432043101</v>
      </c>
      <c r="Z97" s="10">
        <f t="shared" si="42"/>
        <v>2.9068690983151457</v>
      </c>
      <c r="AA97" s="17">
        <f t="shared" si="42"/>
        <v>-3.4239929892648124</v>
      </c>
      <c r="AB97" s="18">
        <f t="shared" si="42"/>
        <v>-2.0011609788885165</v>
      </c>
      <c r="AC97" s="18">
        <f t="shared" si="42"/>
        <v>-3.3984398621273559</v>
      </c>
      <c r="AD97" s="10">
        <f t="shared" si="42"/>
        <v>-3.7903322538083262</v>
      </c>
      <c r="AE97" s="17">
        <f t="shared" si="42"/>
        <v>8.5102245843730948</v>
      </c>
      <c r="AF97" s="10">
        <f t="shared" si="42"/>
        <v>2.3226088040902759</v>
      </c>
    </row>
    <row r="98" spans="1:32" ht="35.25" customHeight="1" x14ac:dyDescent="0.5">
      <c r="A98" s="119" t="s">
        <v>27</v>
      </c>
      <c r="B98" s="6" t="s">
        <v>24</v>
      </c>
      <c r="C98" s="395"/>
      <c r="D98" s="397"/>
      <c r="E98" s="397"/>
      <c r="F98" s="398"/>
      <c r="G98" s="17">
        <f t="shared" ref="G98:AF98" si="43">(G20/C20-1)*100</f>
        <v>3.0628719036855934</v>
      </c>
      <c r="H98" s="18">
        <f t="shared" si="43"/>
        <v>2.6896329387924078</v>
      </c>
      <c r="I98" s="18">
        <f t="shared" si="43"/>
        <v>2.6009707848704045</v>
      </c>
      <c r="J98" s="10">
        <f t="shared" si="43"/>
        <v>3.1132851787510241</v>
      </c>
      <c r="K98" s="17">
        <f t="shared" si="43"/>
        <v>2.801772367184352</v>
      </c>
      <c r="L98" s="18">
        <f t="shared" si="43"/>
        <v>2.9107054760730167</v>
      </c>
      <c r="M98" s="18">
        <f t="shared" si="43"/>
        <v>4.4630902436847197</v>
      </c>
      <c r="N98" s="10">
        <f t="shared" si="43"/>
        <v>3.8395034360452218</v>
      </c>
      <c r="O98" s="17">
        <f t="shared" si="43"/>
        <v>3.3044538290739833</v>
      </c>
      <c r="P98" s="18">
        <f t="shared" si="43"/>
        <v>1.2507626601586441</v>
      </c>
      <c r="Q98" s="18">
        <f t="shared" si="43"/>
        <v>1.8414081859352338</v>
      </c>
      <c r="R98" s="10">
        <f t="shared" si="43"/>
        <v>0.91370991844925697</v>
      </c>
      <c r="S98" s="17">
        <f t="shared" si="43"/>
        <v>1.99342548887389</v>
      </c>
      <c r="T98" s="18">
        <f t="shared" si="43"/>
        <v>2.1607196659923389</v>
      </c>
      <c r="U98" s="18">
        <f t="shared" si="43"/>
        <v>2.1101648697403164</v>
      </c>
      <c r="V98" s="10">
        <f t="shared" si="43"/>
        <v>2.7290035963613235</v>
      </c>
      <c r="W98" s="17">
        <f t="shared" si="43"/>
        <v>1.5123342010660679</v>
      </c>
      <c r="X98" s="18">
        <f t="shared" si="43"/>
        <v>4.1457762797556308</v>
      </c>
      <c r="Y98" s="18">
        <f t="shared" si="43"/>
        <v>2.4691865242399302</v>
      </c>
      <c r="Z98" s="10">
        <f t="shared" si="43"/>
        <v>3.167215815486002</v>
      </c>
      <c r="AA98" s="17">
        <f t="shared" si="43"/>
        <v>14.633451377864626</v>
      </c>
      <c r="AB98" s="18">
        <f t="shared" si="43"/>
        <v>8.8231724584327829</v>
      </c>
      <c r="AC98" s="18">
        <f t="shared" si="43"/>
        <v>11.912112585702261</v>
      </c>
      <c r="AD98" s="10">
        <f t="shared" si="43"/>
        <v>12.938640265080448</v>
      </c>
      <c r="AE98" s="17">
        <f t="shared" si="43"/>
        <v>2.4998224557915005</v>
      </c>
      <c r="AF98" s="10">
        <f t="shared" si="43"/>
        <v>9.7472118959107679</v>
      </c>
    </row>
    <row r="99" spans="1:32" ht="35.25" customHeight="1" x14ac:dyDescent="0.5">
      <c r="A99" s="119" t="s">
        <v>26</v>
      </c>
      <c r="B99" s="6" t="s">
        <v>24</v>
      </c>
      <c r="C99" s="395"/>
      <c r="D99" s="397"/>
      <c r="E99" s="397"/>
      <c r="F99" s="398"/>
      <c r="G99" s="17">
        <f t="shared" ref="G99:AF99" si="44">(G21/C21-1)*100</f>
        <v>1.7979505877915303</v>
      </c>
      <c r="H99" s="18">
        <f t="shared" si="44"/>
        <v>0.45451715335285137</v>
      </c>
      <c r="I99" s="18">
        <f t="shared" si="44"/>
        <v>1.0507223716304859</v>
      </c>
      <c r="J99" s="10">
        <f t="shared" si="44"/>
        <v>1.274515869578674</v>
      </c>
      <c r="K99" s="17">
        <f t="shared" si="44"/>
        <v>0.31495090471191922</v>
      </c>
      <c r="L99" s="18">
        <f t="shared" si="44"/>
        <v>1.5681170199578487</v>
      </c>
      <c r="M99" s="18">
        <f t="shared" si="44"/>
        <v>2.8841987992820339</v>
      </c>
      <c r="N99" s="10">
        <f t="shared" si="44"/>
        <v>-1.8632781477182503</v>
      </c>
      <c r="O99" s="17">
        <f t="shared" si="44"/>
        <v>2.3147008126077173</v>
      </c>
      <c r="P99" s="18">
        <f t="shared" si="44"/>
        <v>0.42106547873312916</v>
      </c>
      <c r="Q99" s="18">
        <f t="shared" si="44"/>
        <v>-0.84220658124285475</v>
      </c>
      <c r="R99" s="10">
        <f t="shared" si="44"/>
        <v>5.7084163346613481</v>
      </c>
      <c r="S99" s="17">
        <f t="shared" si="44"/>
        <v>0.47533092659446385</v>
      </c>
      <c r="T99" s="18">
        <f t="shared" si="44"/>
        <v>2.1633446767136633</v>
      </c>
      <c r="U99" s="18">
        <f t="shared" si="44"/>
        <v>1.8564581690226456</v>
      </c>
      <c r="V99" s="10">
        <f t="shared" si="44"/>
        <v>-2.4439078970614259</v>
      </c>
      <c r="W99" s="17">
        <f t="shared" si="44"/>
        <v>1.5749446074615259</v>
      </c>
      <c r="X99" s="18">
        <f t="shared" si="44"/>
        <v>-0.73756840352130482</v>
      </c>
      <c r="Y99" s="18">
        <f t="shared" si="44"/>
        <v>1.6856274941926319</v>
      </c>
      <c r="Z99" s="10">
        <f t="shared" si="44"/>
        <v>3.9236991428226453</v>
      </c>
      <c r="AA99" s="17">
        <f t="shared" si="44"/>
        <v>8.5249380969225186</v>
      </c>
      <c r="AB99" s="18">
        <f t="shared" si="44"/>
        <v>11.007909875359534</v>
      </c>
      <c r="AC99" s="18">
        <f t="shared" si="44"/>
        <v>3.9421274601686873</v>
      </c>
      <c r="AD99" s="10">
        <f t="shared" si="44"/>
        <v>4.3099442379182173</v>
      </c>
      <c r="AE99" s="17">
        <f t="shared" si="44"/>
        <v>2.3576705780095741</v>
      </c>
      <c r="AF99" s="10">
        <f t="shared" si="44"/>
        <v>-0.83670715249662964</v>
      </c>
    </row>
    <row r="100" spans="1:32" ht="35.25" customHeight="1" x14ac:dyDescent="0.5">
      <c r="A100" s="119" t="s">
        <v>25</v>
      </c>
      <c r="B100" s="6" t="s">
        <v>24</v>
      </c>
      <c r="C100" s="395"/>
      <c r="D100" s="397"/>
      <c r="E100" s="397"/>
      <c r="F100" s="398"/>
      <c r="G100" s="17">
        <f t="shared" ref="G100:AF100" si="45">(G22/C22-1)*100</f>
        <v>0.66298342541435407</v>
      </c>
      <c r="H100" s="18">
        <f t="shared" si="45"/>
        <v>3.7801541904998626</v>
      </c>
      <c r="I100" s="18">
        <f t="shared" si="45"/>
        <v>4.3541717343712039</v>
      </c>
      <c r="J100" s="10">
        <f t="shared" si="45"/>
        <v>1.5927892332386673</v>
      </c>
      <c r="K100" s="17">
        <f t="shared" si="45"/>
        <v>15.099402366142222</v>
      </c>
      <c r="L100" s="18">
        <f t="shared" si="45"/>
        <v>8.1476156242511486</v>
      </c>
      <c r="M100" s="18">
        <f t="shared" si="45"/>
        <v>10.675990675990676</v>
      </c>
      <c r="N100" s="10">
        <f t="shared" si="45"/>
        <v>17.002916869227036</v>
      </c>
      <c r="O100" s="17">
        <f t="shared" si="45"/>
        <v>4.7366747907173767</v>
      </c>
      <c r="P100" s="18">
        <f t="shared" si="45"/>
        <v>21.703966319521385</v>
      </c>
      <c r="Q100" s="18">
        <f t="shared" si="45"/>
        <v>-1.1373209772535864</v>
      </c>
      <c r="R100" s="10">
        <f t="shared" si="45"/>
        <v>-11.405422249922104</v>
      </c>
      <c r="S100" s="17">
        <f t="shared" si="45"/>
        <v>-13.152569809793601</v>
      </c>
      <c r="T100" s="18">
        <f t="shared" si="45"/>
        <v>-18.416021847974505</v>
      </c>
      <c r="U100" s="18">
        <f t="shared" si="45"/>
        <v>-0.67106945036216059</v>
      </c>
      <c r="V100" s="10">
        <f t="shared" si="45"/>
        <v>7.4803611208817067</v>
      </c>
      <c r="W100" s="17">
        <f t="shared" si="45"/>
        <v>3.9608574091332782</v>
      </c>
      <c r="X100" s="18">
        <f t="shared" si="45"/>
        <v>2.9792457040838993</v>
      </c>
      <c r="Y100" s="18">
        <f t="shared" si="45"/>
        <v>-4.2680965147453005</v>
      </c>
      <c r="Z100" s="10">
        <f t="shared" si="45"/>
        <v>-3.5889604014399556</v>
      </c>
      <c r="AA100" s="17">
        <f t="shared" si="45"/>
        <v>6.2976243836844414</v>
      </c>
      <c r="AB100" s="18">
        <f t="shared" si="45"/>
        <v>9.2751110629537337</v>
      </c>
      <c r="AC100" s="18">
        <f t="shared" si="45"/>
        <v>6.9900302453231644</v>
      </c>
      <c r="AD100" s="10">
        <f t="shared" si="45"/>
        <v>10.522742701968779</v>
      </c>
      <c r="AE100" s="17">
        <f t="shared" si="45"/>
        <v>14.66371494834493</v>
      </c>
      <c r="AF100" s="10">
        <f t="shared" si="45"/>
        <v>9.4397620228061427</v>
      </c>
    </row>
    <row r="101" spans="1:32" ht="35.25" customHeight="1" x14ac:dyDescent="0.5">
      <c r="A101" s="24" t="s">
        <v>14</v>
      </c>
      <c r="B101" s="6" t="s">
        <v>24</v>
      </c>
      <c r="C101" s="395"/>
      <c r="D101" s="397"/>
      <c r="E101" s="397"/>
      <c r="F101" s="398"/>
      <c r="G101" s="17">
        <f t="shared" ref="G101:AF101" si="46">(G23/C23-1)*100</f>
        <v>2.3555653187786296</v>
      </c>
      <c r="H101" s="18">
        <f t="shared" si="46"/>
        <v>2.7080214623316001</v>
      </c>
      <c r="I101" s="18">
        <f t="shared" si="46"/>
        <v>2.3057585695972938</v>
      </c>
      <c r="J101" s="10">
        <f t="shared" si="46"/>
        <v>2.4274178839680971</v>
      </c>
      <c r="K101" s="17">
        <f t="shared" si="46"/>
        <v>1.7714163075957856</v>
      </c>
      <c r="L101" s="18">
        <f t="shared" si="46"/>
        <v>-0.22599610238606127</v>
      </c>
      <c r="M101" s="18">
        <f t="shared" si="46"/>
        <v>9.9264466575554877E-2</v>
      </c>
      <c r="N101" s="10">
        <f t="shared" si="46"/>
        <v>0.10360178065560444</v>
      </c>
      <c r="O101" s="17">
        <f t="shared" si="46"/>
        <v>1.0527852577620456</v>
      </c>
      <c r="P101" s="18">
        <f t="shared" si="46"/>
        <v>2.4718916700861682</v>
      </c>
      <c r="Q101" s="18">
        <f t="shared" si="46"/>
        <v>1.5785281160079823</v>
      </c>
      <c r="R101" s="10">
        <f t="shared" si="46"/>
        <v>1.4990539950516801</v>
      </c>
      <c r="S101" s="17">
        <f t="shared" si="46"/>
        <v>1.4030018460550631</v>
      </c>
      <c r="T101" s="18">
        <f t="shared" si="46"/>
        <v>1.9317326328266216</v>
      </c>
      <c r="U101" s="18">
        <f t="shared" si="46"/>
        <v>2.1909608859868257</v>
      </c>
      <c r="V101" s="10">
        <f t="shared" si="46"/>
        <v>2.3372526527100534</v>
      </c>
      <c r="W101" s="17">
        <f t="shared" si="46"/>
        <v>2.3049280501511893</v>
      </c>
      <c r="X101" s="18">
        <f t="shared" si="46"/>
        <v>1.9328378144789937</v>
      </c>
      <c r="Y101" s="18">
        <f t="shared" si="46"/>
        <v>2.1690445241413947</v>
      </c>
      <c r="Z101" s="10">
        <f t="shared" si="46"/>
        <v>2.070586770040328</v>
      </c>
      <c r="AA101" s="17">
        <f t="shared" si="46"/>
        <v>-2.9756286266924614</v>
      </c>
      <c r="AB101" s="18">
        <f t="shared" si="46"/>
        <v>-3.1911449581451312</v>
      </c>
      <c r="AC101" s="18">
        <f t="shared" si="46"/>
        <v>-2.9047487660565974</v>
      </c>
      <c r="AD101" s="10">
        <f t="shared" si="46"/>
        <v>-3.219803852782821</v>
      </c>
      <c r="AE101" s="17">
        <f t="shared" si="46"/>
        <v>1.4273866862301032</v>
      </c>
      <c r="AF101" s="10">
        <f t="shared" si="46"/>
        <v>2.0940490787776378</v>
      </c>
    </row>
    <row r="102" spans="1:32" ht="35.25" customHeight="1" x14ac:dyDescent="0.5">
      <c r="A102" s="119" t="s">
        <v>29</v>
      </c>
      <c r="B102" s="6" t="s">
        <v>24</v>
      </c>
      <c r="C102" s="395"/>
      <c r="D102" s="397"/>
      <c r="E102" s="397"/>
      <c r="F102" s="398"/>
      <c r="G102" s="17">
        <f t="shared" ref="G102:AF102" si="47">(G24/C24-1)*100</f>
        <v>-0.82761215085112028</v>
      </c>
      <c r="H102" s="18">
        <f t="shared" si="47"/>
        <v>-0.96917112793059035</v>
      </c>
      <c r="I102" s="18">
        <f t="shared" si="47"/>
        <v>2.0986954055587148</v>
      </c>
      <c r="J102" s="10">
        <f t="shared" si="47"/>
        <v>0.26785714285715301</v>
      </c>
      <c r="K102" s="17">
        <f t="shared" si="47"/>
        <v>-0.44570886676150723</v>
      </c>
      <c r="L102" s="18">
        <f t="shared" si="47"/>
        <v>-1.9386708919750362</v>
      </c>
      <c r="M102" s="18">
        <f t="shared" si="47"/>
        <v>-10.250000000000004</v>
      </c>
      <c r="N102" s="10">
        <f t="shared" si="47"/>
        <v>-12.849510240427421</v>
      </c>
      <c r="O102" s="17">
        <f t="shared" si="47"/>
        <v>-8.4968565441036361</v>
      </c>
      <c r="P102" s="18">
        <f t="shared" si="47"/>
        <v>-1.3211671894306498</v>
      </c>
      <c r="Q102" s="18">
        <f t="shared" si="47"/>
        <v>-2.9815330650985183</v>
      </c>
      <c r="R102" s="10">
        <f t="shared" si="47"/>
        <v>-12.169204046183712</v>
      </c>
      <c r="S102" s="17">
        <f t="shared" si="47"/>
        <v>-6.5479908390589152</v>
      </c>
      <c r="T102" s="18">
        <f t="shared" si="47"/>
        <v>-7.4263147755731058</v>
      </c>
      <c r="U102" s="18">
        <f t="shared" si="47"/>
        <v>4.4023819651212159</v>
      </c>
      <c r="V102" s="10">
        <f t="shared" si="47"/>
        <v>7.5383899488133954</v>
      </c>
      <c r="W102" s="17">
        <f t="shared" si="47"/>
        <v>1.7377743121310019</v>
      </c>
      <c r="X102" s="18">
        <f t="shared" si="47"/>
        <v>-1.4982832171470117</v>
      </c>
      <c r="Y102" s="18">
        <f t="shared" si="47"/>
        <v>-1.0898349969443832</v>
      </c>
      <c r="Z102" s="10">
        <f t="shared" si="47"/>
        <v>7.4751189961055786</v>
      </c>
      <c r="AA102" s="17">
        <f t="shared" si="47"/>
        <v>-0.42702288404685707</v>
      </c>
      <c r="AB102" s="18">
        <f t="shared" si="47"/>
        <v>-6.5701911904510464</v>
      </c>
      <c r="AC102" s="18">
        <f t="shared" si="47"/>
        <v>-14.653485737823091</v>
      </c>
      <c r="AD102" s="10">
        <f t="shared" si="47"/>
        <v>-11.595369904378462</v>
      </c>
      <c r="AE102" s="17">
        <f t="shared" si="47"/>
        <v>31.537277325709255</v>
      </c>
      <c r="AF102" s="10">
        <f t="shared" si="47"/>
        <v>25.155455059355567</v>
      </c>
    </row>
    <row r="103" spans="1:32" ht="35.25" customHeight="1" x14ac:dyDescent="0.5">
      <c r="A103" s="119" t="s">
        <v>28</v>
      </c>
      <c r="B103" s="6" t="s">
        <v>24</v>
      </c>
      <c r="C103" s="395"/>
      <c r="D103" s="397"/>
      <c r="E103" s="397"/>
      <c r="F103" s="398"/>
      <c r="G103" s="17">
        <f t="shared" ref="G103:AF103" si="48">(G25/C25-1)*100</f>
        <v>2.4722573395139946</v>
      </c>
      <c r="H103" s="18">
        <f t="shared" si="48"/>
        <v>1.0227272727272751</v>
      </c>
      <c r="I103" s="18">
        <f t="shared" si="48"/>
        <v>3.7841220933031661</v>
      </c>
      <c r="J103" s="10">
        <f t="shared" si="48"/>
        <v>3.6550250789522787</v>
      </c>
      <c r="K103" s="17">
        <f t="shared" si="48"/>
        <v>1.5215901302261914</v>
      </c>
      <c r="L103" s="18">
        <f t="shared" si="48"/>
        <v>0.4968128983876996</v>
      </c>
      <c r="M103" s="18">
        <f t="shared" si="48"/>
        <v>0.11597161014984536</v>
      </c>
      <c r="N103" s="10">
        <f t="shared" si="48"/>
        <v>-1.0349926071956617</v>
      </c>
      <c r="O103" s="17">
        <f t="shared" si="48"/>
        <v>-0.39157439913585224</v>
      </c>
      <c r="P103" s="18">
        <f t="shared" si="48"/>
        <v>3.1293722600503893</v>
      </c>
      <c r="Q103" s="18">
        <f t="shared" si="48"/>
        <v>1.3483458437587137</v>
      </c>
      <c r="R103" s="10">
        <f t="shared" si="48"/>
        <v>10.743390076059377</v>
      </c>
      <c r="S103" s="17">
        <f t="shared" si="48"/>
        <v>9.1048755139849114</v>
      </c>
      <c r="T103" s="18">
        <f t="shared" si="48"/>
        <v>7.1089404422737701</v>
      </c>
      <c r="U103" s="18">
        <f t="shared" si="48"/>
        <v>7.9001508709367618</v>
      </c>
      <c r="V103" s="10">
        <f t="shared" si="48"/>
        <v>-3.9205265524712818</v>
      </c>
      <c r="W103" s="17">
        <f t="shared" si="48"/>
        <v>0.1076782904000595</v>
      </c>
      <c r="X103" s="18">
        <f t="shared" si="48"/>
        <v>1.5537259869115472</v>
      </c>
      <c r="Y103" s="18">
        <f t="shared" si="48"/>
        <v>2.3388839455955379</v>
      </c>
      <c r="Z103" s="10">
        <f t="shared" si="48"/>
        <v>0.80844183473747222</v>
      </c>
      <c r="AA103" s="17">
        <f t="shared" si="48"/>
        <v>-12.845441006122794</v>
      </c>
      <c r="AB103" s="18">
        <f t="shared" si="48"/>
        <v>-15.233027065230953</v>
      </c>
      <c r="AC103" s="18">
        <f t="shared" si="48"/>
        <v>-15.261044176706829</v>
      </c>
      <c r="AD103" s="10">
        <f t="shared" si="48"/>
        <v>-13.118352186392023</v>
      </c>
      <c r="AE103" s="17">
        <f t="shared" si="48"/>
        <v>-6.4983149000806932</v>
      </c>
      <c r="AF103" s="10">
        <f t="shared" si="48"/>
        <v>2.7073421943204501</v>
      </c>
    </row>
    <row r="104" spans="1:32" ht="35.25" customHeight="1" x14ac:dyDescent="0.5">
      <c r="A104" s="119" t="s">
        <v>27</v>
      </c>
      <c r="B104" s="6" t="s">
        <v>24</v>
      </c>
      <c r="C104" s="395"/>
      <c r="D104" s="397"/>
      <c r="E104" s="397"/>
      <c r="F104" s="398"/>
      <c r="G104" s="17">
        <f t="shared" ref="G104:AF104" si="49">(G26/C26-1)*100</f>
        <v>5.2248677248677433</v>
      </c>
      <c r="H104" s="18">
        <f t="shared" si="49"/>
        <v>1.758241758241752</v>
      </c>
      <c r="I104" s="18">
        <f t="shared" si="49"/>
        <v>4.4632171770503382</v>
      </c>
      <c r="J104" s="10">
        <f t="shared" si="49"/>
        <v>3.9379215316556637</v>
      </c>
      <c r="K104" s="17">
        <f t="shared" si="49"/>
        <v>3.9737411830434999</v>
      </c>
      <c r="L104" s="18">
        <f t="shared" si="49"/>
        <v>2.4872848881766885</v>
      </c>
      <c r="M104" s="18">
        <f t="shared" si="49"/>
        <v>-0.34368892782533633</v>
      </c>
      <c r="N104" s="10">
        <f t="shared" si="49"/>
        <v>3.9561819704158507</v>
      </c>
      <c r="O104" s="17">
        <f t="shared" si="49"/>
        <v>13.433637829124123</v>
      </c>
      <c r="P104" s="18">
        <f t="shared" si="49"/>
        <v>9.2046227056424179</v>
      </c>
      <c r="Q104" s="18">
        <f t="shared" si="49"/>
        <v>14.592913172842836</v>
      </c>
      <c r="R104" s="10">
        <f t="shared" si="49"/>
        <v>16.826632659910047</v>
      </c>
      <c r="S104" s="17">
        <f t="shared" si="49"/>
        <v>-1.1546660350544746</v>
      </c>
      <c r="T104" s="18">
        <f t="shared" si="49"/>
        <v>7.1650896414342524</v>
      </c>
      <c r="U104" s="18">
        <f t="shared" si="49"/>
        <v>0.15342853770801135</v>
      </c>
      <c r="V104" s="10">
        <f t="shared" si="49"/>
        <v>4.0962886361024964</v>
      </c>
      <c r="W104" s="17">
        <f t="shared" si="49"/>
        <v>4.9182291978673742</v>
      </c>
      <c r="X104" s="18">
        <f t="shared" si="49"/>
        <v>0.45890212024397581</v>
      </c>
      <c r="Y104" s="18">
        <f t="shared" si="49"/>
        <v>0.51850106057034218</v>
      </c>
      <c r="Z104" s="10">
        <f t="shared" si="49"/>
        <v>-6.6725536729400066</v>
      </c>
      <c r="AA104" s="17">
        <f t="shared" si="49"/>
        <v>3.8312207376955509</v>
      </c>
      <c r="AB104" s="18">
        <f t="shared" si="49"/>
        <v>16.167456921475654</v>
      </c>
      <c r="AC104" s="18">
        <f t="shared" si="49"/>
        <v>14.220398593200457</v>
      </c>
      <c r="AD104" s="10">
        <f t="shared" si="49"/>
        <v>11.685393258426968</v>
      </c>
      <c r="AE104" s="17">
        <f t="shared" si="49"/>
        <v>9.3483640362945764E-2</v>
      </c>
      <c r="AF104" s="10">
        <f t="shared" si="49"/>
        <v>-11.249377799900451</v>
      </c>
    </row>
    <row r="105" spans="1:32" ht="35.25" customHeight="1" x14ac:dyDescent="0.5">
      <c r="A105" s="119" t="s">
        <v>26</v>
      </c>
      <c r="B105" s="6" t="s">
        <v>24</v>
      </c>
      <c r="C105" s="395"/>
      <c r="D105" s="397"/>
      <c r="E105" s="397"/>
      <c r="F105" s="398"/>
      <c r="G105" s="17">
        <f t="shared" ref="G105:AF105" si="50">(G27/C27-1)*100</f>
        <v>-0.10279605263158187</v>
      </c>
      <c r="H105" s="18">
        <f t="shared" si="50"/>
        <v>9.259259259259256</v>
      </c>
      <c r="I105" s="18">
        <f t="shared" si="50"/>
        <v>-2.3632551934438917</v>
      </c>
      <c r="J105" s="10">
        <f t="shared" si="50"/>
        <v>2.2186037044575668</v>
      </c>
      <c r="K105" s="17">
        <f t="shared" si="50"/>
        <v>2.9327022020992022</v>
      </c>
      <c r="L105" s="18">
        <f t="shared" si="50"/>
        <v>-4.8480257551368204</v>
      </c>
      <c r="M105" s="18">
        <f t="shared" si="50"/>
        <v>2.3911770447003766</v>
      </c>
      <c r="N105" s="10">
        <f t="shared" si="50"/>
        <v>6.5013938669852722</v>
      </c>
      <c r="O105" s="17">
        <f t="shared" si="50"/>
        <v>0.20993701889433503</v>
      </c>
      <c r="P105" s="18">
        <f t="shared" si="50"/>
        <v>5.6324012339536322</v>
      </c>
      <c r="Q105" s="18">
        <f t="shared" si="50"/>
        <v>-0.64817462586979069</v>
      </c>
      <c r="R105" s="10">
        <f t="shared" si="50"/>
        <v>-14.89202580162663</v>
      </c>
      <c r="S105" s="17">
        <f t="shared" si="50"/>
        <v>-3.451715881883477</v>
      </c>
      <c r="T105" s="18">
        <f t="shared" si="50"/>
        <v>-8.0263777673104109</v>
      </c>
      <c r="U105" s="18">
        <f t="shared" si="50"/>
        <v>-6.3129617192746785</v>
      </c>
      <c r="V105" s="10">
        <f t="shared" si="50"/>
        <v>4.2838312829525549</v>
      </c>
      <c r="W105" s="17">
        <f t="shared" si="50"/>
        <v>4.887373424261221</v>
      </c>
      <c r="X105" s="18">
        <f t="shared" si="50"/>
        <v>6.7397316398647877</v>
      </c>
      <c r="Y105" s="18">
        <f t="shared" si="50"/>
        <v>5.1408090117767591</v>
      </c>
      <c r="Z105" s="10">
        <f t="shared" si="50"/>
        <v>13.598061933852957</v>
      </c>
      <c r="AA105" s="17">
        <f t="shared" si="50"/>
        <v>6.314648803073597</v>
      </c>
      <c r="AB105" s="18">
        <f t="shared" si="50"/>
        <v>0.94040878994339216</v>
      </c>
      <c r="AC105" s="18">
        <f t="shared" si="50"/>
        <v>5.7465666699133111</v>
      </c>
      <c r="AD105" s="10">
        <f t="shared" si="50"/>
        <v>-0.63050533147890331</v>
      </c>
      <c r="AE105" s="17">
        <f t="shared" si="50"/>
        <v>-7.4870274277242466</v>
      </c>
      <c r="AF105" s="10">
        <f t="shared" si="50"/>
        <v>3.0040878410495298</v>
      </c>
    </row>
    <row r="106" spans="1:32" ht="35.25" customHeight="1" x14ac:dyDescent="0.5">
      <c r="A106" s="119" t="s">
        <v>25</v>
      </c>
      <c r="B106" s="6" t="s">
        <v>24</v>
      </c>
      <c r="C106" s="395"/>
      <c r="D106" s="397"/>
      <c r="E106" s="397"/>
      <c r="F106" s="398"/>
      <c r="G106" s="17">
        <f t="shared" ref="G106:AF106" si="51">(G28/C28-1)*100</f>
        <v>6.5939771547248283</v>
      </c>
      <c r="H106" s="18">
        <f t="shared" si="51"/>
        <v>9.605580896163147</v>
      </c>
      <c r="I106" s="18">
        <f t="shared" si="51"/>
        <v>-0.19905449116695006</v>
      </c>
      <c r="J106" s="10">
        <f t="shared" si="51"/>
        <v>-2.8513752207923293</v>
      </c>
      <c r="K106" s="17">
        <f t="shared" si="51"/>
        <v>-1.6317584023380571</v>
      </c>
      <c r="L106" s="18">
        <f t="shared" si="51"/>
        <v>2.8886168910648768</v>
      </c>
      <c r="M106" s="18">
        <f t="shared" si="51"/>
        <v>23.635003739715764</v>
      </c>
      <c r="N106" s="10">
        <f t="shared" si="51"/>
        <v>13.454545454545453</v>
      </c>
      <c r="O106" s="17">
        <f t="shared" si="51"/>
        <v>-9.7301312205991479</v>
      </c>
      <c r="P106" s="18">
        <f t="shared" si="51"/>
        <v>-22.507732571972404</v>
      </c>
      <c r="Q106" s="18">
        <f t="shared" si="51"/>
        <v>-22.60536398467432</v>
      </c>
      <c r="R106" s="10">
        <f t="shared" si="51"/>
        <v>-26.762820512820518</v>
      </c>
      <c r="S106" s="17">
        <f t="shared" si="51"/>
        <v>0.82281952825014049</v>
      </c>
      <c r="T106" s="18">
        <f t="shared" si="51"/>
        <v>3.2238256063862547</v>
      </c>
      <c r="U106" s="18">
        <f t="shared" si="51"/>
        <v>-3.6477331943720714</v>
      </c>
      <c r="V106" s="10">
        <f t="shared" si="51"/>
        <v>21.100343857455449</v>
      </c>
      <c r="W106" s="17">
        <f t="shared" si="51"/>
        <v>-0.57127312295974786</v>
      </c>
      <c r="X106" s="18">
        <f t="shared" si="51"/>
        <v>8.0309339678762637</v>
      </c>
      <c r="Y106" s="18">
        <f t="shared" si="51"/>
        <v>9.4375338020551638</v>
      </c>
      <c r="Z106" s="10">
        <f t="shared" si="51"/>
        <v>9.4992256066081637</v>
      </c>
      <c r="AA106" s="17">
        <f t="shared" si="51"/>
        <v>-2.4897400820793503</v>
      </c>
      <c r="AB106" s="18">
        <f t="shared" si="51"/>
        <v>-18.667400881057272</v>
      </c>
      <c r="AC106" s="18">
        <f t="shared" si="51"/>
        <v>4.8925129725722716</v>
      </c>
      <c r="AD106" s="10">
        <f t="shared" si="51"/>
        <v>5.7048561999057057</v>
      </c>
      <c r="AE106" s="17">
        <f t="shared" si="51"/>
        <v>5.2469135802469369</v>
      </c>
      <c r="AF106" s="10">
        <f t="shared" si="51"/>
        <v>16.316858496953301</v>
      </c>
    </row>
    <row r="107" spans="1:32" ht="39.9" customHeight="1" x14ac:dyDescent="0.5">
      <c r="A107" s="165" t="s">
        <v>200</v>
      </c>
      <c r="B107" s="166"/>
      <c r="C107" s="395"/>
      <c r="D107" s="397"/>
      <c r="E107" s="397"/>
      <c r="F107" s="398"/>
      <c r="G107" s="167"/>
      <c r="H107" s="168"/>
      <c r="I107" s="168"/>
      <c r="J107" s="169"/>
      <c r="K107" s="167"/>
      <c r="L107" s="168"/>
      <c r="M107" s="168"/>
      <c r="N107" s="169"/>
      <c r="O107" s="167"/>
      <c r="P107" s="168"/>
      <c r="Q107" s="168"/>
      <c r="R107" s="169"/>
      <c r="S107" s="167"/>
      <c r="T107" s="168"/>
      <c r="U107" s="168"/>
      <c r="V107" s="169"/>
      <c r="W107" s="167"/>
      <c r="X107" s="168"/>
      <c r="Y107" s="168"/>
      <c r="Z107" s="169"/>
      <c r="AA107" s="167"/>
      <c r="AB107" s="168"/>
      <c r="AC107" s="168"/>
      <c r="AD107" s="169"/>
      <c r="AE107" s="167"/>
      <c r="AF107" s="169"/>
    </row>
    <row r="108" spans="1:32" ht="35.25" customHeight="1" x14ac:dyDescent="0.5">
      <c r="A108" s="24" t="s">
        <v>78</v>
      </c>
      <c r="B108" s="6" t="s">
        <v>24</v>
      </c>
      <c r="C108" s="395"/>
      <c r="D108" s="397"/>
      <c r="E108" s="397"/>
      <c r="F108" s="398"/>
      <c r="G108" s="17">
        <f t="shared" ref="G108:AF108" si="52">(G30/C30-1)*100</f>
        <v>2.6468759714019408</v>
      </c>
      <c r="H108" s="18">
        <f t="shared" si="52"/>
        <v>2.2906161603738706</v>
      </c>
      <c r="I108" s="18">
        <f t="shared" si="52"/>
        <v>2.0134734491577211</v>
      </c>
      <c r="J108" s="10">
        <f t="shared" si="52"/>
        <v>2.2905739087758059</v>
      </c>
      <c r="K108" s="17">
        <f t="shared" si="52"/>
        <v>1.9547870326908079</v>
      </c>
      <c r="L108" s="18">
        <f t="shared" si="52"/>
        <v>0.10896029336620039</v>
      </c>
      <c r="M108" s="18">
        <f t="shared" si="52"/>
        <v>-0.30245662816321683</v>
      </c>
      <c r="N108" s="10">
        <f t="shared" si="52"/>
        <v>2.8540156382364623</v>
      </c>
      <c r="O108" s="17">
        <f t="shared" si="52"/>
        <v>2.094038672884424</v>
      </c>
      <c r="P108" s="18">
        <f t="shared" si="52"/>
        <v>2.6745032690041359</v>
      </c>
      <c r="Q108" s="18">
        <f t="shared" si="52"/>
        <v>1.9552430331486237</v>
      </c>
      <c r="R108" s="10">
        <f t="shared" si="52"/>
        <v>1.6180993892039197</v>
      </c>
      <c r="S108" s="17">
        <f t="shared" si="52"/>
        <v>2.1034563016408825</v>
      </c>
      <c r="T108" s="18">
        <f t="shared" si="52"/>
        <v>3.224061293718572</v>
      </c>
      <c r="U108" s="18">
        <f>(U30/Q30-1)*100</f>
        <v>3.271663768706401</v>
      </c>
      <c r="V108" s="10">
        <f t="shared" si="52"/>
        <v>2.5412787444949902</v>
      </c>
      <c r="W108" s="17">
        <f t="shared" si="52"/>
        <v>2.4903832454765684</v>
      </c>
      <c r="X108" s="18">
        <f t="shared" si="52"/>
        <v>2.3952859186651132</v>
      </c>
      <c r="Y108" s="18">
        <f t="shared" si="52"/>
        <v>2.3768932722789682</v>
      </c>
      <c r="Z108" s="10">
        <f t="shared" si="52"/>
        <v>2.1642266072565253</v>
      </c>
      <c r="AA108" s="17">
        <f t="shared" si="52"/>
        <v>0.6234535294281196</v>
      </c>
      <c r="AB108" s="18">
        <f t="shared" si="52"/>
        <v>0.17430278884460471</v>
      </c>
      <c r="AC108" s="18">
        <f t="shared" si="52"/>
        <v>-7.1564228895426574E-2</v>
      </c>
      <c r="AD108" s="10">
        <f t="shared" si="52"/>
        <v>-0.16021361815754531</v>
      </c>
      <c r="AE108" s="17">
        <f t="shared" si="52"/>
        <v>1.9368252367499617</v>
      </c>
      <c r="AF108" s="10">
        <f t="shared" si="52"/>
        <v>2.7632778192062446</v>
      </c>
    </row>
    <row r="109" spans="1:32" ht="35.25" customHeight="1" x14ac:dyDescent="0.5">
      <c r="A109" s="5" t="s">
        <v>79</v>
      </c>
      <c r="B109" s="6" t="s">
        <v>24</v>
      </c>
      <c r="C109" s="395"/>
      <c r="D109" s="397"/>
      <c r="E109" s="397"/>
      <c r="F109" s="398"/>
      <c r="G109" s="17">
        <f t="shared" ref="G109:AF109" si="53">(G31/C31-1)*100</f>
        <v>2.322921044030446</v>
      </c>
      <c r="H109" s="18">
        <f t="shared" si="53"/>
        <v>1.6127916628239314</v>
      </c>
      <c r="I109" s="18">
        <f t="shared" si="53"/>
        <v>1.181267818402798</v>
      </c>
      <c r="J109" s="10">
        <f t="shared" si="53"/>
        <v>2.7268653114693953</v>
      </c>
      <c r="K109" s="17">
        <f t="shared" si="53"/>
        <v>2.2017385749161456</v>
      </c>
      <c r="L109" s="18">
        <f t="shared" si="53"/>
        <v>4.5380801651861979E-2</v>
      </c>
      <c r="M109" s="18">
        <f t="shared" si="53"/>
        <v>0.20318586455023713</v>
      </c>
      <c r="N109" s="10">
        <f t="shared" si="53"/>
        <v>1.5381001387086757</v>
      </c>
      <c r="O109" s="17">
        <f t="shared" si="53"/>
        <v>1.1005938295307383</v>
      </c>
      <c r="P109" s="18">
        <f t="shared" si="53"/>
        <v>4.8206570427406614</v>
      </c>
      <c r="Q109" s="18">
        <f t="shared" si="53"/>
        <v>4.2145593869731712</v>
      </c>
      <c r="R109" s="10">
        <f t="shared" si="53"/>
        <v>2.4225798988663838</v>
      </c>
      <c r="S109" s="17">
        <f t="shared" si="53"/>
        <v>3.4469052929096744</v>
      </c>
      <c r="T109" s="18">
        <f t="shared" si="53"/>
        <v>2.073912196810701</v>
      </c>
      <c r="U109" s="18">
        <f t="shared" si="53"/>
        <v>1.8962848297213508</v>
      </c>
      <c r="V109" s="10">
        <f t="shared" si="53"/>
        <v>2.3050446380552758</v>
      </c>
      <c r="W109" s="17">
        <f t="shared" si="53"/>
        <v>2.4494108606557319</v>
      </c>
      <c r="X109" s="18">
        <f t="shared" si="53"/>
        <v>3.041833154921525</v>
      </c>
      <c r="Y109" s="18">
        <f t="shared" si="53"/>
        <v>3.1871122926952822</v>
      </c>
      <c r="Z109" s="10">
        <f t="shared" si="53"/>
        <v>3.2634865896355114</v>
      </c>
      <c r="AA109" s="17">
        <f t="shared" si="53"/>
        <v>3.371149378587579</v>
      </c>
      <c r="AB109" s="18">
        <f t="shared" si="53"/>
        <v>2.2649427592803972</v>
      </c>
      <c r="AC109" s="18">
        <f t="shared" si="53"/>
        <v>1.782044597122967</v>
      </c>
      <c r="AD109" s="10">
        <f t="shared" si="53"/>
        <v>1.5180671370536469</v>
      </c>
      <c r="AE109" s="17">
        <f t="shared" si="53"/>
        <v>1.3282675078355677</v>
      </c>
      <c r="AF109" s="10">
        <f t="shared" si="53"/>
        <v>1.7641793146455198</v>
      </c>
    </row>
    <row r="110" spans="1:32" ht="35.25" customHeight="1" x14ac:dyDescent="0.5">
      <c r="A110" s="5" t="s">
        <v>80</v>
      </c>
      <c r="B110" s="6" t="s">
        <v>24</v>
      </c>
      <c r="C110" s="395"/>
      <c r="D110" s="397"/>
      <c r="E110" s="397"/>
      <c r="F110" s="398"/>
      <c r="G110" s="17">
        <f t="shared" ref="G110:AF110" si="54">(G32/C32-1)*100</f>
        <v>3.0043447447077209</v>
      </c>
      <c r="H110" s="18">
        <f t="shared" si="54"/>
        <v>2.8871869681497797</v>
      </c>
      <c r="I110" s="18">
        <f t="shared" si="54"/>
        <v>4.121507260147883</v>
      </c>
      <c r="J110" s="10">
        <f t="shared" si="54"/>
        <v>0.94124097596637313</v>
      </c>
      <c r="K110" s="17">
        <f t="shared" si="54"/>
        <v>1.2713892545171745</v>
      </c>
      <c r="L110" s="18">
        <f t="shared" si="54"/>
        <v>5.3169492526716766E-2</v>
      </c>
      <c r="M110" s="18">
        <f t="shared" si="54"/>
        <v>-1.3061457293597645</v>
      </c>
      <c r="N110" s="10">
        <f t="shared" si="54"/>
        <v>4.2428631782243986</v>
      </c>
      <c r="O110" s="17">
        <f t="shared" si="54"/>
        <v>3.1518624641833748</v>
      </c>
      <c r="P110" s="18">
        <f t="shared" si="54"/>
        <v>0.81778460085026872</v>
      </c>
      <c r="Q110" s="18">
        <f t="shared" si="54"/>
        <v>-4.030976392059415</v>
      </c>
      <c r="R110" s="10">
        <f t="shared" si="54"/>
        <v>-3.4738304770731698E-2</v>
      </c>
      <c r="S110" s="17">
        <f t="shared" si="54"/>
        <v>0.67869415807559896</v>
      </c>
      <c r="T110" s="18">
        <f t="shared" si="54"/>
        <v>3.7570646285396192</v>
      </c>
      <c r="U110" s="18">
        <f t="shared" si="54"/>
        <v>6.1604239431530816</v>
      </c>
      <c r="V110" s="10">
        <f t="shared" si="54"/>
        <v>3.029074481640226</v>
      </c>
      <c r="W110" s="17">
        <f t="shared" si="54"/>
        <v>1.473390789885376</v>
      </c>
      <c r="X110" s="18">
        <f t="shared" si="54"/>
        <v>0.1665161435990159</v>
      </c>
      <c r="Y110" s="18">
        <f t="shared" si="54"/>
        <v>0.8877417890974959</v>
      </c>
      <c r="Z110" s="10">
        <f t="shared" si="54"/>
        <v>-0.10118612625781287</v>
      </c>
      <c r="AA110" s="17">
        <f t="shared" si="54"/>
        <v>-2.3714085494043413</v>
      </c>
      <c r="AB110" s="18">
        <f t="shared" si="54"/>
        <v>-2.3132625172578969</v>
      </c>
      <c r="AC110" s="18">
        <f t="shared" si="54"/>
        <v>-2.1731185516291274</v>
      </c>
      <c r="AD110" s="10">
        <f t="shared" si="54"/>
        <v>-1.1282426425074488</v>
      </c>
      <c r="AE110" s="17">
        <f t="shared" si="54"/>
        <v>2.5495994717046111</v>
      </c>
      <c r="AF110" s="10">
        <f t="shared" si="54"/>
        <v>4.2947793481395991</v>
      </c>
    </row>
    <row r="111" spans="1:32" ht="35.25" customHeight="1" x14ac:dyDescent="0.5">
      <c r="A111" s="5" t="s">
        <v>81</v>
      </c>
      <c r="B111" s="6" t="s">
        <v>24</v>
      </c>
      <c r="C111" s="395"/>
      <c r="D111" s="397"/>
      <c r="E111" s="397"/>
      <c r="F111" s="398"/>
      <c r="G111" s="17">
        <f t="shared" ref="G111:AF111" si="55">(G33/C33-1)*100</f>
        <v>4.6655304644226847</v>
      </c>
      <c r="H111" s="18">
        <f t="shared" si="55"/>
        <v>6.3654811492043217</v>
      </c>
      <c r="I111" s="18">
        <f t="shared" si="55"/>
        <v>3.0689476412649075</v>
      </c>
      <c r="J111" s="10">
        <f t="shared" si="55"/>
        <v>3.1180400890868487</v>
      </c>
      <c r="K111" s="17">
        <f t="shared" si="55"/>
        <v>1.9743537553429613</v>
      </c>
      <c r="L111" s="18">
        <f t="shared" si="55"/>
        <v>1.0141580479967827</v>
      </c>
      <c r="M111" s="18">
        <f t="shared" si="55"/>
        <v>-0.18106830298763033</v>
      </c>
      <c r="N111" s="10">
        <f t="shared" si="55"/>
        <v>9.822071377146969</v>
      </c>
      <c r="O111" s="17">
        <f t="shared" si="55"/>
        <v>9.7205588822355296</v>
      </c>
      <c r="P111" s="18">
        <f t="shared" si="55"/>
        <v>-5.2683896620278281</v>
      </c>
      <c r="Q111" s="18">
        <f t="shared" si="55"/>
        <v>3.6581678927743555</v>
      </c>
      <c r="R111" s="10">
        <f t="shared" si="55"/>
        <v>-1.8074545795092711</v>
      </c>
      <c r="S111" s="17">
        <f t="shared" si="55"/>
        <v>-5.1755503001637333</v>
      </c>
      <c r="T111" s="18">
        <f t="shared" si="55"/>
        <v>5.6453305351521488</v>
      </c>
      <c r="U111" s="18">
        <f t="shared" si="55"/>
        <v>2.3527124246548681</v>
      </c>
      <c r="V111" s="10">
        <f t="shared" si="55"/>
        <v>4.3299952312827905</v>
      </c>
      <c r="W111" s="17">
        <f t="shared" si="55"/>
        <v>3.1750599520383505</v>
      </c>
      <c r="X111" s="18">
        <f t="shared" si="55"/>
        <v>5.3039332538736605</v>
      </c>
      <c r="Y111" s="18">
        <f t="shared" si="55"/>
        <v>1.3297872340425565</v>
      </c>
      <c r="Z111" s="10">
        <f t="shared" si="55"/>
        <v>-1.6820550324527006</v>
      </c>
      <c r="AA111" s="17">
        <f t="shared" si="55"/>
        <v>-8.0420230568984614</v>
      </c>
      <c r="AB111" s="18">
        <f t="shared" si="55"/>
        <v>-6.7817392944727439</v>
      </c>
      <c r="AC111" s="18">
        <f t="shared" si="55"/>
        <v>-6.9553805774278166</v>
      </c>
      <c r="AD111" s="10">
        <f t="shared" si="55"/>
        <v>-6.1645746164574522</v>
      </c>
      <c r="AE111" s="17">
        <f t="shared" si="55"/>
        <v>4.2361742998685559</v>
      </c>
      <c r="AF111" s="10">
        <f t="shared" si="55"/>
        <v>5.1401396337144467</v>
      </c>
    </row>
    <row r="112" spans="1:32" ht="35.25" customHeight="1" x14ac:dyDescent="0.5">
      <c r="A112" s="5" t="s">
        <v>82</v>
      </c>
      <c r="B112" s="6" t="s">
        <v>24</v>
      </c>
      <c r="C112" s="395"/>
      <c r="D112" s="397"/>
      <c r="E112" s="397"/>
      <c r="F112" s="398"/>
      <c r="G112" s="17">
        <f t="shared" ref="G112:AF112" si="56">(G34/C34-1)*100</f>
        <v>0.25619128949616599</v>
      </c>
      <c r="H112" s="18">
        <f t="shared" si="56"/>
        <v>3.130755064456725</v>
      </c>
      <c r="I112" s="18">
        <f t="shared" si="56"/>
        <v>-4.5226130653266416</v>
      </c>
      <c r="J112" s="10">
        <f t="shared" si="56"/>
        <v>0.88967971530249379</v>
      </c>
      <c r="K112" s="17">
        <f t="shared" si="56"/>
        <v>2.8109028960817684</v>
      </c>
      <c r="L112" s="18">
        <f t="shared" si="56"/>
        <v>-1.3392857142857095</v>
      </c>
      <c r="M112" s="18">
        <f t="shared" si="56"/>
        <v>-10.000000000000009</v>
      </c>
      <c r="N112" s="10">
        <f t="shared" si="56"/>
        <v>6.1728395061728447</v>
      </c>
      <c r="O112" s="17">
        <f t="shared" si="56"/>
        <v>-17.232808616404306</v>
      </c>
      <c r="P112" s="18">
        <f t="shared" si="56"/>
        <v>-39.276018099547514</v>
      </c>
      <c r="Q112" s="18">
        <f t="shared" si="56"/>
        <v>-9.259259259259256</v>
      </c>
      <c r="R112" s="10">
        <f t="shared" si="56"/>
        <v>18.853820598006642</v>
      </c>
      <c r="S112" s="17">
        <f t="shared" si="56"/>
        <v>10.410410410410398</v>
      </c>
      <c r="T112" s="18">
        <f t="shared" si="56"/>
        <v>100.29806259314458</v>
      </c>
      <c r="U112" s="18">
        <f t="shared" si="56"/>
        <v>47.690655209452217</v>
      </c>
      <c r="V112" s="10">
        <f t="shared" si="56"/>
        <v>-7.0580013976240359</v>
      </c>
      <c r="W112" s="17">
        <f t="shared" si="56"/>
        <v>31.822302810516788</v>
      </c>
      <c r="X112" s="18">
        <f t="shared" si="56"/>
        <v>-6.1011904761904763</v>
      </c>
      <c r="Y112" s="18">
        <f t="shared" si="56"/>
        <v>-7.2000000000000064</v>
      </c>
      <c r="Z112" s="10">
        <f t="shared" si="56"/>
        <v>15.864661654135336</v>
      </c>
      <c r="AA112" s="17">
        <f t="shared" si="56"/>
        <v>-43.191196698762049</v>
      </c>
      <c r="AB112" s="18">
        <f t="shared" si="56"/>
        <v>-32.567353407290021</v>
      </c>
      <c r="AC112" s="18">
        <f t="shared" si="56"/>
        <v>-26.018808777429459</v>
      </c>
      <c r="AD112" s="10">
        <f t="shared" si="56"/>
        <v>-42.959117456197269</v>
      </c>
      <c r="AE112" s="17">
        <f t="shared" si="56"/>
        <v>21.670702179176772</v>
      </c>
      <c r="AF112" s="10">
        <f t="shared" si="56"/>
        <v>29.494712103407771</v>
      </c>
    </row>
    <row r="113" spans="1:32" ht="35.25" customHeight="1" x14ac:dyDescent="0.5">
      <c r="A113" s="24" t="s">
        <v>83</v>
      </c>
      <c r="B113" s="6" t="s">
        <v>24</v>
      </c>
      <c r="C113" s="395"/>
      <c r="D113" s="397"/>
      <c r="E113" s="397"/>
      <c r="F113" s="398"/>
      <c r="G113" s="17">
        <f t="shared" ref="G113:AF113" si="57">(G35/C35-1)*100</f>
        <v>-0.2667355016348405</v>
      </c>
      <c r="H113" s="18">
        <f t="shared" si="57"/>
        <v>0.99180111081724753</v>
      </c>
      <c r="I113" s="18">
        <f t="shared" si="57"/>
        <v>1.2278885961610753</v>
      </c>
      <c r="J113" s="10">
        <f t="shared" si="57"/>
        <v>0.75537478210341291</v>
      </c>
      <c r="K113" s="17">
        <f t="shared" si="57"/>
        <v>0.21999827452334753</v>
      </c>
      <c r="L113" s="18">
        <f t="shared" si="57"/>
        <v>2.7235825585963047</v>
      </c>
      <c r="M113" s="18">
        <f t="shared" si="57"/>
        <v>9.6295952037923627</v>
      </c>
      <c r="N113" s="10">
        <f t="shared" si="57"/>
        <v>-9.2725325424287348</v>
      </c>
      <c r="O113" s="17">
        <f t="shared" si="57"/>
        <v>-2.7417896956914878</v>
      </c>
      <c r="P113" s="18">
        <f t="shared" si="57"/>
        <v>-2.5323985553431072</v>
      </c>
      <c r="Q113" s="18">
        <f t="shared" si="57"/>
        <v>-3.5270677010471152</v>
      </c>
      <c r="R113" s="10">
        <f t="shared" si="57"/>
        <v>-0.42224744608400089</v>
      </c>
      <c r="S113" s="17">
        <f t="shared" si="57"/>
        <v>-2.2791644538856404</v>
      </c>
      <c r="T113" s="18">
        <f t="shared" si="57"/>
        <v>-3.0559309472949936</v>
      </c>
      <c r="U113" s="18">
        <f t="shared" si="57"/>
        <v>-1.2216021443951175</v>
      </c>
      <c r="V113" s="10">
        <f t="shared" si="57"/>
        <v>2.4120007295276302</v>
      </c>
      <c r="W113" s="17">
        <f t="shared" si="57"/>
        <v>2.4093111725012495</v>
      </c>
      <c r="X113" s="18">
        <f t="shared" si="57"/>
        <v>2.0730281500134895</v>
      </c>
      <c r="Y113" s="18">
        <f t="shared" si="57"/>
        <v>1.9440366564348777</v>
      </c>
      <c r="Z113" s="10">
        <f t="shared" si="57"/>
        <v>2.6757490761764702</v>
      </c>
      <c r="AA113" s="17">
        <f t="shared" si="57"/>
        <v>1.4151151992216837</v>
      </c>
      <c r="AB113" s="18">
        <f t="shared" si="57"/>
        <v>7.0575796290585302</v>
      </c>
      <c r="AC113" s="18">
        <f t="shared" si="57"/>
        <v>7.985686856344909</v>
      </c>
      <c r="AD113" s="10">
        <f t="shared" si="57"/>
        <v>9.0885439250715692</v>
      </c>
      <c r="AE113" s="17">
        <f t="shared" si="57"/>
        <v>7.7748223084637802</v>
      </c>
      <c r="AF113" s="10">
        <f t="shared" si="57"/>
        <v>2.3373523723303702</v>
      </c>
    </row>
    <row r="114" spans="1:32" ht="39.9" customHeight="1" x14ac:dyDescent="0.5">
      <c r="A114" s="165" t="s">
        <v>201</v>
      </c>
      <c r="B114" s="166"/>
      <c r="C114" s="395"/>
      <c r="D114" s="397"/>
      <c r="E114" s="397"/>
      <c r="F114" s="398"/>
      <c r="G114" s="167"/>
      <c r="H114" s="168"/>
      <c r="I114" s="168"/>
      <c r="J114" s="169"/>
      <c r="K114" s="167"/>
      <c r="L114" s="168"/>
      <c r="M114" s="168"/>
      <c r="N114" s="169"/>
      <c r="O114" s="167"/>
      <c r="P114" s="168"/>
      <c r="Q114" s="168"/>
      <c r="R114" s="169"/>
      <c r="S114" s="167"/>
      <c r="T114" s="168"/>
      <c r="U114" s="168"/>
      <c r="V114" s="169"/>
      <c r="W114" s="167"/>
      <c r="X114" s="168"/>
      <c r="Y114" s="168"/>
      <c r="Z114" s="169"/>
      <c r="AA114" s="167"/>
      <c r="AB114" s="168"/>
      <c r="AC114" s="168"/>
      <c r="AD114" s="169"/>
      <c r="AE114" s="167"/>
      <c r="AF114" s="169"/>
    </row>
    <row r="115" spans="1:32" ht="35.25" customHeight="1" x14ac:dyDescent="0.5">
      <c r="A115" s="24" t="s">
        <v>74</v>
      </c>
      <c r="B115" s="6" t="s">
        <v>24</v>
      </c>
      <c r="C115" s="395"/>
      <c r="D115" s="397"/>
      <c r="E115" s="397"/>
      <c r="F115" s="398"/>
      <c r="G115" s="17">
        <f t="shared" ref="G115:AF115" si="58">(G37/C37-1)*100</f>
        <v>-9.804325437693107</v>
      </c>
      <c r="H115" s="18">
        <f t="shared" si="58"/>
        <v>15.223225176872424</v>
      </c>
      <c r="I115" s="18">
        <f t="shared" si="58"/>
        <v>7.0700203942895889</v>
      </c>
      <c r="J115" s="10">
        <f t="shared" si="58"/>
        <v>7.6096892138939554</v>
      </c>
      <c r="K115" s="17">
        <f t="shared" si="58"/>
        <v>2.39780771865723</v>
      </c>
      <c r="L115" s="18">
        <f t="shared" si="58"/>
        <v>-6.3095490154562839</v>
      </c>
      <c r="M115" s="18">
        <f t="shared" si="58"/>
        <v>-19.111111111111111</v>
      </c>
      <c r="N115" s="10">
        <f t="shared" si="58"/>
        <v>-23.975366319813119</v>
      </c>
      <c r="O115" s="17">
        <f t="shared" si="58"/>
        <v>1.4719000892060796</v>
      </c>
      <c r="P115" s="18">
        <f t="shared" si="58"/>
        <v>32.180790960451965</v>
      </c>
      <c r="Q115" s="18">
        <f t="shared" si="58"/>
        <v>63.343799058084763</v>
      </c>
      <c r="R115" s="10">
        <f t="shared" si="58"/>
        <v>66.703910614525114</v>
      </c>
      <c r="S115" s="17">
        <f t="shared" si="58"/>
        <v>21.758241758241748</v>
      </c>
      <c r="T115" s="18">
        <f t="shared" si="58"/>
        <v>-13.626260899299025</v>
      </c>
      <c r="U115" s="18">
        <f t="shared" si="58"/>
        <v>-16.96299855838539</v>
      </c>
      <c r="V115" s="10">
        <f t="shared" si="58"/>
        <v>-26.541554959785518</v>
      </c>
      <c r="W115" s="17">
        <f t="shared" si="58"/>
        <v>-16.101083032490969</v>
      </c>
      <c r="X115" s="18">
        <f t="shared" si="58"/>
        <v>-0.55423594615994221</v>
      </c>
      <c r="Y115" s="18">
        <f t="shared" si="58"/>
        <v>-17.380401234567898</v>
      </c>
      <c r="Z115" s="10">
        <f t="shared" si="58"/>
        <v>-1.6423357664233529</v>
      </c>
      <c r="AA115" s="17">
        <f t="shared" si="58"/>
        <v>-2.8184165232358005</v>
      </c>
      <c r="AB115" s="18">
        <f t="shared" si="58"/>
        <v>-12.559713375796179</v>
      </c>
      <c r="AC115" s="18">
        <f t="shared" si="58"/>
        <v>-7.5180947933691344</v>
      </c>
      <c r="AD115" s="10">
        <f t="shared" si="58"/>
        <v>9.2764378478671361E-2</v>
      </c>
      <c r="AE115" s="17">
        <f t="shared" si="58"/>
        <v>-0.79698915209208687</v>
      </c>
      <c r="AF115" s="10">
        <f t="shared" si="58"/>
        <v>8.0810380150239105</v>
      </c>
    </row>
    <row r="116" spans="1:32" ht="35.25" customHeight="1" x14ac:dyDescent="0.5">
      <c r="A116" s="24" t="s">
        <v>75</v>
      </c>
      <c r="B116" s="6" t="s">
        <v>24</v>
      </c>
      <c r="C116" s="395"/>
      <c r="D116" s="397"/>
      <c r="E116" s="397"/>
      <c r="F116" s="398"/>
      <c r="G116" s="17">
        <f t="shared" ref="G116:AF116" si="59">(G38/C38-1)*100</f>
        <v>-6.0247937870821389</v>
      </c>
      <c r="H116" s="18">
        <f t="shared" si="59"/>
        <v>-11.305440139143885</v>
      </c>
      <c r="I116" s="18">
        <f t="shared" si="59"/>
        <v>-3.7527475473114191</v>
      </c>
      <c r="J116" s="10">
        <f t="shared" si="59"/>
        <v>-0.73422957600827177</v>
      </c>
      <c r="K116" s="17">
        <f t="shared" si="59"/>
        <v>-7.1142593162919709</v>
      </c>
      <c r="L116" s="18">
        <f t="shared" si="59"/>
        <v>-11.825906961542643</v>
      </c>
      <c r="M116" s="18">
        <f t="shared" si="59"/>
        <v>-7.7869993872890291</v>
      </c>
      <c r="N116" s="10">
        <f t="shared" si="59"/>
        <v>-14.491092822168984</v>
      </c>
      <c r="O116" s="17">
        <f t="shared" si="59"/>
        <v>-8.7975243147656812</v>
      </c>
      <c r="P116" s="18">
        <f t="shared" si="59"/>
        <v>-5.6712176437882178</v>
      </c>
      <c r="Q116" s="18">
        <f t="shared" si="59"/>
        <v>-17.84355179704017</v>
      </c>
      <c r="R116" s="10">
        <f t="shared" si="59"/>
        <v>-15.332602339181278</v>
      </c>
      <c r="S116" s="17">
        <f t="shared" si="59"/>
        <v>-11.433591856519632</v>
      </c>
      <c r="T116" s="18">
        <f t="shared" si="59"/>
        <v>-1.6438535594996528</v>
      </c>
      <c r="U116" s="18">
        <f t="shared" si="59"/>
        <v>6.7862657157562012</v>
      </c>
      <c r="V116" s="10">
        <f t="shared" si="59"/>
        <v>4.3672206633570632</v>
      </c>
      <c r="W116" s="17">
        <f t="shared" si="59"/>
        <v>1.7445440240815513</v>
      </c>
      <c r="X116" s="18">
        <f t="shared" si="59"/>
        <v>-3.862032227993073</v>
      </c>
      <c r="Y116" s="18">
        <f t="shared" si="59"/>
        <v>-8.2139906361883952</v>
      </c>
      <c r="Z116" s="10">
        <f t="shared" si="59"/>
        <v>-3.0125465324693068</v>
      </c>
      <c r="AA116" s="17">
        <f t="shared" si="59"/>
        <v>-3.3082302313071521</v>
      </c>
      <c r="AB116" s="18">
        <f t="shared" si="59"/>
        <v>3.7678348801773121</v>
      </c>
      <c r="AC116" s="18">
        <f t="shared" si="59"/>
        <v>15.977796114319997</v>
      </c>
      <c r="AD116" s="10">
        <f t="shared" si="59"/>
        <v>8.6075769422133686</v>
      </c>
      <c r="AE116" s="17">
        <f t="shared" si="59"/>
        <v>8.6995827538247426</v>
      </c>
      <c r="AF116" s="10">
        <f t="shared" si="59"/>
        <v>5.6934988653050356</v>
      </c>
    </row>
    <row r="117" spans="1:32" ht="35.25" customHeight="1" x14ac:dyDescent="0.5">
      <c r="A117" s="24" t="s">
        <v>76</v>
      </c>
      <c r="B117" s="6" t="s">
        <v>24</v>
      </c>
      <c r="C117" s="395"/>
      <c r="D117" s="397"/>
      <c r="E117" s="397"/>
      <c r="F117" s="398"/>
      <c r="G117" s="17">
        <f t="shared" ref="G117:AF117" si="60">(G39/C39-1)*100</f>
        <v>0.98377366094182239</v>
      </c>
      <c r="H117" s="18">
        <f t="shared" si="60"/>
        <v>5.2017390888894122</v>
      </c>
      <c r="I117" s="18">
        <f t="shared" si="60"/>
        <v>1.2031898521661866</v>
      </c>
      <c r="J117" s="10">
        <f t="shared" si="60"/>
        <v>2.0152714340504252</v>
      </c>
      <c r="K117" s="17">
        <f t="shared" si="60"/>
        <v>3.6901841570910365</v>
      </c>
      <c r="L117" s="18">
        <f t="shared" si="60"/>
        <v>-0.28043643630006887</v>
      </c>
      <c r="M117" s="18">
        <f t="shared" si="60"/>
        <v>1.049490806875264</v>
      </c>
      <c r="N117" s="10">
        <f t="shared" si="60"/>
        <v>-2.0768538455404162</v>
      </c>
      <c r="O117" s="17">
        <f t="shared" si="60"/>
        <v>-1.889227216644207</v>
      </c>
      <c r="P117" s="18">
        <f t="shared" si="60"/>
        <v>-1.2285096208584756</v>
      </c>
      <c r="Q117" s="18">
        <f t="shared" si="60"/>
        <v>0.7205153052499691</v>
      </c>
      <c r="R117" s="10">
        <f t="shared" si="60"/>
        <v>4.9340344835609784</v>
      </c>
      <c r="S117" s="17">
        <f t="shared" si="60"/>
        <v>5.1018759951081183</v>
      </c>
      <c r="T117" s="18">
        <f t="shared" si="60"/>
        <v>6.6270129450957338</v>
      </c>
      <c r="U117" s="18">
        <f t="shared" si="60"/>
        <v>5.0460117491256007</v>
      </c>
      <c r="V117" s="10">
        <f t="shared" si="60"/>
        <v>4.5390542713010573</v>
      </c>
      <c r="W117" s="17">
        <f t="shared" si="60"/>
        <v>3.6060858874154667</v>
      </c>
      <c r="X117" s="18">
        <f t="shared" si="60"/>
        <v>2.739459459459459</v>
      </c>
      <c r="Y117" s="18">
        <f t="shared" si="60"/>
        <v>5.0503744410322904</v>
      </c>
      <c r="Z117" s="10">
        <f t="shared" si="60"/>
        <v>3.2570077103373674</v>
      </c>
      <c r="AA117" s="17">
        <f t="shared" si="60"/>
        <v>0.21402612814018784</v>
      </c>
      <c r="AB117" s="18">
        <f t="shared" si="60"/>
        <v>0.13784540269798917</v>
      </c>
      <c r="AC117" s="18">
        <f t="shared" si="60"/>
        <v>-2.4945636565051554</v>
      </c>
      <c r="AD117" s="10">
        <f t="shared" si="60"/>
        <v>-1.8375102711585822</v>
      </c>
      <c r="AE117" s="17">
        <f t="shared" si="60"/>
        <v>1.607054121776641</v>
      </c>
      <c r="AF117" s="10">
        <f t="shared" si="60"/>
        <v>1.6644774864708722</v>
      </c>
    </row>
    <row r="118" spans="1:32" ht="35.25" customHeight="1" x14ac:dyDescent="0.5">
      <c r="A118" s="33" t="s">
        <v>77</v>
      </c>
      <c r="B118" s="12" t="s">
        <v>24</v>
      </c>
      <c r="C118" s="395"/>
      <c r="D118" s="400"/>
      <c r="E118" s="400"/>
      <c r="F118" s="401"/>
      <c r="G118" s="20">
        <f t="shared" ref="G118:AF118" si="61">(G40/C40-1)*100</f>
        <v>10.100312135147394</v>
      </c>
      <c r="H118" s="21">
        <f t="shared" si="61"/>
        <v>1.2809795992137829</v>
      </c>
      <c r="I118" s="21">
        <f t="shared" si="61"/>
        <v>5.0828237909950058</v>
      </c>
      <c r="J118" s="16">
        <f t="shared" si="61"/>
        <v>2.77827447474297</v>
      </c>
      <c r="K118" s="20">
        <f t="shared" si="61"/>
        <v>1.6685422437672903</v>
      </c>
      <c r="L118" s="21">
        <f t="shared" si="61"/>
        <v>7.769350881106396</v>
      </c>
      <c r="M118" s="21">
        <f t="shared" si="61"/>
        <v>6.4619876854065561</v>
      </c>
      <c r="N118" s="16">
        <f t="shared" si="61"/>
        <v>15.85368505752125</v>
      </c>
      <c r="O118" s="20">
        <f t="shared" si="61"/>
        <v>11.443410885714901</v>
      </c>
      <c r="P118" s="21">
        <f t="shared" si="61"/>
        <v>7.3272204168650212</v>
      </c>
      <c r="Q118" s="21">
        <f t="shared" si="61"/>
        <v>3.3886514955778546</v>
      </c>
      <c r="R118" s="16">
        <f t="shared" si="61"/>
        <v>-3.7242130159743314</v>
      </c>
      <c r="S118" s="20">
        <f t="shared" si="61"/>
        <v>-2.1908127208480566</v>
      </c>
      <c r="T118" s="21">
        <f t="shared" si="61"/>
        <v>-1.9092434381810075</v>
      </c>
      <c r="U118" s="21">
        <f t="shared" si="61"/>
        <v>-0.19992310649749045</v>
      </c>
      <c r="V118" s="16">
        <f t="shared" si="61"/>
        <v>1.8600479635009659</v>
      </c>
      <c r="W118" s="20">
        <f t="shared" si="61"/>
        <v>2.6948914232151289</v>
      </c>
      <c r="X118" s="21">
        <f t="shared" si="61"/>
        <v>3.7669818925348375</v>
      </c>
      <c r="Y118" s="21">
        <f t="shared" si="61"/>
        <v>2.344171353725244</v>
      </c>
      <c r="Z118" s="16">
        <f t="shared" si="61"/>
        <v>2.1706257297628317</v>
      </c>
      <c r="AA118" s="20">
        <f t="shared" si="61"/>
        <v>3.1147790370426698</v>
      </c>
      <c r="AB118" s="21">
        <f t="shared" si="61"/>
        <v>3.4312889596241014</v>
      </c>
      <c r="AC118" s="21">
        <f t="shared" si="61"/>
        <v>4.424745450096923</v>
      </c>
      <c r="AD118" s="16">
        <f t="shared" si="61"/>
        <v>4.5618899526013168</v>
      </c>
      <c r="AE118" s="20">
        <f t="shared" si="61"/>
        <v>3.4153358167668513</v>
      </c>
      <c r="AF118" s="16">
        <f t="shared" si="61"/>
        <v>3.2551749404652774</v>
      </c>
    </row>
    <row r="119" spans="1:32" ht="35.25" customHeight="1" x14ac:dyDescent="0.5">
      <c r="A119" s="254" t="s">
        <v>446</v>
      </c>
      <c r="B119" s="265"/>
      <c r="C119" s="265"/>
      <c r="D119" s="265"/>
      <c r="E119" s="265"/>
      <c r="F119" s="265"/>
      <c r="G119" s="265"/>
      <c r="H119" s="265"/>
      <c r="I119" s="265"/>
      <c r="J119" s="265"/>
      <c r="K119" s="265"/>
      <c r="L119" s="265"/>
      <c r="M119" s="265"/>
      <c r="N119" s="265"/>
      <c r="O119" s="265"/>
      <c r="P119" s="265"/>
      <c r="Q119" s="265"/>
      <c r="R119" s="265"/>
    </row>
    <row r="120" spans="1:32" ht="35.25" customHeight="1" x14ac:dyDescent="0.5">
      <c r="A120" s="757" t="s">
        <v>391</v>
      </c>
      <c r="B120" s="757"/>
      <c r="C120" s="757"/>
      <c r="D120" s="757"/>
      <c r="E120" s="757"/>
      <c r="F120" s="757"/>
      <c r="G120" s="757"/>
      <c r="H120" s="757"/>
      <c r="I120" s="757"/>
      <c r="J120" s="757"/>
      <c r="K120" s="757"/>
      <c r="L120" s="757"/>
      <c r="M120" s="757"/>
      <c r="N120" s="757"/>
      <c r="O120" s="757"/>
      <c r="P120" s="757"/>
      <c r="Q120" s="757"/>
      <c r="R120" s="757"/>
    </row>
  </sheetData>
  <mergeCells count="32">
    <mergeCell ref="A120:R120"/>
    <mergeCell ref="O82:R82"/>
    <mergeCell ref="S82:V82"/>
    <mergeCell ref="W82:Z82"/>
    <mergeCell ref="AA82:AD82"/>
    <mergeCell ref="AE82:AF82"/>
    <mergeCell ref="A82:A83"/>
    <mergeCell ref="B82:B83"/>
    <mergeCell ref="C82:F82"/>
    <mergeCell ref="G82:J82"/>
    <mergeCell ref="K82:N82"/>
    <mergeCell ref="AE4:AF4"/>
    <mergeCell ref="A43:A44"/>
    <mergeCell ref="B43:B44"/>
    <mergeCell ref="C43:F43"/>
    <mergeCell ref="G43:J43"/>
    <mergeCell ref="K43:N43"/>
    <mergeCell ref="O43:R43"/>
    <mergeCell ref="S43:V43"/>
    <mergeCell ref="W43:Z43"/>
    <mergeCell ref="AA43:AD43"/>
    <mergeCell ref="AE43:AF43"/>
    <mergeCell ref="AA4:AD4"/>
    <mergeCell ref="W4:Z4"/>
    <mergeCell ref="S4:V4"/>
    <mergeCell ref="A41:R41"/>
    <mergeCell ref="A4:A5"/>
    <mergeCell ref="B4:B5"/>
    <mergeCell ref="C4:F4"/>
    <mergeCell ref="G4:J4"/>
    <mergeCell ref="K4:N4"/>
    <mergeCell ref="O4:R4"/>
  </mergeCells>
  <printOptions horizontalCentered="1"/>
  <pageMargins left="0" right="0" top="0" bottom="0" header="0" footer="0"/>
  <pageSetup paperSize="9" scale="36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32BBE-D1F0-42C0-977D-28EE37BAA735}">
  <sheetPr>
    <tabColor theme="4" tint="0.79998168889431442"/>
    <pageSetUpPr fitToPage="1"/>
  </sheetPr>
  <dimension ref="A1:BF29"/>
  <sheetViews>
    <sheetView showGridLines="0" zoomScale="50" zoomScaleNormal="50" workbookViewId="0">
      <pane xSplit="2" ySplit="2" topLeftCell="C19" activePane="bottomRight" state="frozen"/>
      <selection activeCell="A20" sqref="A20:BC21"/>
      <selection pane="topRight" activeCell="A20" sqref="A20:BC21"/>
      <selection pane="bottomLeft" activeCell="A20" sqref="A20:BC21"/>
      <selection pane="bottomRight" activeCell="B6" sqref="B6:B28"/>
    </sheetView>
  </sheetViews>
  <sheetFormatPr defaultColWidth="9.08984375" defaultRowHeight="24" x14ac:dyDescent="0.5"/>
  <cols>
    <col min="1" max="1" width="45.6328125" style="77" customWidth="1"/>
    <col min="2" max="2" width="14.6328125" style="68" customWidth="1"/>
    <col min="3" max="5" width="15.6328125" style="68" customWidth="1"/>
    <col min="6" max="32" width="15.6328125" style="67" customWidth="1"/>
    <col min="33" max="34" width="11.54296875" style="67" bestFit="1" customWidth="1"/>
    <col min="35" max="16384" width="9.08984375" style="67"/>
  </cols>
  <sheetData>
    <row r="1" spans="1:58" s="65" customFormat="1" ht="35.15" customHeight="1" x14ac:dyDescent="0.35">
      <c r="A1" s="154" t="s">
        <v>394</v>
      </c>
    </row>
    <row r="2" spans="1:58" ht="20.149999999999999" customHeight="1" x14ac:dyDescent="0.5">
      <c r="A2" s="21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T2" s="66"/>
    </row>
    <row r="3" spans="1:58" ht="35.25" customHeight="1" x14ac:dyDescent="0.5">
      <c r="A3" s="217" t="s">
        <v>440</v>
      </c>
    </row>
    <row r="4" spans="1:58" ht="60" customHeight="1" x14ac:dyDescent="0.5">
      <c r="A4" s="760" t="s">
        <v>42</v>
      </c>
      <c r="B4" s="761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49">
        <v>2024</v>
      </c>
      <c r="AB4" s="750"/>
      <c r="AC4" s="750"/>
      <c r="AD4" s="751"/>
      <c r="AE4" s="753">
        <v>2025</v>
      </c>
      <c r="AF4" s="754"/>
    </row>
    <row r="5" spans="1:58" ht="39.9" customHeight="1" x14ac:dyDescent="0.5">
      <c r="A5" s="760"/>
      <c r="B5" s="761"/>
      <c r="C5" s="390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377</v>
      </c>
      <c r="M5" s="391" t="s">
        <v>378</v>
      </c>
      <c r="N5" s="392" t="s">
        <v>352</v>
      </c>
      <c r="O5" s="390" t="s">
        <v>379</v>
      </c>
      <c r="P5" s="391" t="s">
        <v>377</v>
      </c>
      <c r="Q5" s="391" t="s">
        <v>378</v>
      </c>
      <c r="R5" s="392" t="s">
        <v>352</v>
      </c>
      <c r="S5" s="390" t="s">
        <v>379</v>
      </c>
      <c r="T5" s="391" t="s">
        <v>377</v>
      </c>
      <c r="U5" s="391" t="s">
        <v>378</v>
      </c>
      <c r="V5" s="392" t="s">
        <v>352</v>
      </c>
      <c r="W5" s="390" t="s">
        <v>379</v>
      </c>
      <c r="X5" s="391" t="s">
        <v>377</v>
      </c>
      <c r="Y5" s="391" t="s">
        <v>378</v>
      </c>
      <c r="Z5" s="392" t="s">
        <v>352</v>
      </c>
      <c r="AA5" s="390" t="s">
        <v>379</v>
      </c>
      <c r="AB5" s="391" t="s">
        <v>377</v>
      </c>
      <c r="AC5" s="391" t="s">
        <v>378</v>
      </c>
      <c r="AD5" s="392" t="s">
        <v>38</v>
      </c>
      <c r="AE5" s="390" t="s">
        <v>37</v>
      </c>
      <c r="AF5" s="392" t="s">
        <v>40</v>
      </c>
    </row>
    <row r="6" spans="1:58" ht="60" customHeight="1" x14ac:dyDescent="0.5">
      <c r="A6" s="224" t="s">
        <v>131</v>
      </c>
      <c r="B6" s="225" t="s">
        <v>24</v>
      </c>
      <c r="C6" s="226"/>
      <c r="D6" s="384"/>
      <c r="E6" s="384"/>
      <c r="F6" s="608"/>
      <c r="G6" s="221">
        <v>2.2000000000000002</v>
      </c>
      <c r="H6" s="222">
        <v>2.1</v>
      </c>
      <c r="I6" s="222">
        <v>2.1</v>
      </c>
      <c r="J6" s="223">
        <v>2.2000000000000002</v>
      </c>
      <c r="K6" s="221">
        <v>1.6</v>
      </c>
      <c r="L6" s="222">
        <v>-1.3</v>
      </c>
      <c r="M6" s="222">
        <v>-0.4</v>
      </c>
      <c r="N6" s="223">
        <v>-0.6</v>
      </c>
      <c r="O6" s="221">
        <v>0</v>
      </c>
      <c r="P6" s="222">
        <v>2.2000000000000002</v>
      </c>
      <c r="Q6" s="222">
        <v>1.2</v>
      </c>
      <c r="R6" s="223">
        <v>1.8</v>
      </c>
      <c r="S6" s="221">
        <v>2.2000000000000002</v>
      </c>
      <c r="T6" s="222">
        <v>3.2</v>
      </c>
      <c r="U6" s="222">
        <v>3.6</v>
      </c>
      <c r="V6" s="223">
        <v>3.2</v>
      </c>
      <c r="W6" s="221">
        <v>3.1</v>
      </c>
      <c r="X6" s="222">
        <v>2.8</v>
      </c>
      <c r="Y6" s="222">
        <v>2.7</v>
      </c>
      <c r="Z6" s="223">
        <v>2.5</v>
      </c>
      <c r="AA6" s="221">
        <v>2.1</v>
      </c>
      <c r="AB6" s="222">
        <v>2.8</v>
      </c>
      <c r="AC6" s="222">
        <v>2.9</v>
      </c>
      <c r="AD6" s="223">
        <v>2.7</v>
      </c>
      <c r="AE6" s="221">
        <v>1.8</v>
      </c>
      <c r="AF6" s="223">
        <v>1.6</v>
      </c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</row>
    <row r="7" spans="1:58" ht="39.9" customHeight="1" x14ac:dyDescent="0.5">
      <c r="A7" s="236" t="s">
        <v>383</v>
      </c>
      <c r="B7" s="237"/>
      <c r="C7" s="648"/>
      <c r="D7" s="638"/>
      <c r="E7" s="638"/>
      <c r="F7" s="639"/>
      <c r="G7" s="611"/>
      <c r="H7" s="609"/>
      <c r="I7" s="609"/>
      <c r="J7" s="610"/>
      <c r="K7" s="611"/>
      <c r="L7" s="609"/>
      <c r="M7" s="609"/>
      <c r="N7" s="610"/>
      <c r="O7" s="611"/>
      <c r="P7" s="609"/>
      <c r="Q7" s="609"/>
      <c r="R7" s="610"/>
      <c r="S7" s="611"/>
      <c r="T7" s="609"/>
      <c r="U7" s="609"/>
      <c r="V7" s="610"/>
      <c r="W7" s="611"/>
      <c r="X7" s="609"/>
      <c r="Y7" s="609"/>
      <c r="Z7" s="610"/>
      <c r="AA7" s="611"/>
      <c r="AB7" s="609"/>
      <c r="AC7" s="609"/>
      <c r="AD7" s="610"/>
      <c r="AE7" s="611"/>
      <c r="AF7" s="61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</row>
    <row r="8" spans="1:58" ht="35.25" customHeight="1" x14ac:dyDescent="0.5">
      <c r="A8" s="69" t="s">
        <v>50</v>
      </c>
      <c r="B8" s="70" t="s">
        <v>24</v>
      </c>
      <c r="C8" s="649"/>
      <c r="D8" s="640"/>
      <c r="E8" s="640"/>
      <c r="F8" s="641"/>
      <c r="G8" s="130">
        <v>2.2000000000000002</v>
      </c>
      <c r="H8" s="131">
        <v>2</v>
      </c>
      <c r="I8" s="131">
        <v>1.7</v>
      </c>
      <c r="J8" s="132">
        <v>0.5</v>
      </c>
      <c r="K8" s="130">
        <v>0.1</v>
      </c>
      <c r="L8" s="131">
        <v>-0.5</v>
      </c>
      <c r="M8" s="131">
        <v>-0.8</v>
      </c>
      <c r="N8" s="132">
        <v>-0.4</v>
      </c>
      <c r="O8" s="130">
        <v>-0.7</v>
      </c>
      <c r="P8" s="131">
        <v>1.8</v>
      </c>
      <c r="Q8" s="131">
        <v>0.6</v>
      </c>
      <c r="R8" s="132">
        <v>-0.1</v>
      </c>
      <c r="S8" s="130">
        <v>-0.8</v>
      </c>
      <c r="T8" s="131">
        <v>-0.7</v>
      </c>
      <c r="U8" s="131">
        <v>-0.6</v>
      </c>
      <c r="V8" s="132">
        <v>-0.5</v>
      </c>
      <c r="W8" s="130">
        <v>1.1000000000000001</v>
      </c>
      <c r="X8" s="131">
        <v>0.2</v>
      </c>
      <c r="Y8" s="131">
        <v>0.6</v>
      </c>
      <c r="Z8" s="132">
        <v>0.8</v>
      </c>
      <c r="AA8" s="130">
        <v>0.1</v>
      </c>
      <c r="AB8" s="131">
        <v>1.1000000000000001</v>
      </c>
      <c r="AC8" s="131">
        <v>1</v>
      </c>
      <c r="AD8" s="132">
        <v>1.2</v>
      </c>
      <c r="AE8" s="130">
        <v>0.1</v>
      </c>
      <c r="AF8" s="132">
        <v>-0.1</v>
      </c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</row>
    <row r="9" spans="1:58" ht="35.25" customHeight="1" x14ac:dyDescent="0.5">
      <c r="A9" s="71" t="s">
        <v>51</v>
      </c>
      <c r="B9" s="72" t="s">
        <v>24</v>
      </c>
      <c r="C9" s="650"/>
      <c r="D9" s="642"/>
      <c r="E9" s="642"/>
      <c r="F9" s="643"/>
      <c r="G9" s="133">
        <v>-4.5999999999999996</v>
      </c>
      <c r="H9" s="134">
        <v>1.4</v>
      </c>
      <c r="I9" s="134">
        <v>1.1000000000000001</v>
      </c>
      <c r="J9" s="135">
        <v>0.7</v>
      </c>
      <c r="K9" s="133">
        <v>-1.7</v>
      </c>
      <c r="L9" s="134">
        <v>-3.5</v>
      </c>
      <c r="M9" s="134">
        <v>-2.2999999999999998</v>
      </c>
      <c r="N9" s="135">
        <v>-1.6</v>
      </c>
      <c r="O9" s="133">
        <v>-0.8</v>
      </c>
      <c r="P9" s="134">
        <v>-0.2</v>
      </c>
      <c r="Q9" s="134">
        <v>-2.2999999999999998</v>
      </c>
      <c r="R9" s="135">
        <v>11</v>
      </c>
      <c r="S9" s="133">
        <v>2.6</v>
      </c>
      <c r="T9" s="134">
        <v>1.8</v>
      </c>
      <c r="U9" s="134">
        <v>0.4</v>
      </c>
      <c r="V9" s="135">
        <v>0.3</v>
      </c>
      <c r="W9" s="133">
        <v>0.5</v>
      </c>
      <c r="X9" s="134">
        <v>0.8</v>
      </c>
      <c r="Y9" s="134">
        <v>0.4</v>
      </c>
      <c r="Z9" s="135">
        <v>0.2</v>
      </c>
      <c r="AA9" s="133">
        <v>0.1</v>
      </c>
      <c r="AB9" s="134">
        <v>0.2</v>
      </c>
      <c r="AC9" s="134">
        <v>0.1</v>
      </c>
      <c r="AD9" s="135">
        <v>0.4</v>
      </c>
      <c r="AE9" s="133">
        <v>0.5</v>
      </c>
      <c r="AF9" s="135">
        <v>0.6</v>
      </c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</row>
    <row r="10" spans="1:58" ht="35.25" customHeight="1" x14ac:dyDescent="0.5">
      <c r="A10" s="71" t="s">
        <v>52</v>
      </c>
      <c r="B10" s="72" t="s">
        <v>24</v>
      </c>
      <c r="C10" s="650"/>
      <c r="D10" s="642"/>
      <c r="E10" s="642"/>
      <c r="F10" s="643"/>
      <c r="G10" s="133">
        <v>2.1</v>
      </c>
      <c r="H10" s="134">
        <v>1.8</v>
      </c>
      <c r="I10" s="134">
        <v>2</v>
      </c>
      <c r="J10" s="135">
        <v>2.2999999999999998</v>
      </c>
      <c r="K10" s="133">
        <v>1.6</v>
      </c>
      <c r="L10" s="134">
        <v>-1.3</v>
      </c>
      <c r="M10" s="134">
        <v>-0.4</v>
      </c>
      <c r="N10" s="135">
        <v>-0.2</v>
      </c>
      <c r="O10" s="133">
        <v>1.1000000000000001</v>
      </c>
      <c r="P10" s="134">
        <v>2.8</v>
      </c>
      <c r="Q10" s="134">
        <v>2.9</v>
      </c>
      <c r="R10" s="135">
        <v>3.6</v>
      </c>
      <c r="S10" s="133">
        <v>3.7</v>
      </c>
      <c r="T10" s="134">
        <v>4.9000000000000004</v>
      </c>
      <c r="U10" s="134">
        <v>4.5</v>
      </c>
      <c r="V10" s="135">
        <v>2.2999999999999998</v>
      </c>
      <c r="W10" s="133">
        <v>2.6</v>
      </c>
      <c r="X10" s="134">
        <v>2.8</v>
      </c>
      <c r="Y10" s="134">
        <v>3</v>
      </c>
      <c r="Z10" s="135">
        <v>3</v>
      </c>
      <c r="AA10" s="133">
        <v>1.7</v>
      </c>
      <c r="AB10" s="134">
        <v>1.6</v>
      </c>
      <c r="AC10" s="134">
        <v>1.4</v>
      </c>
      <c r="AD10" s="135">
        <v>1.4</v>
      </c>
      <c r="AE10" s="133">
        <v>0.9</v>
      </c>
      <c r="AF10" s="135">
        <v>1</v>
      </c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</row>
    <row r="11" spans="1:58" ht="105" customHeight="1" x14ac:dyDescent="0.5">
      <c r="A11" s="73" t="s">
        <v>66</v>
      </c>
      <c r="B11" s="74" t="s">
        <v>24</v>
      </c>
      <c r="C11" s="651"/>
      <c r="D11" s="644"/>
      <c r="E11" s="644"/>
      <c r="F11" s="645"/>
      <c r="G11" s="136">
        <v>3</v>
      </c>
      <c r="H11" s="137">
        <v>2.1</v>
      </c>
      <c r="I11" s="137">
        <v>2.2000000000000002</v>
      </c>
      <c r="J11" s="138">
        <v>2.5</v>
      </c>
      <c r="K11" s="136">
        <v>1.8</v>
      </c>
      <c r="L11" s="137">
        <v>1.7</v>
      </c>
      <c r="M11" s="137">
        <v>1.7</v>
      </c>
      <c r="N11" s="138">
        <v>3</v>
      </c>
      <c r="O11" s="136">
        <v>3.5</v>
      </c>
      <c r="P11" s="137">
        <v>4.7</v>
      </c>
      <c r="Q11" s="137">
        <v>4.9000000000000004</v>
      </c>
      <c r="R11" s="138">
        <v>5.6</v>
      </c>
      <c r="S11" s="136">
        <v>5.5</v>
      </c>
      <c r="T11" s="137">
        <v>5.3</v>
      </c>
      <c r="U11" s="137">
        <v>5.8</v>
      </c>
      <c r="V11" s="138">
        <v>3.9</v>
      </c>
      <c r="W11" s="136">
        <v>4.9000000000000004</v>
      </c>
      <c r="X11" s="137">
        <v>5.5</v>
      </c>
      <c r="Y11" s="137">
        <v>6.8</v>
      </c>
      <c r="Z11" s="138">
        <v>5.4</v>
      </c>
      <c r="AA11" s="136">
        <v>3.7</v>
      </c>
      <c r="AB11" s="137">
        <v>2.4</v>
      </c>
      <c r="AC11" s="137">
        <v>2</v>
      </c>
      <c r="AD11" s="138">
        <v>2.2000000000000002</v>
      </c>
      <c r="AE11" s="136">
        <v>1.3</v>
      </c>
      <c r="AF11" s="138">
        <v>2.1</v>
      </c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</row>
    <row r="12" spans="1:58" ht="70" customHeight="1" x14ac:dyDescent="0.5">
      <c r="A12" s="73" t="s">
        <v>67</v>
      </c>
      <c r="B12" s="74" t="s">
        <v>24</v>
      </c>
      <c r="C12" s="651"/>
      <c r="D12" s="644"/>
      <c r="E12" s="644"/>
      <c r="F12" s="645"/>
      <c r="G12" s="136">
        <v>3.2</v>
      </c>
      <c r="H12" s="137">
        <v>2.2999999999999998</v>
      </c>
      <c r="I12" s="137">
        <v>1.2</v>
      </c>
      <c r="J12" s="138">
        <v>3</v>
      </c>
      <c r="K12" s="136">
        <v>1.5</v>
      </c>
      <c r="L12" s="137">
        <v>-11.9</v>
      </c>
      <c r="M12" s="137">
        <v>-10.1</v>
      </c>
      <c r="N12" s="138">
        <v>-10.8</v>
      </c>
      <c r="O12" s="136">
        <v>-9.3000000000000007</v>
      </c>
      <c r="P12" s="137">
        <v>-0.5</v>
      </c>
      <c r="Q12" s="137">
        <v>1.6</v>
      </c>
      <c r="R12" s="138">
        <v>2</v>
      </c>
      <c r="S12" s="136">
        <v>1.5</v>
      </c>
      <c r="T12" s="137">
        <v>2.9</v>
      </c>
      <c r="U12" s="137">
        <v>0.5</v>
      </c>
      <c r="V12" s="138">
        <v>1.9</v>
      </c>
      <c r="W12" s="136">
        <v>2.1</v>
      </c>
      <c r="X12" s="137">
        <v>5.0999999999999996</v>
      </c>
      <c r="Y12" s="137">
        <v>4.0999999999999996</v>
      </c>
      <c r="Z12" s="138">
        <v>3.2</v>
      </c>
      <c r="AA12" s="136">
        <v>1.8</v>
      </c>
      <c r="AB12" s="137">
        <v>3.8</v>
      </c>
      <c r="AC12" s="137">
        <v>2.4</v>
      </c>
      <c r="AD12" s="138">
        <v>3</v>
      </c>
      <c r="AE12" s="136">
        <v>1.9</v>
      </c>
      <c r="AF12" s="138">
        <v>2.9</v>
      </c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C12" s="120"/>
      <c r="BD12" s="120"/>
      <c r="BE12" s="120"/>
      <c r="BF12" s="120"/>
    </row>
    <row r="13" spans="1:58" ht="70" customHeight="1" x14ac:dyDescent="0.5">
      <c r="A13" s="73" t="s">
        <v>54</v>
      </c>
      <c r="B13" s="74" t="s">
        <v>24</v>
      </c>
      <c r="C13" s="651"/>
      <c r="D13" s="644"/>
      <c r="E13" s="644"/>
      <c r="F13" s="645"/>
      <c r="G13" s="136">
        <v>3.9</v>
      </c>
      <c r="H13" s="137">
        <v>4.9000000000000004</v>
      </c>
      <c r="I13" s="137">
        <v>6.4</v>
      </c>
      <c r="J13" s="138">
        <v>6.8</v>
      </c>
      <c r="K13" s="136">
        <v>4.4000000000000004</v>
      </c>
      <c r="L13" s="137">
        <v>-2.9</v>
      </c>
      <c r="M13" s="137">
        <v>-1.4</v>
      </c>
      <c r="N13" s="138">
        <v>-1.7</v>
      </c>
      <c r="O13" s="136">
        <v>-1.7</v>
      </c>
      <c r="P13" s="137">
        <v>5.6</v>
      </c>
      <c r="Q13" s="137">
        <v>5.2</v>
      </c>
      <c r="R13" s="138">
        <v>7</v>
      </c>
      <c r="S13" s="136">
        <v>5.9</v>
      </c>
      <c r="T13" s="137">
        <v>6.4</v>
      </c>
      <c r="U13" s="137">
        <v>5.7</v>
      </c>
      <c r="V13" s="138">
        <v>-3</v>
      </c>
      <c r="W13" s="136">
        <v>-6.1</v>
      </c>
      <c r="X13" s="137">
        <v>-4.4000000000000004</v>
      </c>
      <c r="Y13" s="137">
        <v>-3.3</v>
      </c>
      <c r="Z13" s="138">
        <v>1.3</v>
      </c>
      <c r="AA13" s="136">
        <v>1.6</v>
      </c>
      <c r="AB13" s="137">
        <v>1.2</v>
      </c>
      <c r="AC13" s="137">
        <v>1.4</v>
      </c>
      <c r="AD13" s="138">
        <v>-0.1</v>
      </c>
      <c r="AE13" s="136">
        <v>0.2</v>
      </c>
      <c r="AF13" s="138">
        <v>0.2</v>
      </c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</row>
    <row r="14" spans="1:58" ht="105" customHeight="1" x14ac:dyDescent="0.5">
      <c r="A14" s="73" t="s">
        <v>55</v>
      </c>
      <c r="B14" s="74" t="s">
        <v>24</v>
      </c>
      <c r="C14" s="651"/>
      <c r="D14" s="644"/>
      <c r="E14" s="644"/>
      <c r="F14" s="645"/>
      <c r="G14" s="136">
        <v>1.8</v>
      </c>
      <c r="H14" s="137">
        <v>1.2</v>
      </c>
      <c r="I14" s="137">
        <v>1.4</v>
      </c>
      <c r="J14" s="138">
        <v>1.7</v>
      </c>
      <c r="K14" s="136">
        <v>0.7</v>
      </c>
      <c r="L14" s="137">
        <v>-5</v>
      </c>
      <c r="M14" s="137">
        <v>-3.2</v>
      </c>
      <c r="N14" s="138">
        <v>-2.6</v>
      </c>
      <c r="O14" s="136">
        <v>-1.4</v>
      </c>
      <c r="P14" s="137">
        <v>-1.2</v>
      </c>
      <c r="Q14" s="137">
        <v>0.6</v>
      </c>
      <c r="R14" s="138">
        <v>2.2999999999999998</v>
      </c>
      <c r="S14" s="136">
        <v>2.1</v>
      </c>
      <c r="T14" s="137">
        <v>6.3</v>
      </c>
      <c r="U14" s="137">
        <v>3.1</v>
      </c>
      <c r="V14" s="138">
        <v>0</v>
      </c>
      <c r="W14" s="136">
        <v>0.9</v>
      </c>
      <c r="X14" s="137">
        <v>4.4000000000000004</v>
      </c>
      <c r="Y14" s="137">
        <v>4.7</v>
      </c>
      <c r="Z14" s="138">
        <v>5.8</v>
      </c>
      <c r="AA14" s="136">
        <v>3.2</v>
      </c>
      <c r="AB14" s="137">
        <v>1.3</v>
      </c>
      <c r="AC14" s="137">
        <v>0.7</v>
      </c>
      <c r="AD14" s="138">
        <v>1.4</v>
      </c>
      <c r="AE14" s="136">
        <v>1.2</v>
      </c>
      <c r="AF14" s="138">
        <v>1.5</v>
      </c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</row>
    <row r="15" spans="1:58" ht="105" customHeight="1" x14ac:dyDescent="0.5">
      <c r="A15" s="73" t="s">
        <v>56</v>
      </c>
      <c r="B15" s="74" t="s">
        <v>24</v>
      </c>
      <c r="C15" s="651"/>
      <c r="D15" s="644"/>
      <c r="E15" s="644"/>
      <c r="F15" s="645"/>
      <c r="G15" s="136">
        <v>1.2</v>
      </c>
      <c r="H15" s="137">
        <v>1.8</v>
      </c>
      <c r="I15" s="137">
        <v>2</v>
      </c>
      <c r="J15" s="138">
        <v>2.2000000000000002</v>
      </c>
      <c r="K15" s="136">
        <v>2.1</v>
      </c>
      <c r="L15" s="137">
        <v>0.5</v>
      </c>
      <c r="M15" s="137">
        <v>2.2999999999999998</v>
      </c>
      <c r="N15" s="138">
        <v>2.9</v>
      </c>
      <c r="O15" s="136">
        <v>4.3</v>
      </c>
      <c r="P15" s="137">
        <v>5.3</v>
      </c>
      <c r="Q15" s="137">
        <v>3.2</v>
      </c>
      <c r="R15" s="138">
        <v>1.8</v>
      </c>
      <c r="S15" s="136">
        <v>2.6</v>
      </c>
      <c r="T15" s="137">
        <v>2.5</v>
      </c>
      <c r="U15" s="137">
        <v>3.5</v>
      </c>
      <c r="V15" s="138">
        <v>1.9</v>
      </c>
      <c r="W15" s="136">
        <v>1.2</v>
      </c>
      <c r="X15" s="137">
        <v>0.4</v>
      </c>
      <c r="Y15" s="137">
        <v>0.6</v>
      </c>
      <c r="Z15" s="138">
        <v>2.6</v>
      </c>
      <c r="AA15" s="136">
        <v>1.8</v>
      </c>
      <c r="AB15" s="137">
        <v>2.4</v>
      </c>
      <c r="AC15" s="137">
        <v>2.4</v>
      </c>
      <c r="AD15" s="138">
        <v>2.2999999999999998</v>
      </c>
      <c r="AE15" s="136">
        <v>0.1</v>
      </c>
      <c r="AF15" s="138">
        <v>-0.9</v>
      </c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</row>
    <row r="16" spans="1:58" ht="105" customHeight="1" x14ac:dyDescent="0.5">
      <c r="A16" s="73" t="s">
        <v>57</v>
      </c>
      <c r="B16" s="74" t="s">
        <v>24</v>
      </c>
      <c r="C16" s="651"/>
      <c r="D16" s="644"/>
      <c r="E16" s="644"/>
      <c r="F16" s="645"/>
      <c r="G16" s="136">
        <v>-0.2</v>
      </c>
      <c r="H16" s="137">
        <v>0.1</v>
      </c>
      <c r="I16" s="137">
        <v>0.9</v>
      </c>
      <c r="J16" s="138">
        <v>1.2</v>
      </c>
      <c r="K16" s="136">
        <v>0.4</v>
      </c>
      <c r="L16" s="137">
        <v>-0.4</v>
      </c>
      <c r="M16" s="137">
        <v>-0.3</v>
      </c>
      <c r="N16" s="138">
        <v>0.9</v>
      </c>
      <c r="O16" s="136">
        <v>2.4</v>
      </c>
      <c r="P16" s="137">
        <v>-0.5</v>
      </c>
      <c r="Q16" s="137">
        <v>0.4</v>
      </c>
      <c r="R16" s="138">
        <v>2.1</v>
      </c>
      <c r="S16" s="136">
        <v>1.9</v>
      </c>
      <c r="T16" s="137">
        <v>4.5</v>
      </c>
      <c r="U16" s="137">
        <v>3.4</v>
      </c>
      <c r="V16" s="138">
        <v>1.3</v>
      </c>
      <c r="W16" s="136">
        <v>1</v>
      </c>
      <c r="X16" s="137">
        <v>1.4</v>
      </c>
      <c r="Y16" s="137">
        <v>3.2</v>
      </c>
      <c r="Z16" s="138">
        <v>3.4</v>
      </c>
      <c r="AA16" s="136">
        <v>2</v>
      </c>
      <c r="AB16" s="137">
        <v>2.9</v>
      </c>
      <c r="AC16" s="137">
        <v>2.5</v>
      </c>
      <c r="AD16" s="138">
        <v>2</v>
      </c>
      <c r="AE16" s="136">
        <v>2.2000000000000002</v>
      </c>
      <c r="AF16" s="138">
        <v>1.5</v>
      </c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</row>
    <row r="17" spans="1:58" ht="70" customHeight="1" x14ac:dyDescent="0.5">
      <c r="A17" s="73" t="s">
        <v>133</v>
      </c>
      <c r="B17" s="74" t="s">
        <v>24</v>
      </c>
      <c r="C17" s="651"/>
      <c r="D17" s="644"/>
      <c r="E17" s="644"/>
      <c r="F17" s="645"/>
      <c r="G17" s="136">
        <v>3.2</v>
      </c>
      <c r="H17" s="137">
        <v>2.1</v>
      </c>
      <c r="I17" s="137">
        <v>1.7</v>
      </c>
      <c r="J17" s="138">
        <v>1.8</v>
      </c>
      <c r="K17" s="136">
        <v>1.7</v>
      </c>
      <c r="L17" s="137">
        <v>-0.7</v>
      </c>
      <c r="M17" s="137">
        <v>-0.6</v>
      </c>
      <c r="N17" s="138">
        <v>0</v>
      </c>
      <c r="O17" s="136">
        <v>-0.1</v>
      </c>
      <c r="P17" s="137">
        <v>3.1</v>
      </c>
      <c r="Q17" s="137">
        <v>3.2</v>
      </c>
      <c r="R17" s="138">
        <v>4.3</v>
      </c>
      <c r="S17" s="136">
        <v>4.3</v>
      </c>
      <c r="T17" s="137">
        <v>5</v>
      </c>
      <c r="U17" s="137">
        <v>5.2</v>
      </c>
      <c r="V17" s="138">
        <v>4.0999999999999996</v>
      </c>
      <c r="W17" s="136">
        <v>6.2</v>
      </c>
      <c r="X17" s="137">
        <v>4.3</v>
      </c>
      <c r="Y17" s="137">
        <v>2.8</v>
      </c>
      <c r="Z17" s="138">
        <v>1.4</v>
      </c>
      <c r="AA17" s="136">
        <v>0</v>
      </c>
      <c r="AB17" s="137">
        <v>0</v>
      </c>
      <c r="AC17" s="137">
        <v>-0.1</v>
      </c>
      <c r="AD17" s="138">
        <v>0.7</v>
      </c>
      <c r="AE17" s="136">
        <v>0.8</v>
      </c>
      <c r="AF17" s="138">
        <v>1.2</v>
      </c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</row>
    <row r="18" spans="1:58" ht="105" customHeight="1" x14ac:dyDescent="0.5">
      <c r="A18" s="73" t="s">
        <v>59</v>
      </c>
      <c r="B18" s="74" t="s">
        <v>24</v>
      </c>
      <c r="C18" s="651"/>
      <c r="D18" s="644"/>
      <c r="E18" s="644"/>
      <c r="F18" s="645"/>
      <c r="G18" s="136">
        <v>1.3</v>
      </c>
      <c r="H18" s="137">
        <v>1.1000000000000001</v>
      </c>
      <c r="I18" s="137">
        <v>0.6</v>
      </c>
      <c r="J18" s="138">
        <v>0.6</v>
      </c>
      <c r="K18" s="136">
        <v>0.1</v>
      </c>
      <c r="L18" s="137">
        <v>-6.3</v>
      </c>
      <c r="M18" s="137">
        <v>-3.9</v>
      </c>
      <c r="N18" s="138">
        <v>-8.5</v>
      </c>
      <c r="O18" s="136">
        <v>-1.3</v>
      </c>
      <c r="P18" s="137">
        <v>1.6</v>
      </c>
      <c r="Q18" s="137">
        <v>1.7</v>
      </c>
      <c r="R18" s="138">
        <v>1.9</v>
      </c>
      <c r="S18" s="136">
        <v>4</v>
      </c>
      <c r="T18" s="137">
        <v>6.8</v>
      </c>
      <c r="U18" s="137">
        <v>4.9000000000000004</v>
      </c>
      <c r="V18" s="138">
        <v>7.2</v>
      </c>
      <c r="W18" s="136">
        <v>7</v>
      </c>
      <c r="X18" s="137">
        <v>6.2</v>
      </c>
      <c r="Y18" s="137">
        <v>5.5</v>
      </c>
      <c r="Z18" s="138">
        <v>0.4</v>
      </c>
      <c r="AA18" s="136">
        <v>-0.3</v>
      </c>
      <c r="AB18" s="137">
        <v>1.6</v>
      </c>
      <c r="AC18" s="137">
        <v>1.3</v>
      </c>
      <c r="AD18" s="138">
        <v>0</v>
      </c>
      <c r="AE18" s="136">
        <v>0.1</v>
      </c>
      <c r="AF18" s="138">
        <v>0.4</v>
      </c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0"/>
      <c r="BD18" s="120"/>
      <c r="BE18" s="120"/>
      <c r="BF18" s="120"/>
    </row>
    <row r="19" spans="1:58" ht="35.25" customHeight="1" x14ac:dyDescent="0.5">
      <c r="A19" s="71" t="s">
        <v>60</v>
      </c>
      <c r="B19" s="72" t="s">
        <v>24</v>
      </c>
      <c r="C19" s="650"/>
      <c r="D19" s="642"/>
      <c r="E19" s="642"/>
      <c r="F19" s="643"/>
      <c r="G19" s="133">
        <v>-4</v>
      </c>
      <c r="H19" s="134">
        <v>-2.6</v>
      </c>
      <c r="I19" s="134">
        <v>-3.5</v>
      </c>
      <c r="J19" s="135">
        <v>-2.1</v>
      </c>
      <c r="K19" s="133">
        <v>-2.7</v>
      </c>
      <c r="L19" s="134">
        <v>-6.3</v>
      </c>
      <c r="M19" s="134">
        <v>-2.4</v>
      </c>
      <c r="N19" s="135">
        <v>-6</v>
      </c>
      <c r="O19" s="133">
        <v>-2.4</v>
      </c>
      <c r="P19" s="134">
        <v>1.9</v>
      </c>
      <c r="Q19" s="134">
        <v>-2.1</v>
      </c>
      <c r="R19" s="135">
        <v>-1.2</v>
      </c>
      <c r="S19" s="133">
        <v>-0.6</v>
      </c>
      <c r="T19" s="134">
        <v>-0.5</v>
      </c>
      <c r="U19" s="134">
        <v>0.3</v>
      </c>
      <c r="V19" s="135">
        <v>0</v>
      </c>
      <c r="W19" s="133">
        <v>0.7</v>
      </c>
      <c r="X19" s="134">
        <v>1</v>
      </c>
      <c r="Y19" s="134">
        <v>1.4</v>
      </c>
      <c r="Z19" s="135">
        <v>1.2</v>
      </c>
      <c r="AA19" s="133">
        <v>1.1000000000000001</v>
      </c>
      <c r="AB19" s="134">
        <v>0.8</v>
      </c>
      <c r="AC19" s="134">
        <v>0.9</v>
      </c>
      <c r="AD19" s="135">
        <v>0.9</v>
      </c>
      <c r="AE19" s="133">
        <v>0.9</v>
      </c>
      <c r="AF19" s="135">
        <v>1</v>
      </c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</row>
    <row r="20" spans="1:58" ht="35.25" customHeight="1" x14ac:dyDescent="0.5">
      <c r="A20" s="71" t="s">
        <v>61</v>
      </c>
      <c r="B20" s="72" t="s">
        <v>24</v>
      </c>
      <c r="C20" s="650"/>
      <c r="D20" s="642"/>
      <c r="E20" s="642"/>
      <c r="F20" s="643"/>
      <c r="G20" s="133">
        <v>3.4</v>
      </c>
      <c r="H20" s="134">
        <v>3</v>
      </c>
      <c r="I20" s="134">
        <v>3.1</v>
      </c>
      <c r="J20" s="135">
        <v>3.2</v>
      </c>
      <c r="K20" s="133">
        <v>2.5</v>
      </c>
      <c r="L20" s="134">
        <v>-0.6</v>
      </c>
      <c r="M20" s="134">
        <v>-0.1</v>
      </c>
      <c r="N20" s="135">
        <v>0.1</v>
      </c>
      <c r="O20" s="133">
        <v>0.1</v>
      </c>
      <c r="P20" s="134">
        <v>2.1</v>
      </c>
      <c r="Q20" s="134">
        <v>1.4</v>
      </c>
      <c r="R20" s="135">
        <v>2.1</v>
      </c>
      <c r="S20" s="133">
        <v>2.8</v>
      </c>
      <c r="T20" s="134">
        <v>4.2</v>
      </c>
      <c r="U20" s="134">
        <v>4.8</v>
      </c>
      <c r="V20" s="135">
        <v>4.7</v>
      </c>
      <c r="W20" s="133">
        <v>4.0999999999999996</v>
      </c>
      <c r="X20" s="134">
        <v>3.6</v>
      </c>
      <c r="Y20" s="134">
        <v>3.1</v>
      </c>
      <c r="Z20" s="135">
        <v>2.9</v>
      </c>
      <c r="AA20" s="133">
        <v>2.8</v>
      </c>
      <c r="AB20" s="134">
        <v>3.7</v>
      </c>
      <c r="AC20" s="134">
        <v>3.9</v>
      </c>
      <c r="AD20" s="135">
        <v>3.7</v>
      </c>
      <c r="AE20" s="133">
        <v>2.6</v>
      </c>
      <c r="AF20" s="135">
        <v>2.1</v>
      </c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</row>
    <row r="21" spans="1:58" ht="35.25" customHeight="1" x14ac:dyDescent="0.5">
      <c r="A21" s="5" t="s">
        <v>65</v>
      </c>
      <c r="B21" s="74" t="s">
        <v>24</v>
      </c>
      <c r="C21" s="651"/>
      <c r="D21" s="644"/>
      <c r="E21" s="644"/>
      <c r="F21" s="645"/>
      <c r="G21" s="136">
        <v>2.2999999999999998</v>
      </c>
      <c r="H21" s="137">
        <v>2.5</v>
      </c>
      <c r="I21" s="137">
        <v>2.1</v>
      </c>
      <c r="J21" s="138">
        <v>2.1</v>
      </c>
      <c r="K21" s="136">
        <v>1.7</v>
      </c>
      <c r="L21" s="137">
        <v>0.9</v>
      </c>
      <c r="M21" s="137">
        <v>0.7</v>
      </c>
      <c r="N21" s="138">
        <v>0.1</v>
      </c>
      <c r="O21" s="136">
        <v>1.4</v>
      </c>
      <c r="P21" s="137">
        <v>1.7</v>
      </c>
      <c r="Q21" s="137">
        <v>1.3</v>
      </c>
      <c r="R21" s="138">
        <v>-0.1</v>
      </c>
      <c r="S21" s="136">
        <v>1.1000000000000001</v>
      </c>
      <c r="T21" s="137">
        <v>3.3</v>
      </c>
      <c r="U21" s="137">
        <v>5.0999999999999996</v>
      </c>
      <c r="V21" s="138">
        <v>3.8</v>
      </c>
      <c r="W21" s="136">
        <v>0.7</v>
      </c>
      <c r="X21" s="137">
        <v>0.6</v>
      </c>
      <c r="Y21" s="137">
        <v>0.2</v>
      </c>
      <c r="Z21" s="138">
        <v>1.7</v>
      </c>
      <c r="AA21" s="136">
        <v>3.5</v>
      </c>
      <c r="AB21" s="137">
        <v>6.1</v>
      </c>
      <c r="AC21" s="137">
        <v>6</v>
      </c>
      <c r="AD21" s="138">
        <v>5.5</v>
      </c>
      <c r="AE21" s="136">
        <v>4.2</v>
      </c>
      <c r="AF21" s="138">
        <v>2</v>
      </c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</row>
    <row r="22" spans="1:58" ht="35.25" customHeight="1" x14ac:dyDescent="0.5">
      <c r="A22" s="5" t="s">
        <v>135</v>
      </c>
      <c r="B22" s="74" t="s">
        <v>24</v>
      </c>
      <c r="C22" s="651"/>
      <c r="D22" s="644"/>
      <c r="E22" s="644"/>
      <c r="F22" s="645"/>
      <c r="G22" s="136">
        <v>3.3</v>
      </c>
      <c r="H22" s="137">
        <v>3.4</v>
      </c>
      <c r="I22" s="137">
        <v>3.2</v>
      </c>
      <c r="J22" s="138">
        <v>3.3</v>
      </c>
      <c r="K22" s="136">
        <v>2.2999999999999998</v>
      </c>
      <c r="L22" s="137">
        <v>-0.2</v>
      </c>
      <c r="M22" s="137">
        <v>0.9</v>
      </c>
      <c r="N22" s="138">
        <v>1.5</v>
      </c>
      <c r="O22" s="136">
        <v>1.4</v>
      </c>
      <c r="P22" s="137">
        <v>1.3</v>
      </c>
      <c r="Q22" s="137">
        <v>1.8</v>
      </c>
      <c r="R22" s="138">
        <v>4.5</v>
      </c>
      <c r="S22" s="136">
        <v>4.9000000000000004</v>
      </c>
      <c r="T22" s="137">
        <v>6</v>
      </c>
      <c r="U22" s="137">
        <v>5.4</v>
      </c>
      <c r="V22" s="138">
        <v>4.8</v>
      </c>
      <c r="W22" s="136">
        <v>3</v>
      </c>
      <c r="X22" s="137">
        <v>1.9</v>
      </c>
      <c r="Y22" s="137">
        <v>1.9</v>
      </c>
      <c r="Z22" s="138">
        <v>1.8</v>
      </c>
      <c r="AA22" s="136">
        <v>2.6</v>
      </c>
      <c r="AB22" s="137">
        <v>3.6</v>
      </c>
      <c r="AC22" s="137">
        <v>3.8</v>
      </c>
      <c r="AD22" s="138">
        <v>3.8</v>
      </c>
      <c r="AE22" s="136">
        <v>2.6</v>
      </c>
      <c r="AF22" s="138">
        <v>2</v>
      </c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</row>
    <row r="23" spans="1:58" ht="70" customHeight="1" x14ac:dyDescent="0.5">
      <c r="A23" s="5" t="s">
        <v>62</v>
      </c>
      <c r="B23" s="74" t="s">
        <v>24</v>
      </c>
      <c r="C23" s="651"/>
      <c r="D23" s="644"/>
      <c r="E23" s="644"/>
      <c r="F23" s="645"/>
      <c r="G23" s="136">
        <v>8.3000000000000007</v>
      </c>
      <c r="H23" s="137">
        <v>7.3</v>
      </c>
      <c r="I23" s="137">
        <v>7.5</v>
      </c>
      <c r="J23" s="138">
        <v>7.6</v>
      </c>
      <c r="K23" s="136">
        <v>6.4</v>
      </c>
      <c r="L23" s="137">
        <v>-2.5</v>
      </c>
      <c r="M23" s="137">
        <v>-2.2999999999999998</v>
      </c>
      <c r="N23" s="138">
        <v>-3</v>
      </c>
      <c r="O23" s="136">
        <v>-3.3</v>
      </c>
      <c r="P23" s="137">
        <v>3.4</v>
      </c>
      <c r="Q23" s="137">
        <v>3.2</v>
      </c>
      <c r="R23" s="138">
        <v>0.8</v>
      </c>
      <c r="S23" s="136">
        <v>3.9</v>
      </c>
      <c r="T23" s="137">
        <v>4.5</v>
      </c>
      <c r="U23" s="137">
        <v>5.3</v>
      </c>
      <c r="V23" s="138">
        <v>7.5</v>
      </c>
      <c r="W23" s="136">
        <v>7.8</v>
      </c>
      <c r="X23" s="137">
        <v>8.9</v>
      </c>
      <c r="Y23" s="137">
        <v>8.6999999999999993</v>
      </c>
      <c r="Z23" s="138">
        <v>8.5</v>
      </c>
      <c r="AA23" s="136">
        <v>5.9</v>
      </c>
      <c r="AB23" s="137">
        <v>6.9</v>
      </c>
      <c r="AC23" s="137">
        <v>7.2</v>
      </c>
      <c r="AD23" s="138">
        <v>5.8</v>
      </c>
      <c r="AE23" s="136">
        <v>4.9000000000000004</v>
      </c>
      <c r="AF23" s="138">
        <v>3.5</v>
      </c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</row>
    <row r="24" spans="1:58" ht="70" customHeight="1" x14ac:dyDescent="0.5">
      <c r="A24" s="5" t="s">
        <v>63</v>
      </c>
      <c r="B24" s="74" t="s">
        <v>24</v>
      </c>
      <c r="C24" s="651"/>
      <c r="D24" s="644"/>
      <c r="E24" s="644"/>
      <c r="F24" s="645"/>
      <c r="G24" s="136">
        <v>2.6</v>
      </c>
      <c r="H24" s="137">
        <v>2.6</v>
      </c>
      <c r="I24" s="137">
        <v>2.5</v>
      </c>
      <c r="J24" s="138">
        <v>2.6</v>
      </c>
      <c r="K24" s="136">
        <v>2.5</v>
      </c>
      <c r="L24" s="137">
        <v>-0.7</v>
      </c>
      <c r="M24" s="137">
        <v>-0.7</v>
      </c>
      <c r="N24" s="138">
        <v>-1.6</v>
      </c>
      <c r="O24" s="136">
        <v>-1.4</v>
      </c>
      <c r="P24" s="137">
        <v>-0.1</v>
      </c>
      <c r="Q24" s="137">
        <v>-0.9</v>
      </c>
      <c r="R24" s="138">
        <v>-0.4</v>
      </c>
      <c r="S24" s="136">
        <v>0.5</v>
      </c>
      <c r="T24" s="137">
        <v>8.4</v>
      </c>
      <c r="U24" s="137">
        <v>11.2</v>
      </c>
      <c r="V24" s="138">
        <v>9.5</v>
      </c>
      <c r="W24" s="136">
        <v>7.4</v>
      </c>
      <c r="X24" s="137">
        <v>6.5</v>
      </c>
      <c r="Y24" s="137">
        <v>4.9000000000000004</v>
      </c>
      <c r="Z24" s="138">
        <v>2.4</v>
      </c>
      <c r="AA24" s="136">
        <v>2.6</v>
      </c>
      <c r="AB24" s="137">
        <v>4.4000000000000004</v>
      </c>
      <c r="AC24" s="137">
        <v>4.8</v>
      </c>
      <c r="AD24" s="138">
        <v>4.7</v>
      </c>
      <c r="AE24" s="136">
        <v>3.5</v>
      </c>
      <c r="AF24" s="138">
        <v>1.9</v>
      </c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</row>
    <row r="25" spans="1:58" ht="70" customHeight="1" x14ac:dyDescent="0.5">
      <c r="A25" s="5" t="s">
        <v>64</v>
      </c>
      <c r="B25" s="74" t="s">
        <v>24</v>
      </c>
      <c r="C25" s="651"/>
      <c r="D25" s="644"/>
      <c r="E25" s="644"/>
      <c r="F25" s="645"/>
      <c r="G25" s="136">
        <v>5.3</v>
      </c>
      <c r="H25" s="137">
        <v>5.9</v>
      </c>
      <c r="I25" s="137">
        <v>5.5</v>
      </c>
      <c r="J25" s="138">
        <v>5.6</v>
      </c>
      <c r="K25" s="136">
        <v>4.5</v>
      </c>
      <c r="L25" s="137">
        <v>3.2</v>
      </c>
      <c r="M25" s="137">
        <v>3.4</v>
      </c>
      <c r="N25" s="138">
        <v>1.5</v>
      </c>
      <c r="O25" s="136">
        <v>4.5</v>
      </c>
      <c r="P25" s="137">
        <v>2.9</v>
      </c>
      <c r="Q25" s="137">
        <v>1.1000000000000001</v>
      </c>
      <c r="R25" s="138">
        <v>1.9</v>
      </c>
      <c r="S25" s="136">
        <v>4.5</v>
      </c>
      <c r="T25" s="137">
        <v>3.9</v>
      </c>
      <c r="U25" s="137">
        <v>3.9</v>
      </c>
      <c r="V25" s="138">
        <v>3.4</v>
      </c>
      <c r="W25" s="136">
        <v>6.2</v>
      </c>
      <c r="X25" s="137">
        <v>5</v>
      </c>
      <c r="Y25" s="137">
        <v>4.5</v>
      </c>
      <c r="Z25" s="138">
        <v>3.2</v>
      </c>
      <c r="AA25" s="136">
        <v>2.4</v>
      </c>
      <c r="AB25" s="137">
        <v>2.7</v>
      </c>
      <c r="AC25" s="137">
        <v>3</v>
      </c>
      <c r="AD25" s="138">
        <v>2.9</v>
      </c>
      <c r="AE25" s="136">
        <v>2.7</v>
      </c>
      <c r="AF25" s="138">
        <v>2.6</v>
      </c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</row>
    <row r="26" spans="1:58" ht="35.25" customHeight="1" x14ac:dyDescent="0.5">
      <c r="A26" s="5" t="s">
        <v>68</v>
      </c>
      <c r="B26" s="74" t="s">
        <v>24</v>
      </c>
      <c r="C26" s="651"/>
      <c r="D26" s="644"/>
      <c r="E26" s="644"/>
      <c r="F26" s="645"/>
      <c r="G26" s="136">
        <v>2.7</v>
      </c>
      <c r="H26" s="137">
        <v>1.1000000000000001</v>
      </c>
      <c r="I26" s="137">
        <v>1.4</v>
      </c>
      <c r="J26" s="138">
        <v>1.8</v>
      </c>
      <c r="K26" s="136">
        <v>1.5</v>
      </c>
      <c r="L26" s="137">
        <v>-0.1</v>
      </c>
      <c r="M26" s="137">
        <v>0.3</v>
      </c>
      <c r="N26" s="138">
        <v>-0.2</v>
      </c>
      <c r="O26" s="136">
        <v>0.2</v>
      </c>
      <c r="P26" s="137">
        <v>-1.1000000000000001</v>
      </c>
      <c r="Q26" s="137">
        <v>-1.1000000000000001</v>
      </c>
      <c r="R26" s="138">
        <v>-0.1</v>
      </c>
      <c r="S26" s="136">
        <v>-0.7</v>
      </c>
      <c r="T26" s="137">
        <v>-0.5</v>
      </c>
      <c r="U26" s="137">
        <v>0.3</v>
      </c>
      <c r="V26" s="138">
        <v>1.5</v>
      </c>
      <c r="W26" s="136">
        <v>2.2999999999999998</v>
      </c>
      <c r="X26" s="137">
        <v>2</v>
      </c>
      <c r="Y26" s="137">
        <v>1.7</v>
      </c>
      <c r="Z26" s="138">
        <v>1.7</v>
      </c>
      <c r="AA26" s="136">
        <v>1.4</v>
      </c>
      <c r="AB26" s="137">
        <v>2.5</v>
      </c>
      <c r="AC26" s="137">
        <v>1.9</v>
      </c>
      <c r="AD26" s="138">
        <v>1.6</v>
      </c>
      <c r="AE26" s="136">
        <v>-0.3</v>
      </c>
      <c r="AF26" s="138">
        <v>0.2</v>
      </c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</row>
    <row r="27" spans="1:58" ht="70" customHeight="1" x14ac:dyDescent="0.5">
      <c r="A27" s="5" t="s">
        <v>136</v>
      </c>
      <c r="B27" s="74" t="s">
        <v>24</v>
      </c>
      <c r="C27" s="651"/>
      <c r="D27" s="644"/>
      <c r="E27" s="644"/>
      <c r="F27" s="645"/>
      <c r="G27" s="136">
        <v>3.2</v>
      </c>
      <c r="H27" s="137">
        <v>3.3</v>
      </c>
      <c r="I27" s="137">
        <v>2.9</v>
      </c>
      <c r="J27" s="138">
        <v>3</v>
      </c>
      <c r="K27" s="136">
        <v>2.4</v>
      </c>
      <c r="L27" s="137">
        <v>0.8</v>
      </c>
      <c r="M27" s="137">
        <v>0.4</v>
      </c>
      <c r="N27" s="138">
        <v>0.1</v>
      </c>
      <c r="O27" s="136">
        <v>-2.4</v>
      </c>
      <c r="P27" s="137">
        <v>0.8</v>
      </c>
      <c r="Q27" s="137">
        <v>-2</v>
      </c>
      <c r="R27" s="138">
        <v>-1</v>
      </c>
      <c r="S27" s="136">
        <v>0.7</v>
      </c>
      <c r="T27" s="137">
        <v>2.7</v>
      </c>
      <c r="U27" s="137">
        <v>4.7</v>
      </c>
      <c r="V27" s="138">
        <v>4</v>
      </c>
      <c r="W27" s="136">
        <v>4.2</v>
      </c>
      <c r="X27" s="137">
        <v>3</v>
      </c>
      <c r="Y27" s="137">
        <v>1.8</v>
      </c>
      <c r="Z27" s="138">
        <v>1.8</v>
      </c>
      <c r="AA27" s="136">
        <v>1.4</v>
      </c>
      <c r="AB27" s="137">
        <v>3</v>
      </c>
      <c r="AC27" s="137">
        <v>3.6</v>
      </c>
      <c r="AD27" s="138">
        <v>3.3</v>
      </c>
      <c r="AE27" s="136">
        <v>1.7</v>
      </c>
      <c r="AF27" s="138">
        <v>1.7</v>
      </c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</row>
    <row r="28" spans="1:58" ht="35.25" customHeight="1" x14ac:dyDescent="0.5">
      <c r="A28" s="5" t="s">
        <v>137</v>
      </c>
      <c r="B28" s="76" t="s">
        <v>24</v>
      </c>
      <c r="C28" s="652"/>
      <c r="D28" s="646"/>
      <c r="E28" s="646"/>
      <c r="F28" s="647"/>
      <c r="G28" s="139">
        <v>1.1000000000000001</v>
      </c>
      <c r="H28" s="140">
        <v>0.2</v>
      </c>
      <c r="I28" s="140">
        <v>0.6</v>
      </c>
      <c r="J28" s="141">
        <v>0.7</v>
      </c>
      <c r="K28" s="139">
        <v>0.5</v>
      </c>
      <c r="L28" s="140">
        <v>-1</v>
      </c>
      <c r="M28" s="140">
        <v>-0.1</v>
      </c>
      <c r="N28" s="141">
        <v>1</v>
      </c>
      <c r="O28" s="139">
        <v>2.2000000000000002</v>
      </c>
      <c r="P28" s="140">
        <v>3.6</v>
      </c>
      <c r="Q28" s="140">
        <v>2.2000000000000002</v>
      </c>
      <c r="R28" s="141">
        <v>2.9</v>
      </c>
      <c r="S28" s="139">
        <v>2</v>
      </c>
      <c r="T28" s="140">
        <v>2.7</v>
      </c>
      <c r="U28" s="140">
        <v>3.3</v>
      </c>
      <c r="V28" s="141">
        <v>2.9</v>
      </c>
      <c r="W28" s="139">
        <v>2.2000000000000002</v>
      </c>
      <c r="X28" s="140">
        <v>1.9</v>
      </c>
      <c r="Y28" s="140">
        <v>1.4</v>
      </c>
      <c r="Z28" s="141">
        <v>1.4</v>
      </c>
      <c r="AA28" s="139">
        <v>1.6</v>
      </c>
      <c r="AB28" s="140">
        <v>1.9</v>
      </c>
      <c r="AC28" s="140">
        <v>2.1</v>
      </c>
      <c r="AD28" s="141">
        <v>2.2999999999999998</v>
      </c>
      <c r="AE28" s="139">
        <v>1.4</v>
      </c>
      <c r="AF28" s="141">
        <v>1.7</v>
      </c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</row>
    <row r="29" spans="1:58" ht="35.25" customHeight="1" x14ac:dyDescent="0.5">
      <c r="A29" s="752" t="s">
        <v>395</v>
      </c>
      <c r="B29" s="752"/>
      <c r="C29" s="752"/>
      <c r="D29" s="752"/>
      <c r="E29" s="752"/>
      <c r="F29" s="752"/>
      <c r="G29" s="752"/>
      <c r="H29" s="752"/>
      <c r="I29" s="752"/>
      <c r="J29" s="752"/>
      <c r="K29" s="752"/>
      <c r="L29" s="752"/>
      <c r="M29" s="752"/>
      <c r="N29" s="752"/>
      <c r="O29" s="752"/>
      <c r="P29" s="752"/>
      <c r="Q29" s="752"/>
      <c r="R29" s="752"/>
      <c r="AE29" s="120"/>
      <c r="AF29" s="120"/>
    </row>
  </sheetData>
  <mergeCells count="11">
    <mergeCell ref="S4:V4"/>
    <mergeCell ref="W4:Z4"/>
    <mergeCell ref="AA4:AD4"/>
    <mergeCell ref="AE4:AF4"/>
    <mergeCell ref="A29:R29"/>
    <mergeCell ref="A4:A5"/>
    <mergeCell ref="B4:B5"/>
    <mergeCell ref="C4:F4"/>
    <mergeCell ref="G4:J4"/>
    <mergeCell ref="K4:N4"/>
    <mergeCell ref="O4:R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12" orientation="portrait" r:id="rId1"/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 tint="0.79998168889431442"/>
    <pageSetUpPr fitToPage="1"/>
  </sheetPr>
  <dimension ref="A1:AN33"/>
  <sheetViews>
    <sheetView showGridLines="0" zoomScale="50" zoomScaleNormal="50" workbookViewId="0">
      <pane xSplit="2" ySplit="5" topLeftCell="P24" activePane="bottomRight" state="frozen"/>
      <selection activeCell="B1" sqref="B1"/>
      <selection pane="topRight" activeCell="B1" sqref="B1"/>
      <selection pane="bottomLeft" activeCell="B1" sqref="B1"/>
      <selection pane="bottomRight" activeCell="U6" sqref="U6:AF29"/>
    </sheetView>
  </sheetViews>
  <sheetFormatPr defaultColWidth="9.08984375" defaultRowHeight="24" x14ac:dyDescent="0.5"/>
  <cols>
    <col min="1" max="1" width="45.6328125" style="19" customWidth="1"/>
    <col min="2" max="2" width="14.6328125" style="1" customWidth="1"/>
    <col min="3" max="5" width="15.6328125" style="1" customWidth="1"/>
    <col min="6" max="24" width="15.6328125" style="2" customWidth="1"/>
    <col min="25" max="25" width="14.81640625" style="2" bestFit="1" customWidth="1"/>
    <col min="26" max="30" width="15.6328125" style="2" customWidth="1"/>
    <col min="31" max="31" width="16.6328125" style="2" bestFit="1" customWidth="1"/>
    <col min="32" max="32" width="15.6328125" style="2" customWidth="1"/>
    <col min="33" max="33" width="16.6328125" style="2" bestFit="1" customWidth="1"/>
    <col min="34" max="16384" width="9.08984375" style="2"/>
  </cols>
  <sheetData>
    <row r="1" spans="1:40" s="52" customFormat="1" ht="35.15" customHeight="1" x14ac:dyDescent="0.35">
      <c r="A1" s="154" t="s">
        <v>394</v>
      </c>
    </row>
    <row r="2" spans="1:40" ht="20.149999999999999" customHeight="1" x14ac:dyDescent="0.5">
      <c r="A2" s="177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s="23"/>
    </row>
    <row r="3" spans="1:40" ht="35.15" customHeight="1" x14ac:dyDescent="0.5">
      <c r="A3" s="154" t="s">
        <v>441</v>
      </c>
    </row>
    <row r="4" spans="1:40" ht="60" customHeight="1" x14ac:dyDescent="0.5">
      <c r="A4" s="760" t="s">
        <v>42</v>
      </c>
      <c r="B4" s="761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49">
        <v>2024</v>
      </c>
      <c r="AB4" s="750"/>
      <c r="AC4" s="750"/>
      <c r="AD4" s="751"/>
      <c r="AE4" s="753">
        <v>2025</v>
      </c>
      <c r="AF4" s="754"/>
    </row>
    <row r="5" spans="1:40" ht="39.9" customHeight="1" x14ac:dyDescent="0.5">
      <c r="A5" s="760"/>
      <c r="B5" s="761"/>
      <c r="C5" s="390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377</v>
      </c>
      <c r="M5" s="391" t="s">
        <v>378</v>
      </c>
      <c r="N5" s="392" t="s">
        <v>352</v>
      </c>
      <c r="O5" s="390" t="s">
        <v>379</v>
      </c>
      <c r="P5" s="391" t="s">
        <v>377</v>
      </c>
      <c r="Q5" s="391" t="s">
        <v>378</v>
      </c>
      <c r="R5" s="392" t="s">
        <v>352</v>
      </c>
      <c r="S5" s="390" t="s">
        <v>379</v>
      </c>
      <c r="T5" s="391" t="s">
        <v>377</v>
      </c>
      <c r="U5" s="391" t="s">
        <v>378</v>
      </c>
      <c r="V5" s="392" t="s">
        <v>352</v>
      </c>
      <c r="W5" s="390" t="s">
        <v>379</v>
      </c>
      <c r="X5" s="391" t="s">
        <v>377</v>
      </c>
      <c r="Y5" s="391" t="s">
        <v>378</v>
      </c>
      <c r="Z5" s="392" t="s">
        <v>352</v>
      </c>
      <c r="AA5" s="390" t="s">
        <v>379</v>
      </c>
      <c r="AB5" s="391" t="s">
        <v>377</v>
      </c>
      <c r="AC5" s="391" t="s">
        <v>378</v>
      </c>
      <c r="AD5" s="392" t="s">
        <v>38</v>
      </c>
      <c r="AE5" s="390" t="s">
        <v>37</v>
      </c>
      <c r="AF5" s="392" t="s">
        <v>40</v>
      </c>
    </row>
    <row r="6" spans="1:40" ht="60" customHeight="1" x14ac:dyDescent="0.5">
      <c r="A6" s="170" t="s">
        <v>134</v>
      </c>
      <c r="B6" s="161" t="s">
        <v>70</v>
      </c>
      <c r="C6" s="200">
        <v>327096</v>
      </c>
      <c r="D6" s="201">
        <v>333438</v>
      </c>
      <c r="E6" s="201">
        <v>345685</v>
      </c>
      <c r="F6" s="202">
        <v>357547</v>
      </c>
      <c r="G6" s="200">
        <v>342373</v>
      </c>
      <c r="H6" s="201">
        <v>349910</v>
      </c>
      <c r="I6" s="201">
        <v>361117</v>
      </c>
      <c r="J6" s="202">
        <v>370552</v>
      </c>
      <c r="K6" s="200">
        <v>344690</v>
      </c>
      <c r="L6" s="201">
        <v>290686</v>
      </c>
      <c r="M6" s="201">
        <v>352137</v>
      </c>
      <c r="N6" s="202">
        <v>358736</v>
      </c>
      <c r="O6" s="200">
        <v>343912.4</v>
      </c>
      <c r="P6" s="201">
        <v>338160.2</v>
      </c>
      <c r="Q6" s="201">
        <v>337421.3</v>
      </c>
      <c r="R6" s="202">
        <v>371388.1</v>
      </c>
      <c r="S6" s="200">
        <v>361334.7886944061</v>
      </c>
      <c r="T6" s="201">
        <v>369428.93180604721</v>
      </c>
      <c r="U6" s="201">
        <v>386819.90522376169</v>
      </c>
      <c r="V6" s="202">
        <v>398919.12797051592</v>
      </c>
      <c r="W6" s="200">
        <v>381857</v>
      </c>
      <c r="X6" s="201">
        <v>379286</v>
      </c>
      <c r="Y6" s="201">
        <v>398768</v>
      </c>
      <c r="Z6" s="202">
        <v>410231</v>
      </c>
      <c r="AA6" s="200">
        <v>397802</v>
      </c>
      <c r="AB6" s="201">
        <v>401672</v>
      </c>
      <c r="AC6" s="201">
        <v>420354</v>
      </c>
      <c r="AD6" s="202">
        <v>430477</v>
      </c>
      <c r="AE6" s="200">
        <v>415338</v>
      </c>
      <c r="AF6" s="202">
        <v>419315</v>
      </c>
      <c r="AG6" s="120"/>
      <c r="AH6" s="120"/>
      <c r="AI6" s="120"/>
      <c r="AJ6" s="120"/>
      <c r="AK6" s="120"/>
      <c r="AL6" s="120"/>
      <c r="AM6" s="120"/>
      <c r="AN6" s="120"/>
    </row>
    <row r="7" spans="1:40" ht="39.9" customHeight="1" x14ac:dyDescent="0.5">
      <c r="A7" s="229" t="s">
        <v>383</v>
      </c>
      <c r="B7" s="156"/>
      <c r="C7" s="233"/>
      <c r="D7" s="234"/>
      <c r="E7" s="234"/>
      <c r="F7" s="235"/>
      <c r="G7" s="233"/>
      <c r="H7" s="234"/>
      <c r="I7" s="234"/>
      <c r="J7" s="235"/>
      <c r="K7" s="233"/>
      <c r="L7" s="234"/>
      <c r="M7" s="234"/>
      <c r="N7" s="235"/>
      <c r="O7" s="233"/>
      <c r="P7" s="234"/>
      <c r="Q7" s="234"/>
      <c r="R7" s="235"/>
      <c r="S7" s="233"/>
      <c r="T7" s="234"/>
      <c r="U7" s="234"/>
      <c r="V7" s="235"/>
      <c r="W7" s="233"/>
      <c r="X7" s="234"/>
      <c r="Y7" s="234"/>
      <c r="Z7" s="235"/>
      <c r="AA7" s="233"/>
      <c r="AB7" s="234"/>
      <c r="AC7" s="234"/>
      <c r="AD7" s="235"/>
      <c r="AE7" s="233"/>
      <c r="AF7" s="235"/>
      <c r="AG7" s="120"/>
      <c r="AH7" s="120"/>
      <c r="AI7" s="120"/>
      <c r="AJ7" s="120"/>
      <c r="AK7" s="120"/>
      <c r="AL7" s="120"/>
      <c r="AM7" s="120"/>
      <c r="AN7" s="120"/>
    </row>
    <row r="8" spans="1:40" ht="35.15" customHeight="1" x14ac:dyDescent="0.5">
      <c r="A8" s="32" t="s">
        <v>50</v>
      </c>
      <c r="B8" s="25" t="s">
        <v>70</v>
      </c>
      <c r="C8" s="26">
        <v>23298</v>
      </c>
      <c r="D8" s="27">
        <v>23292</v>
      </c>
      <c r="E8" s="27">
        <v>27089</v>
      </c>
      <c r="F8" s="28">
        <v>25958</v>
      </c>
      <c r="G8" s="26">
        <v>24707</v>
      </c>
      <c r="H8" s="27">
        <v>24266</v>
      </c>
      <c r="I8" s="27">
        <v>28082</v>
      </c>
      <c r="J8" s="28">
        <v>24519</v>
      </c>
      <c r="K8" s="26">
        <v>22532</v>
      </c>
      <c r="L8" s="27">
        <v>24421</v>
      </c>
      <c r="M8" s="27">
        <v>27938</v>
      </c>
      <c r="N8" s="28">
        <v>24218</v>
      </c>
      <c r="O8" s="26">
        <v>22556.799999999999</v>
      </c>
      <c r="P8" s="27">
        <v>24050.1</v>
      </c>
      <c r="Q8" s="27">
        <v>27315</v>
      </c>
      <c r="R8" s="28">
        <v>24921.3</v>
      </c>
      <c r="S8" s="26">
        <v>22929.181346911977</v>
      </c>
      <c r="T8" s="27">
        <v>23646.72657686373</v>
      </c>
      <c r="U8" s="27">
        <v>28022.424940612003</v>
      </c>
      <c r="V8" s="28">
        <v>25565.693235083963</v>
      </c>
      <c r="W8" s="26">
        <v>23128</v>
      </c>
      <c r="X8" s="27">
        <v>23364</v>
      </c>
      <c r="Y8" s="27">
        <v>28039</v>
      </c>
      <c r="Z8" s="28">
        <v>25862</v>
      </c>
      <c r="AA8" s="26">
        <v>23576</v>
      </c>
      <c r="AB8" s="27">
        <v>25139</v>
      </c>
      <c r="AC8" s="27">
        <v>29060</v>
      </c>
      <c r="AD8" s="28">
        <v>25683</v>
      </c>
      <c r="AE8" s="26">
        <v>23738</v>
      </c>
      <c r="AF8" s="28">
        <v>25673</v>
      </c>
      <c r="AG8" s="120"/>
      <c r="AH8" s="120"/>
      <c r="AI8" s="120"/>
      <c r="AJ8" s="120"/>
      <c r="AK8" s="120"/>
      <c r="AL8" s="120"/>
      <c r="AM8" s="120"/>
      <c r="AN8" s="120"/>
    </row>
    <row r="9" spans="1:40" ht="35.15" customHeight="1" x14ac:dyDescent="0.5">
      <c r="A9" s="38" t="s">
        <v>51</v>
      </c>
      <c r="B9" s="39" t="s">
        <v>70</v>
      </c>
      <c r="C9" s="40">
        <v>26189</v>
      </c>
      <c r="D9" s="41">
        <v>25853</v>
      </c>
      <c r="E9" s="41">
        <v>24238</v>
      </c>
      <c r="F9" s="42">
        <v>27277</v>
      </c>
      <c r="G9" s="40">
        <v>26216</v>
      </c>
      <c r="H9" s="41">
        <v>26483</v>
      </c>
      <c r="I9" s="41">
        <v>23567</v>
      </c>
      <c r="J9" s="42">
        <v>26622</v>
      </c>
      <c r="K9" s="40">
        <v>25460</v>
      </c>
      <c r="L9" s="41">
        <v>21387</v>
      </c>
      <c r="M9" s="41">
        <v>22009</v>
      </c>
      <c r="N9" s="42">
        <v>24023</v>
      </c>
      <c r="O9" s="40">
        <v>24629.7</v>
      </c>
      <c r="P9" s="41">
        <v>24073.200000000001</v>
      </c>
      <c r="Q9" s="41">
        <v>21206.9</v>
      </c>
      <c r="R9" s="42">
        <v>23807.3</v>
      </c>
      <c r="S9" s="40">
        <v>24378.352530489476</v>
      </c>
      <c r="T9" s="41">
        <v>23667.240148637313</v>
      </c>
      <c r="U9" s="41">
        <v>23422.311648603714</v>
      </c>
      <c r="V9" s="42">
        <v>25536.028633241523</v>
      </c>
      <c r="W9" s="40">
        <v>25112</v>
      </c>
      <c r="X9" s="41">
        <v>23143</v>
      </c>
      <c r="Y9" s="41">
        <v>22944</v>
      </c>
      <c r="Z9" s="42">
        <v>26338</v>
      </c>
      <c r="AA9" s="40">
        <v>26203</v>
      </c>
      <c r="AB9" s="41">
        <v>23776</v>
      </c>
      <c r="AC9" s="41">
        <v>22295</v>
      </c>
      <c r="AD9" s="42">
        <v>26158</v>
      </c>
      <c r="AE9" s="40">
        <v>25492</v>
      </c>
      <c r="AF9" s="42">
        <v>22532</v>
      </c>
      <c r="AG9" s="120"/>
      <c r="AH9" s="120"/>
      <c r="AI9" s="120"/>
      <c r="AJ9" s="120"/>
      <c r="AK9" s="120"/>
      <c r="AL9" s="120"/>
      <c r="AM9" s="120"/>
      <c r="AN9" s="120"/>
    </row>
    <row r="10" spans="1:40" ht="35.15" customHeight="1" x14ac:dyDescent="0.5">
      <c r="A10" s="38" t="s">
        <v>52</v>
      </c>
      <c r="B10" s="39" t="s">
        <v>70</v>
      </c>
      <c r="C10" s="40">
        <v>72643</v>
      </c>
      <c r="D10" s="41">
        <v>75745</v>
      </c>
      <c r="E10" s="41">
        <v>77131</v>
      </c>
      <c r="F10" s="42">
        <v>79324</v>
      </c>
      <c r="G10" s="40">
        <v>75627</v>
      </c>
      <c r="H10" s="41">
        <v>79005</v>
      </c>
      <c r="I10" s="41">
        <v>79922</v>
      </c>
      <c r="J10" s="42">
        <v>81729</v>
      </c>
      <c r="K10" s="40">
        <v>76635</v>
      </c>
      <c r="L10" s="41">
        <v>64343</v>
      </c>
      <c r="M10" s="41">
        <v>82446</v>
      </c>
      <c r="N10" s="42">
        <v>84182</v>
      </c>
      <c r="O10" s="40">
        <v>81681.7</v>
      </c>
      <c r="P10" s="41">
        <v>81515.899999999994</v>
      </c>
      <c r="Q10" s="41">
        <v>81670.100000000006</v>
      </c>
      <c r="R10" s="42">
        <v>91856.6</v>
      </c>
      <c r="S10" s="40">
        <v>87195.100168164921</v>
      </c>
      <c r="T10" s="41">
        <v>89063.314025416214</v>
      </c>
      <c r="U10" s="41">
        <v>92430.81279902166</v>
      </c>
      <c r="V10" s="42">
        <v>95536.364901442445</v>
      </c>
      <c r="W10" s="40">
        <v>90008</v>
      </c>
      <c r="X10" s="41">
        <v>89171</v>
      </c>
      <c r="Y10" s="41">
        <v>92325</v>
      </c>
      <c r="Z10" s="42">
        <v>95290</v>
      </c>
      <c r="AA10" s="40">
        <v>91864</v>
      </c>
      <c r="AB10" s="41">
        <v>93387</v>
      </c>
      <c r="AC10" s="41">
        <v>97455</v>
      </c>
      <c r="AD10" s="42">
        <v>99328</v>
      </c>
      <c r="AE10" s="40">
        <v>95676</v>
      </c>
      <c r="AF10" s="42">
        <v>96887</v>
      </c>
      <c r="AG10" s="120"/>
      <c r="AH10" s="120"/>
      <c r="AI10" s="120"/>
      <c r="AJ10" s="120"/>
      <c r="AK10" s="120"/>
      <c r="AL10" s="120"/>
      <c r="AM10" s="120"/>
      <c r="AN10" s="120"/>
    </row>
    <row r="11" spans="1:40" ht="105" customHeight="1" x14ac:dyDescent="0.5">
      <c r="A11" s="5" t="s">
        <v>66</v>
      </c>
      <c r="B11" s="6" t="s">
        <v>70</v>
      </c>
      <c r="C11" s="7">
        <v>6680</v>
      </c>
      <c r="D11" s="8">
        <v>7296</v>
      </c>
      <c r="E11" s="8">
        <v>7619</v>
      </c>
      <c r="F11" s="9">
        <v>7874</v>
      </c>
      <c r="G11" s="7">
        <v>7020</v>
      </c>
      <c r="H11" s="8">
        <v>7623</v>
      </c>
      <c r="I11" s="8">
        <v>7807</v>
      </c>
      <c r="J11" s="9">
        <v>7997</v>
      </c>
      <c r="K11" s="7">
        <v>6779</v>
      </c>
      <c r="L11" s="8">
        <v>8291</v>
      </c>
      <c r="M11" s="8">
        <v>8354</v>
      </c>
      <c r="N11" s="9">
        <v>7457</v>
      </c>
      <c r="O11" s="7">
        <v>6760.1</v>
      </c>
      <c r="P11" s="8">
        <v>8117.4</v>
      </c>
      <c r="Q11" s="8">
        <v>8402.2999999999993</v>
      </c>
      <c r="R11" s="9">
        <v>8236.2000000000007</v>
      </c>
      <c r="S11" s="7">
        <v>7118.9277438741265</v>
      </c>
      <c r="T11" s="8">
        <v>8344.3222843520889</v>
      </c>
      <c r="U11" s="8">
        <v>8871.1886382822231</v>
      </c>
      <c r="V11" s="9">
        <v>8618.0799571988118</v>
      </c>
      <c r="W11" s="7">
        <v>7626</v>
      </c>
      <c r="X11" s="8">
        <v>8522</v>
      </c>
      <c r="Y11" s="8">
        <v>9235</v>
      </c>
      <c r="Z11" s="9">
        <v>9245</v>
      </c>
      <c r="AA11" s="7">
        <v>7620</v>
      </c>
      <c r="AB11" s="8">
        <v>8947</v>
      </c>
      <c r="AC11" s="8">
        <v>9937</v>
      </c>
      <c r="AD11" s="9">
        <v>9827</v>
      </c>
      <c r="AE11" s="7">
        <v>8321</v>
      </c>
      <c r="AF11" s="9">
        <v>10001</v>
      </c>
      <c r="AG11" s="120"/>
      <c r="AH11" s="120"/>
      <c r="AI11" s="120"/>
      <c r="AJ11" s="120"/>
      <c r="AK11" s="120"/>
      <c r="AL11" s="120"/>
      <c r="AM11" s="120"/>
      <c r="AN11" s="120"/>
    </row>
    <row r="12" spans="1:40" ht="69.900000000000006" customHeight="1" x14ac:dyDescent="0.5">
      <c r="A12" s="5" t="s">
        <v>67</v>
      </c>
      <c r="B12" s="6" t="s">
        <v>70</v>
      </c>
      <c r="C12" s="7">
        <v>1860</v>
      </c>
      <c r="D12" s="8">
        <v>2532</v>
      </c>
      <c r="E12" s="8">
        <v>2329</v>
      </c>
      <c r="F12" s="9">
        <v>2098</v>
      </c>
      <c r="G12" s="7">
        <v>1946</v>
      </c>
      <c r="H12" s="8">
        <v>2643</v>
      </c>
      <c r="I12" s="8">
        <v>2416</v>
      </c>
      <c r="J12" s="9">
        <v>2177</v>
      </c>
      <c r="K12" s="7">
        <v>1920</v>
      </c>
      <c r="L12" s="8">
        <v>1294</v>
      </c>
      <c r="M12" s="8">
        <v>2357</v>
      </c>
      <c r="N12" s="9">
        <v>2137</v>
      </c>
      <c r="O12" s="7">
        <v>2004.6</v>
      </c>
      <c r="P12" s="8">
        <v>2004.4</v>
      </c>
      <c r="Q12" s="8">
        <v>1405.2</v>
      </c>
      <c r="R12" s="9">
        <v>2341.5</v>
      </c>
      <c r="S12" s="7">
        <v>2109.7668410544229</v>
      </c>
      <c r="T12" s="8">
        <v>2570.1540635922911</v>
      </c>
      <c r="U12" s="8">
        <v>2098.7895713258454</v>
      </c>
      <c r="V12" s="9">
        <v>2237.9995972167212</v>
      </c>
      <c r="W12" s="7">
        <v>2225</v>
      </c>
      <c r="X12" s="8">
        <v>2795</v>
      </c>
      <c r="Y12" s="8">
        <v>2194</v>
      </c>
      <c r="Z12" s="9">
        <v>2359</v>
      </c>
      <c r="AA12" s="7">
        <v>2373</v>
      </c>
      <c r="AB12" s="8">
        <v>3017</v>
      </c>
      <c r="AC12" s="8">
        <v>2411</v>
      </c>
      <c r="AD12" s="9">
        <v>2548</v>
      </c>
      <c r="AE12" s="7">
        <v>2447</v>
      </c>
      <c r="AF12" s="9">
        <v>3141</v>
      </c>
      <c r="AG12" s="120"/>
      <c r="AH12" s="120"/>
      <c r="AI12" s="120"/>
      <c r="AJ12" s="120"/>
      <c r="AK12" s="120"/>
      <c r="AL12" s="120"/>
      <c r="AM12" s="120"/>
      <c r="AN12" s="120"/>
    </row>
    <row r="13" spans="1:40" ht="69.900000000000006" customHeight="1" x14ac:dyDescent="0.5">
      <c r="A13" s="5" t="s">
        <v>54</v>
      </c>
      <c r="B13" s="6" t="s">
        <v>70</v>
      </c>
      <c r="C13" s="7">
        <v>1385</v>
      </c>
      <c r="D13" s="8">
        <v>1616</v>
      </c>
      <c r="E13" s="8">
        <v>1476</v>
      </c>
      <c r="F13" s="9">
        <v>1450</v>
      </c>
      <c r="G13" s="7">
        <v>1450</v>
      </c>
      <c r="H13" s="8">
        <v>1710</v>
      </c>
      <c r="I13" s="8">
        <v>1558</v>
      </c>
      <c r="J13" s="9">
        <v>1534</v>
      </c>
      <c r="K13" s="7">
        <v>1502</v>
      </c>
      <c r="L13" s="8">
        <v>997</v>
      </c>
      <c r="M13" s="8">
        <v>1426</v>
      </c>
      <c r="N13" s="9">
        <v>1519</v>
      </c>
      <c r="O13" s="7">
        <v>1531</v>
      </c>
      <c r="P13" s="8">
        <v>1380.8</v>
      </c>
      <c r="Q13" s="8">
        <v>1346.3</v>
      </c>
      <c r="R13" s="9">
        <v>1579.5</v>
      </c>
      <c r="S13" s="7">
        <v>1605.4437442576057</v>
      </c>
      <c r="T13" s="8">
        <v>1478.2626562922205</v>
      </c>
      <c r="U13" s="8">
        <v>1512.5131984916015</v>
      </c>
      <c r="V13" s="9">
        <v>1574.3805097917252</v>
      </c>
      <c r="W13" s="7">
        <v>1619</v>
      </c>
      <c r="X13" s="8">
        <v>1533</v>
      </c>
      <c r="Y13" s="8">
        <v>1519</v>
      </c>
      <c r="Z13" s="9">
        <v>1573</v>
      </c>
      <c r="AA13" s="7">
        <v>1645</v>
      </c>
      <c r="AB13" s="8">
        <v>1589</v>
      </c>
      <c r="AC13" s="8">
        <v>1589</v>
      </c>
      <c r="AD13" s="9">
        <v>1581</v>
      </c>
      <c r="AE13" s="7">
        <v>1662</v>
      </c>
      <c r="AF13" s="9">
        <v>1586</v>
      </c>
      <c r="AG13" s="120"/>
      <c r="AH13" s="120"/>
      <c r="AI13" s="120"/>
      <c r="AJ13" s="120"/>
      <c r="AK13" s="120"/>
      <c r="AL13" s="120"/>
      <c r="AM13" s="120"/>
      <c r="AN13" s="120"/>
    </row>
    <row r="14" spans="1:40" ht="105" customHeight="1" x14ac:dyDescent="0.5">
      <c r="A14" s="5" t="s">
        <v>55</v>
      </c>
      <c r="B14" s="6" t="s">
        <v>70</v>
      </c>
      <c r="C14" s="7">
        <v>5242</v>
      </c>
      <c r="D14" s="8">
        <v>5176</v>
      </c>
      <c r="E14" s="8">
        <v>5094</v>
      </c>
      <c r="F14" s="9">
        <v>5057</v>
      </c>
      <c r="G14" s="7">
        <v>5530</v>
      </c>
      <c r="H14" s="8">
        <v>5460</v>
      </c>
      <c r="I14" s="8">
        <v>5386</v>
      </c>
      <c r="J14" s="9">
        <v>5308</v>
      </c>
      <c r="K14" s="7">
        <v>5599</v>
      </c>
      <c r="L14" s="8">
        <v>3683</v>
      </c>
      <c r="M14" s="8">
        <v>5369</v>
      </c>
      <c r="N14" s="9">
        <v>5424</v>
      </c>
      <c r="O14" s="7">
        <v>5822.1</v>
      </c>
      <c r="P14" s="8">
        <v>5108.7</v>
      </c>
      <c r="Q14" s="8">
        <v>4694.3</v>
      </c>
      <c r="R14" s="9">
        <v>5716.1</v>
      </c>
      <c r="S14" s="7">
        <v>6221.987064189686</v>
      </c>
      <c r="T14" s="8">
        <v>5728.2531378649801</v>
      </c>
      <c r="U14" s="8">
        <v>5432.636955824928</v>
      </c>
      <c r="V14" s="9">
        <v>5564.4564643667873</v>
      </c>
      <c r="W14" s="7">
        <v>5973</v>
      </c>
      <c r="X14" s="8">
        <v>5646</v>
      </c>
      <c r="Y14" s="8">
        <v>5470</v>
      </c>
      <c r="Z14" s="9">
        <v>5775</v>
      </c>
      <c r="AA14" s="7">
        <v>6225</v>
      </c>
      <c r="AB14" s="8">
        <v>5939</v>
      </c>
      <c r="AC14" s="8">
        <v>5827</v>
      </c>
      <c r="AD14" s="9">
        <v>6035</v>
      </c>
      <c r="AE14" s="7">
        <v>6420</v>
      </c>
      <c r="AF14" s="9">
        <v>6136</v>
      </c>
      <c r="AG14" s="120"/>
      <c r="AH14" s="120"/>
      <c r="AI14" s="120"/>
      <c r="AJ14" s="120"/>
      <c r="AK14" s="120"/>
      <c r="AL14" s="120"/>
      <c r="AM14" s="120"/>
      <c r="AN14" s="120"/>
    </row>
    <row r="15" spans="1:40" ht="105" customHeight="1" x14ac:dyDescent="0.5">
      <c r="A15" s="5" t="s">
        <v>56</v>
      </c>
      <c r="B15" s="6" t="s">
        <v>70</v>
      </c>
      <c r="C15" s="7">
        <v>20751</v>
      </c>
      <c r="D15" s="8">
        <v>21311</v>
      </c>
      <c r="E15" s="8">
        <v>22932</v>
      </c>
      <c r="F15" s="9">
        <v>23425</v>
      </c>
      <c r="G15" s="7">
        <v>21385</v>
      </c>
      <c r="H15" s="8">
        <v>22002</v>
      </c>
      <c r="I15" s="8">
        <v>23570</v>
      </c>
      <c r="J15" s="9">
        <v>24025</v>
      </c>
      <c r="K15" s="7">
        <v>22202</v>
      </c>
      <c r="L15" s="8">
        <v>19067</v>
      </c>
      <c r="M15" s="8">
        <v>24068</v>
      </c>
      <c r="N15" s="9">
        <v>24747</v>
      </c>
      <c r="O15" s="7">
        <v>23838.3</v>
      </c>
      <c r="P15" s="8">
        <v>24440.9</v>
      </c>
      <c r="Q15" s="8">
        <v>27128.400000000001</v>
      </c>
      <c r="R15" s="9">
        <v>26379.599999999999</v>
      </c>
      <c r="S15" s="7">
        <v>23755.733005587688</v>
      </c>
      <c r="T15" s="8">
        <v>24254.33314059268</v>
      </c>
      <c r="U15" s="8">
        <v>28285.426760204664</v>
      </c>
      <c r="V15" s="9">
        <v>26636.742384966223</v>
      </c>
      <c r="W15" s="7">
        <v>24177</v>
      </c>
      <c r="X15" s="8">
        <v>23857</v>
      </c>
      <c r="Y15" s="8">
        <v>27600</v>
      </c>
      <c r="Z15" s="9">
        <v>26472</v>
      </c>
      <c r="AA15" s="7">
        <v>24483</v>
      </c>
      <c r="AB15" s="8">
        <v>24832</v>
      </c>
      <c r="AC15" s="8">
        <v>28815</v>
      </c>
      <c r="AD15" s="9">
        <v>27287</v>
      </c>
      <c r="AE15" s="7">
        <v>25112</v>
      </c>
      <c r="AF15" s="9">
        <v>24622</v>
      </c>
      <c r="AG15" s="120"/>
      <c r="AH15" s="120"/>
      <c r="AI15" s="120"/>
      <c r="AJ15" s="120"/>
      <c r="AK15" s="120"/>
      <c r="AL15" s="120"/>
      <c r="AM15" s="120"/>
      <c r="AN15" s="120"/>
    </row>
    <row r="16" spans="1:40" ht="140.15" customHeight="1" x14ac:dyDescent="0.5">
      <c r="A16" s="5" t="s">
        <v>57</v>
      </c>
      <c r="B16" s="6" t="s">
        <v>70</v>
      </c>
      <c r="C16" s="7">
        <v>8285</v>
      </c>
      <c r="D16" s="8">
        <v>9811</v>
      </c>
      <c r="E16" s="8">
        <v>9400</v>
      </c>
      <c r="F16" s="9">
        <v>8728</v>
      </c>
      <c r="G16" s="7">
        <v>8620</v>
      </c>
      <c r="H16" s="8">
        <v>10234</v>
      </c>
      <c r="I16" s="8">
        <v>9793</v>
      </c>
      <c r="J16" s="9">
        <v>9069</v>
      </c>
      <c r="K16" s="7">
        <v>8617</v>
      </c>
      <c r="L16" s="8">
        <v>6129</v>
      </c>
      <c r="M16" s="8">
        <v>9151</v>
      </c>
      <c r="N16" s="9">
        <v>8900</v>
      </c>
      <c r="O16" s="7">
        <v>8694</v>
      </c>
      <c r="P16" s="8">
        <v>8161.8</v>
      </c>
      <c r="Q16" s="8">
        <v>7850.7</v>
      </c>
      <c r="R16" s="9">
        <v>9395.2000000000007</v>
      </c>
      <c r="S16" s="7">
        <v>9158.845994930547</v>
      </c>
      <c r="T16" s="8">
        <v>9014.9850640573422</v>
      </c>
      <c r="U16" s="8">
        <v>8919.1352487523272</v>
      </c>
      <c r="V16" s="9">
        <v>9596.3987485711168</v>
      </c>
      <c r="W16" s="7">
        <v>9476</v>
      </c>
      <c r="X16" s="8">
        <v>9506</v>
      </c>
      <c r="Y16" s="8">
        <v>9406</v>
      </c>
      <c r="Z16" s="9">
        <v>10196</v>
      </c>
      <c r="AA16" s="7">
        <v>10174</v>
      </c>
      <c r="AB16" s="8">
        <v>10398</v>
      </c>
      <c r="AC16" s="8">
        <v>10269</v>
      </c>
      <c r="AD16" s="9">
        <v>10629</v>
      </c>
      <c r="AE16" s="7">
        <v>10536</v>
      </c>
      <c r="AF16" s="9">
        <v>10798</v>
      </c>
      <c r="AG16" s="120"/>
      <c r="AH16" s="120"/>
      <c r="AI16" s="120"/>
      <c r="AJ16" s="120"/>
      <c r="AK16" s="120"/>
      <c r="AL16" s="120"/>
      <c r="AM16" s="120"/>
      <c r="AN16" s="120"/>
    </row>
    <row r="17" spans="1:40" ht="69.900000000000006" customHeight="1" x14ac:dyDescent="0.5">
      <c r="A17" s="5" t="s">
        <v>58</v>
      </c>
      <c r="B17" s="6" t="s">
        <v>70</v>
      </c>
      <c r="C17" s="7">
        <v>22370</v>
      </c>
      <c r="D17" s="8">
        <v>20810</v>
      </c>
      <c r="E17" s="8">
        <v>20966</v>
      </c>
      <c r="F17" s="9">
        <v>22171</v>
      </c>
      <c r="G17" s="7">
        <v>23189</v>
      </c>
      <c r="H17" s="8">
        <v>21648</v>
      </c>
      <c r="I17" s="8">
        <v>21598</v>
      </c>
      <c r="J17" s="9">
        <v>22698</v>
      </c>
      <c r="K17" s="7">
        <v>23641</v>
      </c>
      <c r="L17" s="8">
        <v>19724</v>
      </c>
      <c r="M17" s="8">
        <v>23557</v>
      </c>
      <c r="N17" s="9">
        <v>24439</v>
      </c>
      <c r="O17" s="7">
        <v>26145.9</v>
      </c>
      <c r="P17" s="8">
        <v>24918.3</v>
      </c>
      <c r="Q17" s="8">
        <v>25232.799999999999</v>
      </c>
      <c r="R17" s="9">
        <v>28447.7</v>
      </c>
      <c r="S17" s="7">
        <v>30162.014281926513</v>
      </c>
      <c r="T17" s="8">
        <v>28783.797744228694</v>
      </c>
      <c r="U17" s="8">
        <v>29615.473540673494</v>
      </c>
      <c r="V17" s="9">
        <v>31063.384229239084</v>
      </c>
      <c r="W17" s="7">
        <v>31302</v>
      </c>
      <c r="X17" s="8">
        <v>28364</v>
      </c>
      <c r="Y17" s="8">
        <v>28861</v>
      </c>
      <c r="Z17" s="9">
        <v>29191</v>
      </c>
      <c r="AA17" s="7">
        <v>31569</v>
      </c>
      <c r="AB17" s="8">
        <v>29219</v>
      </c>
      <c r="AC17" s="8">
        <v>30486</v>
      </c>
      <c r="AD17" s="9">
        <v>31293</v>
      </c>
      <c r="AE17" s="7">
        <v>34027</v>
      </c>
      <c r="AF17" s="9">
        <v>31366</v>
      </c>
      <c r="AG17" s="120"/>
      <c r="AH17" s="120"/>
      <c r="AI17" s="120"/>
      <c r="AJ17" s="120"/>
      <c r="AK17" s="120"/>
      <c r="AL17" s="120"/>
      <c r="AM17" s="120"/>
      <c r="AN17" s="120"/>
    </row>
    <row r="18" spans="1:40" ht="105" customHeight="1" x14ac:dyDescent="0.5">
      <c r="A18" s="5" t="s">
        <v>59</v>
      </c>
      <c r="B18" s="6" t="s">
        <v>70</v>
      </c>
      <c r="C18" s="7">
        <v>6069</v>
      </c>
      <c r="D18" s="8">
        <v>7193</v>
      </c>
      <c r="E18" s="8">
        <v>7315</v>
      </c>
      <c r="F18" s="9">
        <v>8522</v>
      </c>
      <c r="G18" s="7">
        <v>6486</v>
      </c>
      <c r="H18" s="8">
        <v>7684</v>
      </c>
      <c r="I18" s="8">
        <v>7795</v>
      </c>
      <c r="J18" s="9">
        <v>8921</v>
      </c>
      <c r="K18" s="7">
        <v>6376</v>
      </c>
      <c r="L18" s="8">
        <v>5157</v>
      </c>
      <c r="M18" s="8">
        <v>8164</v>
      </c>
      <c r="N18" s="9">
        <v>9558</v>
      </c>
      <c r="O18" s="7">
        <v>6885.7</v>
      </c>
      <c r="P18" s="8">
        <v>7383.6</v>
      </c>
      <c r="Q18" s="8">
        <v>5610.1</v>
      </c>
      <c r="R18" s="9">
        <v>9760.7999999999993</v>
      </c>
      <c r="S18" s="7">
        <v>7062.3814923443224</v>
      </c>
      <c r="T18" s="8">
        <v>8889.2059344359186</v>
      </c>
      <c r="U18" s="8">
        <v>7695.648885466584</v>
      </c>
      <c r="V18" s="9">
        <v>10244.923010091983</v>
      </c>
      <c r="W18" s="7">
        <v>7609</v>
      </c>
      <c r="X18" s="8">
        <v>8949</v>
      </c>
      <c r="Y18" s="8">
        <v>8038</v>
      </c>
      <c r="Z18" s="9">
        <v>10479</v>
      </c>
      <c r="AA18" s="7">
        <v>7776</v>
      </c>
      <c r="AB18" s="8">
        <v>9446</v>
      </c>
      <c r="AC18" s="8">
        <v>8120</v>
      </c>
      <c r="AD18" s="9">
        <v>10127</v>
      </c>
      <c r="AE18" s="7">
        <v>7150</v>
      </c>
      <c r="AF18" s="9">
        <v>9237</v>
      </c>
      <c r="AG18" s="120"/>
      <c r="AH18" s="120"/>
      <c r="AI18" s="120"/>
      <c r="AJ18" s="120"/>
      <c r="AK18" s="120"/>
      <c r="AL18" s="120"/>
      <c r="AM18" s="120"/>
      <c r="AN18" s="120"/>
    </row>
    <row r="19" spans="1:40" ht="35.15" customHeight="1" x14ac:dyDescent="0.5">
      <c r="A19" s="38" t="s">
        <v>60</v>
      </c>
      <c r="B19" s="39" t="s">
        <v>70</v>
      </c>
      <c r="C19" s="40">
        <v>16604</v>
      </c>
      <c r="D19" s="41">
        <v>15985</v>
      </c>
      <c r="E19" s="41">
        <v>17206</v>
      </c>
      <c r="F19" s="42">
        <v>16399</v>
      </c>
      <c r="G19" s="40">
        <v>16704</v>
      </c>
      <c r="H19" s="41">
        <v>16161</v>
      </c>
      <c r="I19" s="41">
        <v>16967</v>
      </c>
      <c r="J19" s="42">
        <v>16620</v>
      </c>
      <c r="K19" s="40">
        <v>15377</v>
      </c>
      <c r="L19" s="41">
        <v>9003</v>
      </c>
      <c r="M19" s="41">
        <v>14890</v>
      </c>
      <c r="N19" s="42">
        <v>14346</v>
      </c>
      <c r="O19" s="40">
        <v>13766.3</v>
      </c>
      <c r="P19" s="41">
        <v>12633.9</v>
      </c>
      <c r="Q19" s="41">
        <v>11829.5</v>
      </c>
      <c r="R19" s="42">
        <v>12609.2</v>
      </c>
      <c r="S19" s="40">
        <v>12943.689924655593</v>
      </c>
      <c r="T19" s="41">
        <v>12973.354274283085</v>
      </c>
      <c r="U19" s="41">
        <v>13626.439459117093</v>
      </c>
      <c r="V19" s="42">
        <v>13911.559103596543</v>
      </c>
      <c r="W19" s="40">
        <v>13896</v>
      </c>
      <c r="X19" s="41">
        <v>13778</v>
      </c>
      <c r="Y19" s="41">
        <v>14599</v>
      </c>
      <c r="Z19" s="42">
        <v>14390</v>
      </c>
      <c r="AA19" s="40">
        <v>15555</v>
      </c>
      <c r="AB19" s="41">
        <v>16141</v>
      </c>
      <c r="AC19" s="41">
        <v>17512</v>
      </c>
      <c r="AD19" s="42">
        <v>17371</v>
      </c>
      <c r="AE19" s="40">
        <v>17760</v>
      </c>
      <c r="AF19" s="42">
        <v>18091</v>
      </c>
      <c r="AG19" s="120"/>
      <c r="AH19" s="120"/>
      <c r="AI19" s="120"/>
      <c r="AJ19" s="120"/>
      <c r="AK19" s="120"/>
      <c r="AL19" s="120"/>
      <c r="AM19" s="120"/>
      <c r="AN19" s="120"/>
    </row>
    <row r="20" spans="1:40" ht="35.15" customHeight="1" x14ac:dyDescent="0.5">
      <c r="A20" s="38" t="s">
        <v>61</v>
      </c>
      <c r="B20" s="39" t="s">
        <v>70</v>
      </c>
      <c r="C20" s="40">
        <v>183367</v>
      </c>
      <c r="D20" s="41">
        <v>188290</v>
      </c>
      <c r="E20" s="41">
        <v>196947</v>
      </c>
      <c r="F20" s="42">
        <v>204386</v>
      </c>
      <c r="G20" s="40">
        <v>195144</v>
      </c>
      <c r="H20" s="41">
        <v>199852</v>
      </c>
      <c r="I20" s="41">
        <v>208474</v>
      </c>
      <c r="J20" s="42">
        <v>217106</v>
      </c>
      <c r="K20" s="40">
        <v>201339</v>
      </c>
      <c r="L20" s="41">
        <v>168097</v>
      </c>
      <c r="M20" s="41">
        <v>201009</v>
      </c>
      <c r="N20" s="42">
        <v>207248</v>
      </c>
      <c r="O20" s="40">
        <v>197340</v>
      </c>
      <c r="P20" s="41">
        <v>191668.5</v>
      </c>
      <c r="Q20" s="41">
        <v>192121.7</v>
      </c>
      <c r="R20" s="42">
        <v>213986.2</v>
      </c>
      <c r="S20" s="40">
        <v>210075.66561368445</v>
      </c>
      <c r="T20" s="41">
        <v>215854.43715198239</v>
      </c>
      <c r="U20" s="41">
        <v>225149.52116376185</v>
      </c>
      <c r="V20" s="42">
        <v>233790.71536059259</v>
      </c>
      <c r="W20" s="40">
        <v>225405</v>
      </c>
      <c r="X20" s="41">
        <v>225308</v>
      </c>
      <c r="Y20" s="41">
        <v>236338</v>
      </c>
      <c r="Z20" s="42">
        <v>243312</v>
      </c>
      <c r="AA20" s="40">
        <v>236130</v>
      </c>
      <c r="AB20" s="41">
        <v>238584</v>
      </c>
      <c r="AC20" s="41">
        <v>248734</v>
      </c>
      <c r="AD20" s="42">
        <v>256662</v>
      </c>
      <c r="AE20" s="40">
        <v>247972</v>
      </c>
      <c r="AF20" s="42">
        <v>250700</v>
      </c>
      <c r="AG20" s="120"/>
      <c r="AH20" s="120"/>
      <c r="AI20" s="120"/>
      <c r="AJ20" s="120"/>
      <c r="AK20" s="120"/>
      <c r="AL20" s="120"/>
      <c r="AM20" s="120"/>
      <c r="AN20" s="120"/>
    </row>
    <row r="21" spans="1:40" ht="35.15" customHeight="1" x14ac:dyDescent="0.5">
      <c r="A21" s="5" t="s">
        <v>65</v>
      </c>
      <c r="B21" s="6" t="s">
        <v>70</v>
      </c>
      <c r="C21" s="7">
        <v>8709</v>
      </c>
      <c r="D21" s="8">
        <v>9024</v>
      </c>
      <c r="E21" s="8">
        <v>9217</v>
      </c>
      <c r="F21" s="9">
        <v>9158</v>
      </c>
      <c r="G21" s="7">
        <v>9329</v>
      </c>
      <c r="H21" s="8">
        <v>9610</v>
      </c>
      <c r="I21" s="8">
        <v>9732</v>
      </c>
      <c r="J21" s="9">
        <v>9656</v>
      </c>
      <c r="K21" s="7">
        <v>9350</v>
      </c>
      <c r="L21" s="8">
        <v>9041</v>
      </c>
      <c r="M21" s="8">
        <v>9736</v>
      </c>
      <c r="N21" s="9">
        <v>9823</v>
      </c>
      <c r="O21" s="7">
        <v>9522.7999999999993</v>
      </c>
      <c r="P21" s="8">
        <v>9702.6</v>
      </c>
      <c r="Q21" s="8">
        <v>9565.7000000000007</v>
      </c>
      <c r="R21" s="9">
        <v>10230.4</v>
      </c>
      <c r="S21" s="7">
        <v>9712.337124394704</v>
      </c>
      <c r="T21" s="8">
        <v>10084.395620371331</v>
      </c>
      <c r="U21" s="8">
        <v>10324.999740264222</v>
      </c>
      <c r="V21" s="9">
        <v>10277.620371023548</v>
      </c>
      <c r="W21" s="7">
        <v>9782</v>
      </c>
      <c r="X21" s="8">
        <v>10438</v>
      </c>
      <c r="Y21" s="8">
        <v>10539</v>
      </c>
      <c r="Z21" s="9">
        <v>10729</v>
      </c>
      <c r="AA21" s="7">
        <v>10491</v>
      </c>
      <c r="AB21" s="8">
        <v>10770</v>
      </c>
      <c r="AC21" s="8">
        <v>10870</v>
      </c>
      <c r="AD21" s="9">
        <v>10852</v>
      </c>
      <c r="AE21" s="7">
        <v>10367</v>
      </c>
      <c r="AF21" s="9">
        <v>10891</v>
      </c>
      <c r="AG21" s="120"/>
      <c r="AH21" s="120"/>
      <c r="AI21" s="120"/>
      <c r="AJ21" s="120"/>
      <c r="AK21" s="120"/>
      <c r="AL21" s="120"/>
      <c r="AM21" s="120"/>
      <c r="AN21" s="120"/>
    </row>
    <row r="22" spans="1:40" ht="35.15" customHeight="1" x14ac:dyDescent="0.5">
      <c r="A22" s="5" t="s">
        <v>135</v>
      </c>
      <c r="B22" s="6" t="s">
        <v>70</v>
      </c>
      <c r="C22" s="7">
        <v>51979</v>
      </c>
      <c r="D22" s="8">
        <v>54324</v>
      </c>
      <c r="E22" s="8">
        <v>59307</v>
      </c>
      <c r="F22" s="9">
        <v>61556</v>
      </c>
      <c r="G22" s="7">
        <v>55776</v>
      </c>
      <c r="H22" s="8">
        <v>58053</v>
      </c>
      <c r="I22" s="8">
        <v>63277</v>
      </c>
      <c r="J22" s="9">
        <v>65599</v>
      </c>
      <c r="K22" s="7">
        <v>56956</v>
      </c>
      <c r="L22" s="8">
        <v>44696</v>
      </c>
      <c r="M22" s="8">
        <v>61931</v>
      </c>
      <c r="N22" s="9">
        <v>64978</v>
      </c>
      <c r="O22" s="7">
        <v>57839.6</v>
      </c>
      <c r="P22" s="8">
        <v>54296.6</v>
      </c>
      <c r="Q22" s="8">
        <v>55437.2</v>
      </c>
      <c r="R22" s="9">
        <v>66113.100000000006</v>
      </c>
      <c r="S22" s="7">
        <v>60338.166796594734</v>
      </c>
      <c r="T22" s="8">
        <v>63982.824210280625</v>
      </c>
      <c r="U22" s="8">
        <v>69007.115009559871</v>
      </c>
      <c r="V22" s="9">
        <v>72615.284394699222</v>
      </c>
      <c r="W22" s="7">
        <v>66207</v>
      </c>
      <c r="X22" s="8">
        <v>66897</v>
      </c>
      <c r="Y22" s="8">
        <v>72817</v>
      </c>
      <c r="Z22" s="9">
        <v>75792</v>
      </c>
      <c r="AA22" s="7">
        <v>68816</v>
      </c>
      <c r="AB22" s="8">
        <v>69993</v>
      </c>
      <c r="AC22" s="8">
        <v>75832</v>
      </c>
      <c r="AD22" s="9">
        <v>79103</v>
      </c>
      <c r="AE22" s="7">
        <v>71808</v>
      </c>
      <c r="AF22" s="9">
        <v>73038</v>
      </c>
      <c r="AG22" s="120"/>
      <c r="AH22" s="120"/>
      <c r="AI22" s="120"/>
      <c r="AJ22" s="120"/>
      <c r="AK22" s="120"/>
      <c r="AL22" s="120"/>
      <c r="AM22" s="120"/>
      <c r="AN22" s="120"/>
    </row>
    <row r="23" spans="1:40" ht="69.900000000000006" customHeight="1" x14ac:dyDescent="0.5">
      <c r="A23" s="5" t="s">
        <v>62</v>
      </c>
      <c r="B23" s="6" t="s">
        <v>70</v>
      </c>
      <c r="C23" s="7">
        <v>10770</v>
      </c>
      <c r="D23" s="8">
        <v>11049</v>
      </c>
      <c r="E23" s="8">
        <v>11391</v>
      </c>
      <c r="F23" s="9">
        <v>12293</v>
      </c>
      <c r="G23" s="7">
        <v>11793</v>
      </c>
      <c r="H23" s="8">
        <v>12075</v>
      </c>
      <c r="I23" s="8">
        <v>12450</v>
      </c>
      <c r="J23" s="9">
        <v>13504</v>
      </c>
      <c r="K23" s="7">
        <v>11981</v>
      </c>
      <c r="L23" s="8">
        <v>7116</v>
      </c>
      <c r="M23" s="8">
        <v>8741</v>
      </c>
      <c r="N23" s="9">
        <v>8700</v>
      </c>
      <c r="O23" s="7">
        <v>8357.1</v>
      </c>
      <c r="P23" s="8">
        <v>7765.3</v>
      </c>
      <c r="Q23" s="8">
        <v>7272.6</v>
      </c>
      <c r="R23" s="9">
        <v>9227</v>
      </c>
      <c r="S23" s="7">
        <v>10318.826599427441</v>
      </c>
      <c r="T23" s="8">
        <v>10821.862937518717</v>
      </c>
      <c r="U23" s="8">
        <v>11201.401197282308</v>
      </c>
      <c r="V23" s="9">
        <v>11552.336965646373</v>
      </c>
      <c r="W23" s="7">
        <v>11579</v>
      </c>
      <c r="X23" s="8">
        <v>11568</v>
      </c>
      <c r="Y23" s="8">
        <v>11818</v>
      </c>
      <c r="Z23" s="9">
        <v>12054</v>
      </c>
      <c r="AA23" s="7">
        <v>12202</v>
      </c>
      <c r="AB23" s="8">
        <v>12263</v>
      </c>
      <c r="AC23" s="8">
        <v>12546</v>
      </c>
      <c r="AD23" s="9">
        <v>12908</v>
      </c>
      <c r="AE23" s="7">
        <v>13153</v>
      </c>
      <c r="AF23" s="9">
        <v>13365</v>
      </c>
      <c r="AG23" s="120"/>
      <c r="AH23" s="120"/>
      <c r="AI23" s="120"/>
      <c r="AJ23" s="120"/>
      <c r="AK23" s="120"/>
      <c r="AL23" s="120"/>
      <c r="AM23" s="120"/>
      <c r="AN23" s="120"/>
    </row>
    <row r="24" spans="1:40" ht="69.900000000000006" customHeight="1" x14ac:dyDescent="0.5">
      <c r="A24" s="5" t="s">
        <v>63</v>
      </c>
      <c r="B24" s="6" t="s">
        <v>70</v>
      </c>
      <c r="C24" s="7">
        <v>12103</v>
      </c>
      <c r="D24" s="8">
        <v>12291</v>
      </c>
      <c r="E24" s="8">
        <v>12616</v>
      </c>
      <c r="F24" s="9">
        <v>13200</v>
      </c>
      <c r="G24" s="7">
        <v>12902</v>
      </c>
      <c r="H24" s="8">
        <v>13157</v>
      </c>
      <c r="I24" s="8">
        <v>13472</v>
      </c>
      <c r="J24" s="9">
        <v>14101</v>
      </c>
      <c r="K24" s="7">
        <v>12706</v>
      </c>
      <c r="L24" s="8">
        <v>7269</v>
      </c>
      <c r="M24" s="8">
        <v>11237</v>
      </c>
      <c r="N24" s="9">
        <v>10865</v>
      </c>
      <c r="O24" s="7">
        <v>10596.4</v>
      </c>
      <c r="P24" s="8">
        <v>9995.7000000000007</v>
      </c>
      <c r="Q24" s="8">
        <v>9908</v>
      </c>
      <c r="R24" s="9">
        <v>12102.8</v>
      </c>
      <c r="S24" s="7">
        <v>12938.767593505441</v>
      </c>
      <c r="T24" s="8">
        <v>13704.057943253334</v>
      </c>
      <c r="U24" s="8">
        <v>14090.993341940513</v>
      </c>
      <c r="V24" s="9">
        <v>14516.493642138836</v>
      </c>
      <c r="W24" s="7">
        <v>15015</v>
      </c>
      <c r="X24" s="8">
        <v>15554</v>
      </c>
      <c r="Y24" s="8">
        <v>15890</v>
      </c>
      <c r="Z24" s="9">
        <v>16326</v>
      </c>
      <c r="AA24" s="7">
        <v>16717</v>
      </c>
      <c r="AB24" s="8">
        <v>17155</v>
      </c>
      <c r="AC24" s="8">
        <v>17568</v>
      </c>
      <c r="AD24" s="9">
        <v>18071</v>
      </c>
      <c r="AE24" s="7">
        <v>18300</v>
      </c>
      <c r="AF24" s="9">
        <v>18636</v>
      </c>
      <c r="AG24" s="120"/>
      <c r="AH24" s="120"/>
      <c r="AI24" s="120"/>
      <c r="AJ24" s="120"/>
      <c r="AK24" s="120"/>
      <c r="AL24" s="120"/>
      <c r="AM24" s="120"/>
      <c r="AN24" s="120"/>
    </row>
    <row r="25" spans="1:40" ht="69.900000000000006" customHeight="1" x14ac:dyDescent="0.5">
      <c r="A25" s="5" t="s">
        <v>64</v>
      </c>
      <c r="B25" s="6" t="s">
        <v>70</v>
      </c>
      <c r="C25" s="7">
        <v>19104</v>
      </c>
      <c r="D25" s="8">
        <v>19938</v>
      </c>
      <c r="E25" s="8">
        <v>20296</v>
      </c>
      <c r="F25" s="9">
        <v>19773</v>
      </c>
      <c r="G25" s="7">
        <v>20468</v>
      </c>
      <c r="H25" s="8">
        <v>21164</v>
      </c>
      <c r="I25" s="8">
        <v>21504</v>
      </c>
      <c r="J25" s="9">
        <v>21090</v>
      </c>
      <c r="K25" s="7">
        <v>21830</v>
      </c>
      <c r="L25" s="8">
        <v>22162</v>
      </c>
      <c r="M25" s="8">
        <v>22622</v>
      </c>
      <c r="N25" s="9">
        <v>22589</v>
      </c>
      <c r="O25" s="7">
        <v>23141.5</v>
      </c>
      <c r="P25" s="8">
        <v>23399.200000000001</v>
      </c>
      <c r="Q25" s="8">
        <v>23978.9</v>
      </c>
      <c r="R25" s="9">
        <v>24080.6</v>
      </c>
      <c r="S25" s="7">
        <v>24578.988747817162</v>
      </c>
      <c r="T25" s="8">
        <v>24775.194810236429</v>
      </c>
      <c r="U25" s="8">
        <v>25018.72179543653</v>
      </c>
      <c r="V25" s="9">
        <v>25104.480196899574</v>
      </c>
      <c r="W25" s="7">
        <v>25512</v>
      </c>
      <c r="X25" s="8">
        <v>25685</v>
      </c>
      <c r="Y25" s="8">
        <v>25896</v>
      </c>
      <c r="Z25" s="9">
        <v>25926</v>
      </c>
      <c r="AA25" s="7">
        <v>26254</v>
      </c>
      <c r="AB25" s="8">
        <v>26474</v>
      </c>
      <c r="AC25" s="8">
        <v>26803</v>
      </c>
      <c r="AD25" s="9">
        <v>26987</v>
      </c>
      <c r="AE25" s="7">
        <v>27194</v>
      </c>
      <c r="AF25" s="9">
        <v>27395</v>
      </c>
      <c r="AG25" s="120"/>
      <c r="AH25" s="120"/>
      <c r="AI25" s="120"/>
      <c r="AJ25" s="120"/>
      <c r="AK25" s="120"/>
      <c r="AL25" s="120"/>
      <c r="AM25" s="120"/>
      <c r="AN25" s="120"/>
    </row>
    <row r="26" spans="1:40" ht="35.15" customHeight="1" x14ac:dyDescent="0.5">
      <c r="A26" s="5" t="s">
        <v>68</v>
      </c>
      <c r="B26" s="6" t="s">
        <v>70</v>
      </c>
      <c r="C26" s="7">
        <v>22032</v>
      </c>
      <c r="D26" s="8">
        <v>21636</v>
      </c>
      <c r="E26" s="8">
        <v>22345</v>
      </c>
      <c r="F26" s="9">
        <v>23075</v>
      </c>
      <c r="G26" s="7">
        <v>23050</v>
      </c>
      <c r="H26" s="8">
        <v>22676</v>
      </c>
      <c r="I26" s="8">
        <v>23317</v>
      </c>
      <c r="J26" s="9">
        <v>24315</v>
      </c>
      <c r="K26" s="7">
        <v>24231</v>
      </c>
      <c r="L26" s="8">
        <v>21382</v>
      </c>
      <c r="M26" s="8">
        <v>24659</v>
      </c>
      <c r="N26" s="9">
        <v>25830</v>
      </c>
      <c r="O26" s="7">
        <v>26939.8</v>
      </c>
      <c r="P26" s="8">
        <v>26299.4</v>
      </c>
      <c r="Q26" s="8">
        <v>25749</v>
      </c>
      <c r="R26" s="9">
        <v>26783.1</v>
      </c>
      <c r="S26" s="7">
        <v>26570.701853629052</v>
      </c>
      <c r="T26" s="8">
        <v>25878.138104352645</v>
      </c>
      <c r="U26" s="8">
        <v>26662.075628364037</v>
      </c>
      <c r="V26" s="9">
        <v>27045.492443903229</v>
      </c>
      <c r="W26" s="7">
        <v>27012</v>
      </c>
      <c r="X26" s="8">
        <v>24501</v>
      </c>
      <c r="Y26" s="8">
        <v>26411</v>
      </c>
      <c r="Z26" s="9">
        <v>25657</v>
      </c>
      <c r="AA26" s="7">
        <v>27245</v>
      </c>
      <c r="AB26" s="8">
        <v>27021</v>
      </c>
      <c r="AC26" s="8">
        <v>27382</v>
      </c>
      <c r="AD26" s="9">
        <v>27044</v>
      </c>
      <c r="AE26" s="7">
        <v>27983</v>
      </c>
      <c r="AF26" s="9">
        <v>27401</v>
      </c>
      <c r="AG26" s="120"/>
      <c r="AH26" s="120"/>
      <c r="AI26" s="120"/>
      <c r="AJ26" s="120"/>
      <c r="AK26" s="120"/>
      <c r="AL26" s="120"/>
      <c r="AM26" s="120"/>
      <c r="AN26" s="120"/>
    </row>
    <row r="27" spans="1:40" ht="69.900000000000006" customHeight="1" x14ac:dyDescent="0.5">
      <c r="A27" s="5" t="s">
        <v>136</v>
      </c>
      <c r="B27" s="6" t="s">
        <v>70</v>
      </c>
      <c r="C27" s="7">
        <v>15387</v>
      </c>
      <c r="D27" s="8">
        <v>15893</v>
      </c>
      <c r="E27" s="8">
        <v>15840</v>
      </c>
      <c r="F27" s="9">
        <v>16625</v>
      </c>
      <c r="G27" s="7">
        <v>16548</v>
      </c>
      <c r="H27" s="8">
        <v>17160</v>
      </c>
      <c r="I27" s="8">
        <v>17069</v>
      </c>
      <c r="J27" s="9">
        <v>17985</v>
      </c>
      <c r="K27" s="7">
        <v>17163</v>
      </c>
      <c r="L27" s="8">
        <v>12982</v>
      </c>
      <c r="M27" s="8">
        <v>14456</v>
      </c>
      <c r="N27" s="9">
        <v>14165</v>
      </c>
      <c r="O27" s="7">
        <v>14223</v>
      </c>
      <c r="P27" s="8">
        <v>13393.3</v>
      </c>
      <c r="Q27" s="8">
        <v>12336.8</v>
      </c>
      <c r="R27" s="9">
        <v>13467</v>
      </c>
      <c r="S27" s="7">
        <v>15612.130982426255</v>
      </c>
      <c r="T27" s="8">
        <v>16441.492435171451</v>
      </c>
      <c r="U27" s="8">
        <v>16842.333532954817</v>
      </c>
      <c r="V27" s="9">
        <v>17314.099965691123</v>
      </c>
      <c r="W27" s="7">
        <v>17409</v>
      </c>
      <c r="X27" s="8">
        <v>17705</v>
      </c>
      <c r="Y27" s="8">
        <v>18164</v>
      </c>
      <c r="Z27" s="9">
        <v>18602</v>
      </c>
      <c r="AA27" s="7">
        <v>18950</v>
      </c>
      <c r="AB27" s="8">
        <v>19375</v>
      </c>
      <c r="AC27" s="8">
        <v>20022</v>
      </c>
      <c r="AD27" s="9">
        <v>20361</v>
      </c>
      <c r="AE27" s="7">
        <v>20676</v>
      </c>
      <c r="AF27" s="9">
        <v>21039</v>
      </c>
      <c r="AG27" s="120"/>
      <c r="AH27" s="120"/>
      <c r="AI27" s="120"/>
      <c r="AJ27" s="120"/>
      <c r="AK27" s="120"/>
      <c r="AL27" s="120"/>
      <c r="AM27" s="120"/>
      <c r="AN27" s="120"/>
    </row>
    <row r="28" spans="1:40" ht="35.15" customHeight="1" x14ac:dyDescent="0.5">
      <c r="A28" s="5" t="s">
        <v>137</v>
      </c>
      <c r="B28" s="6" t="s">
        <v>70</v>
      </c>
      <c r="C28" s="7">
        <v>43284</v>
      </c>
      <c r="D28" s="8">
        <v>44135</v>
      </c>
      <c r="E28" s="8">
        <v>45935</v>
      </c>
      <c r="F28" s="9">
        <v>48707</v>
      </c>
      <c r="G28" s="7">
        <v>45279</v>
      </c>
      <c r="H28" s="8">
        <v>45957</v>
      </c>
      <c r="I28" s="8">
        <v>47653</v>
      </c>
      <c r="J28" s="9">
        <v>50858</v>
      </c>
      <c r="K28" s="7">
        <v>47121</v>
      </c>
      <c r="L28" s="8">
        <v>43448</v>
      </c>
      <c r="M28" s="8">
        <v>47627</v>
      </c>
      <c r="N28" s="9">
        <v>50299</v>
      </c>
      <c r="O28" s="7">
        <v>46719.9</v>
      </c>
      <c r="P28" s="8">
        <v>46816.4</v>
      </c>
      <c r="Q28" s="8">
        <v>47873.5</v>
      </c>
      <c r="R28" s="9">
        <v>51982.1</v>
      </c>
      <c r="S28" s="7">
        <v>50005.745915889667</v>
      </c>
      <c r="T28" s="8">
        <v>50166.471090797902</v>
      </c>
      <c r="U28" s="8">
        <v>52001.880917959541</v>
      </c>
      <c r="V28" s="9">
        <v>55364.907380590637</v>
      </c>
      <c r="W28" s="7">
        <v>52889</v>
      </c>
      <c r="X28" s="8">
        <v>52961</v>
      </c>
      <c r="Y28" s="8">
        <v>54802</v>
      </c>
      <c r="Z28" s="9">
        <v>58227</v>
      </c>
      <c r="AA28" s="7">
        <v>55456</v>
      </c>
      <c r="AB28" s="8">
        <v>55533</v>
      </c>
      <c r="AC28" s="8">
        <v>57712</v>
      </c>
      <c r="AD28" s="9">
        <v>61337</v>
      </c>
      <c r="AE28" s="7">
        <v>58490</v>
      </c>
      <c r="AF28" s="9">
        <v>58933</v>
      </c>
      <c r="AG28" s="120"/>
      <c r="AH28" s="120"/>
      <c r="AI28" s="120"/>
      <c r="AJ28" s="120"/>
      <c r="AK28" s="120"/>
      <c r="AL28" s="120"/>
      <c r="AM28" s="120"/>
      <c r="AN28" s="120"/>
    </row>
    <row r="29" spans="1:40" ht="35.15" customHeight="1" x14ac:dyDescent="0.5">
      <c r="A29" s="43" t="s">
        <v>396</v>
      </c>
      <c r="B29" s="44" t="s">
        <v>70</v>
      </c>
      <c r="C29" s="45">
        <v>4995</v>
      </c>
      <c r="D29" s="46">
        <v>4272</v>
      </c>
      <c r="E29" s="46">
        <v>3074</v>
      </c>
      <c r="F29" s="47">
        <v>4204</v>
      </c>
      <c r="G29" s="45">
        <v>3976</v>
      </c>
      <c r="H29" s="46">
        <v>4142</v>
      </c>
      <c r="I29" s="46">
        <v>4106</v>
      </c>
      <c r="J29" s="47">
        <v>3956</v>
      </c>
      <c r="K29" s="45">
        <v>3347</v>
      </c>
      <c r="L29" s="46">
        <v>3435</v>
      </c>
      <c r="M29" s="46">
        <v>3844</v>
      </c>
      <c r="N29" s="48">
        <v>4720</v>
      </c>
      <c r="O29" s="45">
        <v>3937.9764532094387</v>
      </c>
      <c r="P29" s="46">
        <v>4218.4127255991471</v>
      </c>
      <c r="Q29" s="46">
        <v>3278.1138275023077</v>
      </c>
      <c r="R29" s="48">
        <v>4207.4904403213277</v>
      </c>
      <c r="S29" s="45">
        <v>3812.7991104996772</v>
      </c>
      <c r="T29" s="46">
        <v>4223.8596288644194</v>
      </c>
      <c r="U29" s="46">
        <v>4168.395212645325</v>
      </c>
      <c r="V29" s="48">
        <v>4578.766736558875</v>
      </c>
      <c r="W29" s="45">
        <v>4308</v>
      </c>
      <c r="X29" s="46">
        <v>4522</v>
      </c>
      <c r="Y29" s="46">
        <v>4523</v>
      </c>
      <c r="Z29" s="48">
        <v>5040</v>
      </c>
      <c r="AA29" s="45">
        <v>4474</v>
      </c>
      <c r="AB29" s="46">
        <v>4645</v>
      </c>
      <c r="AC29" s="46">
        <v>5298</v>
      </c>
      <c r="AD29" s="48">
        <v>5275</v>
      </c>
      <c r="AE29" s="46">
        <v>4699</v>
      </c>
      <c r="AF29" s="48">
        <v>5431</v>
      </c>
      <c r="AG29" s="120"/>
      <c r="AH29" s="120"/>
      <c r="AI29" s="120"/>
      <c r="AJ29" s="120"/>
      <c r="AK29" s="120"/>
      <c r="AL29" s="120"/>
      <c r="AM29" s="120"/>
      <c r="AN29" s="120"/>
    </row>
    <row r="30" spans="1:40" ht="30" customHeight="1" x14ac:dyDescent="0.5">
      <c r="A30" s="752" t="s">
        <v>384</v>
      </c>
      <c r="B30" s="752"/>
      <c r="C30" s="752"/>
      <c r="D30" s="752"/>
      <c r="E30" s="752"/>
      <c r="F30" s="752"/>
      <c r="G30" s="752"/>
      <c r="H30" s="752"/>
      <c r="I30" s="752"/>
      <c r="J30" s="752"/>
      <c r="K30" s="752"/>
      <c r="L30" s="752"/>
      <c r="M30" s="752"/>
      <c r="N30" s="752"/>
      <c r="O30" s="752"/>
      <c r="P30" s="752"/>
      <c r="Q30" s="752"/>
      <c r="R30" s="752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0"/>
      <c r="AF30" s="120"/>
      <c r="AG30" s="121"/>
      <c r="AH30" s="121"/>
      <c r="AI30" s="121"/>
    </row>
    <row r="31" spans="1:40" x14ac:dyDescent="0.5">
      <c r="R31" s="35"/>
      <c r="U31" s="35"/>
    </row>
    <row r="32" spans="1:40" x14ac:dyDescent="0.5">
      <c r="R32" s="35"/>
      <c r="U32" s="35"/>
    </row>
    <row r="33" spans="18:21" x14ac:dyDescent="0.5">
      <c r="R33" s="35"/>
      <c r="U33" s="35"/>
    </row>
  </sheetData>
  <mergeCells count="11">
    <mergeCell ref="AE4:AF4"/>
    <mergeCell ref="AA4:AD4"/>
    <mergeCell ref="W4:Z4"/>
    <mergeCell ref="S4:V4"/>
    <mergeCell ref="O4:R4"/>
    <mergeCell ref="A30:R30"/>
    <mergeCell ref="C4:F4"/>
    <mergeCell ref="A4:A5"/>
    <mergeCell ref="B4:B5"/>
    <mergeCell ref="G4:J4"/>
    <mergeCell ref="K4:N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18" orientation="portrait" r:id="rId1"/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8CB3-B073-41D3-B147-194C70F932D4}">
  <sheetPr>
    <tabColor theme="4" tint="0.79998168889431442"/>
    <pageSetUpPr fitToPage="1"/>
  </sheetPr>
  <dimension ref="A1:BI33"/>
  <sheetViews>
    <sheetView showGridLines="0" zoomScale="50" zoomScaleNormal="50" workbookViewId="0">
      <pane xSplit="2" ySplit="5" topLeftCell="P6" activePane="bottomRight" state="frozen"/>
      <selection activeCell="B1" sqref="B1"/>
      <selection pane="topRight" activeCell="B1" sqref="B1"/>
      <selection pane="bottomLeft" activeCell="B1" sqref="B1"/>
      <selection pane="bottomRight" activeCell="B29" sqref="B6:B29"/>
    </sheetView>
  </sheetViews>
  <sheetFormatPr defaultColWidth="9.08984375" defaultRowHeight="24" x14ac:dyDescent="0.5"/>
  <cols>
    <col min="1" max="1" width="45.6328125" style="19" customWidth="1"/>
    <col min="2" max="2" width="14.6328125" style="1" customWidth="1"/>
    <col min="3" max="5" width="15.6328125" style="1" customWidth="1"/>
    <col min="6" max="24" width="15.6328125" style="2" customWidth="1"/>
    <col min="25" max="25" width="14.81640625" style="2" bestFit="1" customWidth="1"/>
    <col min="26" max="30" width="15.6328125" style="2" customWidth="1"/>
    <col min="31" max="31" width="16.6328125" style="2" bestFit="1" customWidth="1"/>
    <col min="32" max="32" width="15.6328125" style="2" customWidth="1"/>
    <col min="33" max="16384" width="9.08984375" style="2"/>
  </cols>
  <sheetData>
    <row r="1" spans="1:61" s="52" customFormat="1" ht="35.15" customHeight="1" x14ac:dyDescent="0.35">
      <c r="A1" s="154" t="s">
        <v>394</v>
      </c>
    </row>
    <row r="2" spans="1:61" ht="20.149999999999999" customHeight="1" x14ac:dyDescent="0.5">
      <c r="A2" s="177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s="23"/>
    </row>
    <row r="3" spans="1:61" ht="35.15" customHeight="1" x14ac:dyDescent="0.5">
      <c r="A3" s="154" t="s">
        <v>442</v>
      </c>
    </row>
    <row r="4" spans="1:61" ht="60" customHeight="1" x14ac:dyDescent="0.5">
      <c r="A4" s="760" t="s">
        <v>42</v>
      </c>
      <c r="B4" s="761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49">
        <v>2024</v>
      </c>
      <c r="AB4" s="750"/>
      <c r="AC4" s="750"/>
      <c r="AD4" s="751"/>
      <c r="AE4" s="753">
        <v>2025</v>
      </c>
      <c r="AF4" s="754"/>
    </row>
    <row r="5" spans="1:61" ht="39.9" customHeight="1" x14ac:dyDescent="0.5">
      <c r="A5" s="760"/>
      <c r="B5" s="761"/>
      <c r="C5" s="390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377</v>
      </c>
      <c r="M5" s="391" t="s">
        <v>378</v>
      </c>
      <c r="N5" s="392" t="s">
        <v>352</v>
      </c>
      <c r="O5" s="390" t="s">
        <v>379</v>
      </c>
      <c r="P5" s="391" t="s">
        <v>377</v>
      </c>
      <c r="Q5" s="391" t="s">
        <v>378</v>
      </c>
      <c r="R5" s="392" t="s">
        <v>352</v>
      </c>
      <c r="S5" s="390" t="s">
        <v>379</v>
      </c>
      <c r="T5" s="391" t="s">
        <v>377</v>
      </c>
      <c r="U5" s="391" t="s">
        <v>378</v>
      </c>
      <c r="V5" s="392" t="s">
        <v>352</v>
      </c>
      <c r="W5" s="390" t="s">
        <v>379</v>
      </c>
      <c r="X5" s="391" t="s">
        <v>377</v>
      </c>
      <c r="Y5" s="391" t="s">
        <v>378</v>
      </c>
      <c r="Z5" s="392" t="s">
        <v>352</v>
      </c>
      <c r="AA5" s="390" t="s">
        <v>379</v>
      </c>
      <c r="AB5" s="391" t="s">
        <v>377</v>
      </c>
      <c r="AC5" s="391" t="s">
        <v>378</v>
      </c>
      <c r="AD5" s="392" t="s">
        <v>38</v>
      </c>
      <c r="AE5" s="390" t="s">
        <v>37</v>
      </c>
      <c r="AF5" s="392" t="s">
        <v>40</v>
      </c>
    </row>
    <row r="6" spans="1:61" ht="60" customHeight="1" x14ac:dyDescent="0.5">
      <c r="A6" s="170" t="s">
        <v>134</v>
      </c>
      <c r="B6" s="161" t="s">
        <v>24</v>
      </c>
      <c r="C6" s="200"/>
      <c r="D6" s="163">
        <v>1.9</v>
      </c>
      <c r="E6" s="163">
        <v>3.7</v>
      </c>
      <c r="F6" s="164">
        <v>3.4</v>
      </c>
      <c r="G6" s="162">
        <v>-4.2</v>
      </c>
      <c r="H6" s="163">
        <v>2.2000000000000002</v>
      </c>
      <c r="I6" s="163">
        <v>3.2</v>
      </c>
      <c r="J6" s="164">
        <v>2.6</v>
      </c>
      <c r="K6" s="162">
        <v>-7</v>
      </c>
      <c r="L6" s="163">
        <v>-15.7</v>
      </c>
      <c r="M6" s="163">
        <v>21.1</v>
      </c>
      <c r="N6" s="164">
        <v>1.9</v>
      </c>
      <c r="O6" s="162">
        <v>-4.0999999999999996</v>
      </c>
      <c r="P6" s="163">
        <v>-1.7</v>
      </c>
      <c r="Q6" s="163">
        <v>-0.2</v>
      </c>
      <c r="R6" s="164">
        <v>10.1</v>
      </c>
      <c r="S6" s="162">
        <v>-2.7</v>
      </c>
      <c r="T6" s="163">
        <v>2.2000000000000002</v>
      </c>
      <c r="U6" s="163">
        <v>4.7</v>
      </c>
      <c r="V6" s="164">
        <v>3.1</v>
      </c>
      <c r="W6" s="162">
        <v>-4.3</v>
      </c>
      <c r="X6" s="163">
        <v>-0.7</v>
      </c>
      <c r="Y6" s="163">
        <v>5.0999999999999996</v>
      </c>
      <c r="Z6" s="164">
        <v>2.9</v>
      </c>
      <c r="AA6" s="162">
        <v>-3</v>
      </c>
      <c r="AB6" s="163">
        <v>1</v>
      </c>
      <c r="AC6" s="163">
        <v>4.7</v>
      </c>
      <c r="AD6" s="164">
        <v>2.4</v>
      </c>
      <c r="AE6" s="162">
        <v>-3.5</v>
      </c>
      <c r="AF6" s="164">
        <v>1</v>
      </c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</row>
    <row r="7" spans="1:61" ht="39.9" customHeight="1" x14ac:dyDescent="0.5">
      <c r="A7" s="229" t="s">
        <v>383</v>
      </c>
      <c r="B7" s="156"/>
      <c r="C7" s="653"/>
      <c r="D7" s="702"/>
      <c r="E7" s="702"/>
      <c r="F7" s="703"/>
      <c r="G7" s="704"/>
      <c r="H7" s="702"/>
      <c r="I7" s="702"/>
      <c r="J7" s="703"/>
      <c r="K7" s="704"/>
      <c r="L7" s="702"/>
      <c r="M7" s="702"/>
      <c r="N7" s="703"/>
      <c r="O7" s="704"/>
      <c r="P7" s="702"/>
      <c r="Q7" s="702"/>
      <c r="R7" s="703"/>
      <c r="S7" s="704"/>
      <c r="T7" s="702"/>
      <c r="U7" s="702"/>
      <c r="V7" s="703"/>
      <c r="W7" s="704"/>
      <c r="X7" s="702"/>
      <c r="Y7" s="702"/>
      <c r="Z7" s="703"/>
      <c r="AA7" s="704"/>
      <c r="AB7" s="702"/>
      <c r="AC7" s="702"/>
      <c r="AD7" s="703"/>
      <c r="AE7" s="704"/>
      <c r="AF7" s="703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</row>
    <row r="8" spans="1:61" ht="35.15" customHeight="1" x14ac:dyDescent="0.5">
      <c r="A8" s="32" t="s">
        <v>50</v>
      </c>
      <c r="B8" s="25" t="s">
        <v>24</v>
      </c>
      <c r="C8" s="684"/>
      <c r="D8" s="31">
        <v>0</v>
      </c>
      <c r="E8" s="31">
        <v>16.3</v>
      </c>
      <c r="F8" s="29">
        <v>-4.2</v>
      </c>
      <c r="G8" s="30">
        <v>-4.8</v>
      </c>
      <c r="H8" s="31">
        <v>-1.8</v>
      </c>
      <c r="I8" s="31">
        <v>15.7</v>
      </c>
      <c r="J8" s="29">
        <v>-12.7</v>
      </c>
      <c r="K8" s="30">
        <v>-8.1</v>
      </c>
      <c r="L8" s="31">
        <v>8.4</v>
      </c>
      <c r="M8" s="31">
        <v>14.4</v>
      </c>
      <c r="N8" s="29">
        <v>-13.3</v>
      </c>
      <c r="O8" s="30">
        <v>-6.9</v>
      </c>
      <c r="P8" s="31">
        <v>6.6</v>
      </c>
      <c r="Q8" s="31">
        <v>13.6</v>
      </c>
      <c r="R8" s="29">
        <v>-8.8000000000000007</v>
      </c>
      <c r="S8" s="30">
        <v>-8</v>
      </c>
      <c r="T8" s="31">
        <v>3.1</v>
      </c>
      <c r="U8" s="31">
        <v>18.5</v>
      </c>
      <c r="V8" s="29">
        <v>-8.8000000000000007</v>
      </c>
      <c r="W8" s="30">
        <v>-9.5</v>
      </c>
      <c r="X8" s="31">
        <v>1</v>
      </c>
      <c r="Y8" s="31">
        <v>20</v>
      </c>
      <c r="Z8" s="29">
        <v>-7.8</v>
      </c>
      <c r="AA8" s="30">
        <v>-8.8000000000000007</v>
      </c>
      <c r="AB8" s="31">
        <v>6.6</v>
      </c>
      <c r="AC8" s="31">
        <v>15.6</v>
      </c>
      <c r="AD8" s="29">
        <v>-11.6</v>
      </c>
      <c r="AE8" s="30">
        <v>-7.6</v>
      </c>
      <c r="AF8" s="29">
        <v>8.1999999999999993</v>
      </c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</row>
    <row r="9" spans="1:61" ht="35.15" customHeight="1" x14ac:dyDescent="0.5">
      <c r="A9" s="38" t="s">
        <v>51</v>
      </c>
      <c r="B9" s="39" t="s">
        <v>24</v>
      </c>
      <c r="C9" s="685"/>
      <c r="D9" s="50">
        <v>-1.3</v>
      </c>
      <c r="E9" s="50">
        <v>-6.2</v>
      </c>
      <c r="F9" s="51">
        <v>12.5</v>
      </c>
      <c r="G9" s="49">
        <v>-3.9</v>
      </c>
      <c r="H9" s="50">
        <v>1</v>
      </c>
      <c r="I9" s="50">
        <v>-11</v>
      </c>
      <c r="J9" s="51">
        <v>13</v>
      </c>
      <c r="K9" s="49">
        <v>-4.4000000000000004</v>
      </c>
      <c r="L9" s="50">
        <v>-16</v>
      </c>
      <c r="M9" s="50">
        <v>2.9</v>
      </c>
      <c r="N9" s="51">
        <v>9.1</v>
      </c>
      <c r="O9" s="49">
        <v>2.5</v>
      </c>
      <c r="P9" s="50">
        <v>-2.2999999999999998</v>
      </c>
      <c r="Q9" s="50">
        <v>-11.9</v>
      </c>
      <c r="R9" s="51">
        <v>12.3</v>
      </c>
      <c r="S9" s="49">
        <v>2.4</v>
      </c>
      <c r="T9" s="50">
        <v>-2.9</v>
      </c>
      <c r="U9" s="50">
        <v>-1</v>
      </c>
      <c r="V9" s="51">
        <v>9</v>
      </c>
      <c r="W9" s="49">
        <v>-1.7</v>
      </c>
      <c r="X9" s="50">
        <v>-7.8</v>
      </c>
      <c r="Y9" s="50">
        <v>-0.9</v>
      </c>
      <c r="Z9" s="51">
        <v>14.8</v>
      </c>
      <c r="AA9" s="49">
        <v>-0.5</v>
      </c>
      <c r="AB9" s="50">
        <v>-9.3000000000000007</v>
      </c>
      <c r="AC9" s="50">
        <v>-6.2</v>
      </c>
      <c r="AD9" s="51">
        <v>17.3</v>
      </c>
      <c r="AE9" s="49">
        <v>-2.5</v>
      </c>
      <c r="AF9" s="51">
        <v>-11.6</v>
      </c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</row>
    <row r="10" spans="1:61" ht="35.15" customHeight="1" x14ac:dyDescent="0.5">
      <c r="A10" s="38" t="s">
        <v>52</v>
      </c>
      <c r="B10" s="39" t="s">
        <v>24</v>
      </c>
      <c r="C10" s="685"/>
      <c r="D10" s="50">
        <v>4.3</v>
      </c>
      <c r="E10" s="50">
        <v>1.8</v>
      </c>
      <c r="F10" s="51">
        <v>2.8</v>
      </c>
      <c r="G10" s="49">
        <v>-4.7</v>
      </c>
      <c r="H10" s="50">
        <v>4.5</v>
      </c>
      <c r="I10" s="50">
        <v>1.2</v>
      </c>
      <c r="J10" s="51">
        <v>2.2999999999999998</v>
      </c>
      <c r="K10" s="49">
        <v>-6.2</v>
      </c>
      <c r="L10" s="50">
        <v>-16</v>
      </c>
      <c r="M10" s="50">
        <v>28.1</v>
      </c>
      <c r="N10" s="51">
        <v>2.1</v>
      </c>
      <c r="O10" s="49">
        <v>-3</v>
      </c>
      <c r="P10" s="50">
        <v>-0.2</v>
      </c>
      <c r="Q10" s="50">
        <v>0.2</v>
      </c>
      <c r="R10" s="51">
        <v>12.5</v>
      </c>
      <c r="S10" s="49">
        <v>-5.0999999999999996</v>
      </c>
      <c r="T10" s="50">
        <v>2.1</v>
      </c>
      <c r="U10" s="50">
        <v>3.8</v>
      </c>
      <c r="V10" s="51">
        <v>3.4</v>
      </c>
      <c r="W10" s="49">
        <v>-5.8</v>
      </c>
      <c r="X10" s="50">
        <v>-0.9</v>
      </c>
      <c r="Y10" s="50">
        <v>3.5</v>
      </c>
      <c r="Z10" s="51">
        <v>3.2</v>
      </c>
      <c r="AA10" s="49">
        <v>-3.6</v>
      </c>
      <c r="AB10" s="50">
        <v>1.7</v>
      </c>
      <c r="AC10" s="50">
        <v>4.4000000000000004</v>
      </c>
      <c r="AD10" s="51">
        <v>1.9</v>
      </c>
      <c r="AE10" s="49">
        <v>-3.7</v>
      </c>
      <c r="AF10" s="51">
        <v>1.3</v>
      </c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</row>
    <row r="11" spans="1:61" ht="105" customHeight="1" x14ac:dyDescent="0.5">
      <c r="A11" s="5" t="s">
        <v>66</v>
      </c>
      <c r="B11" s="6" t="s">
        <v>24</v>
      </c>
      <c r="C11" s="686"/>
      <c r="D11" s="18">
        <v>9.1999999999999993</v>
      </c>
      <c r="E11" s="18">
        <v>4.4000000000000004</v>
      </c>
      <c r="F11" s="10">
        <v>3.4</v>
      </c>
      <c r="G11" s="17">
        <v>-10.8</v>
      </c>
      <c r="H11" s="18">
        <v>8.6</v>
      </c>
      <c r="I11" s="18">
        <v>2.4</v>
      </c>
      <c r="J11" s="10">
        <v>2.4</v>
      </c>
      <c r="K11" s="17">
        <v>-15.2</v>
      </c>
      <c r="L11" s="18">
        <v>22.3</v>
      </c>
      <c r="M11" s="18">
        <v>0.8</v>
      </c>
      <c r="N11" s="10">
        <v>-10.7</v>
      </c>
      <c r="O11" s="17">
        <v>-9.3000000000000007</v>
      </c>
      <c r="P11" s="18">
        <v>20.100000000000001</v>
      </c>
      <c r="Q11" s="18">
        <v>3.5</v>
      </c>
      <c r="R11" s="10">
        <v>-2</v>
      </c>
      <c r="S11" s="17">
        <v>-13.6</v>
      </c>
      <c r="T11" s="18">
        <v>17.2</v>
      </c>
      <c r="U11" s="18">
        <v>6.3</v>
      </c>
      <c r="V11" s="10">
        <v>-2.9</v>
      </c>
      <c r="W11" s="17">
        <v>-11.5</v>
      </c>
      <c r="X11" s="18">
        <v>11.7</v>
      </c>
      <c r="Y11" s="18">
        <v>8.4</v>
      </c>
      <c r="Z11" s="10">
        <v>0.1</v>
      </c>
      <c r="AA11" s="17">
        <v>-17.600000000000001</v>
      </c>
      <c r="AB11" s="18">
        <v>17.399999999999999</v>
      </c>
      <c r="AC11" s="18">
        <v>11.1</v>
      </c>
      <c r="AD11" s="10">
        <v>-1.1000000000000001</v>
      </c>
      <c r="AE11" s="17">
        <v>-15.3</v>
      </c>
      <c r="AF11" s="10">
        <v>20.2</v>
      </c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</row>
    <row r="12" spans="1:61" ht="69.900000000000006" customHeight="1" x14ac:dyDescent="0.5">
      <c r="A12" s="5" t="s">
        <v>67</v>
      </c>
      <c r="B12" s="6" t="s">
        <v>24</v>
      </c>
      <c r="C12" s="686"/>
      <c r="D12" s="18">
        <v>36.1</v>
      </c>
      <c r="E12" s="18">
        <v>-8</v>
      </c>
      <c r="F12" s="10">
        <v>-9.9</v>
      </c>
      <c r="G12" s="17">
        <v>-7.2</v>
      </c>
      <c r="H12" s="18">
        <v>35.799999999999997</v>
      </c>
      <c r="I12" s="18">
        <v>-8.6</v>
      </c>
      <c r="J12" s="10">
        <v>-9.9</v>
      </c>
      <c r="K12" s="17">
        <v>-11.8</v>
      </c>
      <c r="L12" s="18">
        <v>-32.6</v>
      </c>
      <c r="M12" s="18">
        <v>82.2</v>
      </c>
      <c r="N12" s="10">
        <v>-9.3000000000000007</v>
      </c>
      <c r="O12" s="17">
        <v>-6.2</v>
      </c>
      <c r="P12" s="18">
        <v>0</v>
      </c>
      <c r="Q12" s="18">
        <v>-29.9</v>
      </c>
      <c r="R12" s="10">
        <v>66.599999999999994</v>
      </c>
      <c r="S12" s="17">
        <v>-9.9</v>
      </c>
      <c r="T12" s="18">
        <v>21.8</v>
      </c>
      <c r="U12" s="18">
        <v>-18.3</v>
      </c>
      <c r="V12" s="10">
        <v>6.6</v>
      </c>
      <c r="W12" s="17">
        <v>-0.6</v>
      </c>
      <c r="X12" s="18">
        <v>25.6</v>
      </c>
      <c r="Y12" s="18">
        <v>-21.5</v>
      </c>
      <c r="Z12" s="10">
        <v>7.5</v>
      </c>
      <c r="AA12" s="17">
        <v>0.6</v>
      </c>
      <c r="AB12" s="18">
        <v>27.1</v>
      </c>
      <c r="AC12" s="18">
        <v>-20.100000000000001</v>
      </c>
      <c r="AD12" s="10">
        <v>5.7</v>
      </c>
      <c r="AE12" s="17">
        <v>-4</v>
      </c>
      <c r="AF12" s="10">
        <v>28.4</v>
      </c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C12" s="120"/>
      <c r="BD12" s="120"/>
      <c r="BE12" s="120"/>
      <c r="BF12" s="120"/>
      <c r="BG12" s="120"/>
      <c r="BH12" s="120"/>
      <c r="BI12" s="120"/>
    </row>
    <row r="13" spans="1:61" ht="69.900000000000006" customHeight="1" x14ac:dyDescent="0.5">
      <c r="A13" s="5" t="s">
        <v>54</v>
      </c>
      <c r="B13" s="6" t="s">
        <v>24</v>
      </c>
      <c r="C13" s="686"/>
      <c r="D13" s="18">
        <v>16.7</v>
      </c>
      <c r="E13" s="18">
        <v>-8.6</v>
      </c>
      <c r="F13" s="10">
        <v>-1.8</v>
      </c>
      <c r="G13" s="17">
        <v>0</v>
      </c>
      <c r="H13" s="18">
        <v>17.899999999999999</v>
      </c>
      <c r="I13" s="18">
        <v>-8.9</v>
      </c>
      <c r="J13" s="10">
        <v>-1.5</v>
      </c>
      <c r="K13" s="17">
        <v>-2.1</v>
      </c>
      <c r="L13" s="18">
        <v>-33.6</v>
      </c>
      <c r="M13" s="18">
        <v>43</v>
      </c>
      <c r="N13" s="10">
        <v>6.5</v>
      </c>
      <c r="O13" s="17">
        <v>0.8</v>
      </c>
      <c r="P13" s="18">
        <v>-9.8000000000000007</v>
      </c>
      <c r="Q13" s="18">
        <v>-2.5</v>
      </c>
      <c r="R13" s="10">
        <v>17.3</v>
      </c>
      <c r="S13" s="17">
        <v>1.6</v>
      </c>
      <c r="T13" s="18">
        <v>-7.9</v>
      </c>
      <c r="U13" s="18">
        <v>2.2999999999999998</v>
      </c>
      <c r="V13" s="10">
        <v>4.0999999999999996</v>
      </c>
      <c r="W13" s="17">
        <v>2.8</v>
      </c>
      <c r="X13" s="18">
        <v>-5.3</v>
      </c>
      <c r="Y13" s="18">
        <v>-0.9</v>
      </c>
      <c r="Z13" s="10">
        <v>3.5</v>
      </c>
      <c r="AA13" s="17">
        <v>4.5999999999999996</v>
      </c>
      <c r="AB13" s="18">
        <v>-3.4</v>
      </c>
      <c r="AC13" s="18">
        <v>0</v>
      </c>
      <c r="AD13" s="10">
        <v>-0.5</v>
      </c>
      <c r="AE13" s="17">
        <v>5.2</v>
      </c>
      <c r="AF13" s="10">
        <v>-4.5999999999999996</v>
      </c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</row>
    <row r="14" spans="1:61" ht="105" customHeight="1" x14ac:dyDescent="0.5">
      <c r="A14" s="5" t="s">
        <v>55</v>
      </c>
      <c r="B14" s="6" t="s">
        <v>24</v>
      </c>
      <c r="C14" s="686"/>
      <c r="D14" s="18">
        <v>-1.3</v>
      </c>
      <c r="E14" s="18">
        <v>-1.6</v>
      </c>
      <c r="F14" s="10">
        <v>-0.7</v>
      </c>
      <c r="G14" s="17">
        <v>9.4</v>
      </c>
      <c r="H14" s="18">
        <v>-1.3</v>
      </c>
      <c r="I14" s="18">
        <v>-1.4</v>
      </c>
      <c r="J14" s="10">
        <v>-1.5</v>
      </c>
      <c r="K14" s="17">
        <v>5.5</v>
      </c>
      <c r="L14" s="18">
        <v>-34.200000000000003</v>
      </c>
      <c r="M14" s="18">
        <v>45.8</v>
      </c>
      <c r="N14" s="10">
        <v>1</v>
      </c>
      <c r="O14" s="17">
        <v>7.3</v>
      </c>
      <c r="P14" s="18">
        <v>-12.3</v>
      </c>
      <c r="Q14" s="18">
        <v>-8.1</v>
      </c>
      <c r="R14" s="10">
        <v>21.8</v>
      </c>
      <c r="S14" s="17">
        <v>8.9</v>
      </c>
      <c r="T14" s="18">
        <v>-7.9</v>
      </c>
      <c r="U14" s="18">
        <v>-5.2</v>
      </c>
      <c r="V14" s="10">
        <v>2.4</v>
      </c>
      <c r="W14" s="17">
        <v>7.3</v>
      </c>
      <c r="X14" s="18">
        <v>-5.5</v>
      </c>
      <c r="Y14" s="18">
        <v>-3.1</v>
      </c>
      <c r="Z14" s="10">
        <v>5.6</v>
      </c>
      <c r="AA14" s="17">
        <v>7.8</v>
      </c>
      <c r="AB14" s="18">
        <v>-4.5999999999999996</v>
      </c>
      <c r="AC14" s="18">
        <v>-1.9</v>
      </c>
      <c r="AD14" s="10">
        <v>3.6</v>
      </c>
      <c r="AE14" s="17">
        <v>6.4</v>
      </c>
      <c r="AF14" s="10">
        <v>-4.4000000000000004</v>
      </c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</row>
    <row r="15" spans="1:61" ht="105" customHeight="1" x14ac:dyDescent="0.5">
      <c r="A15" s="5" t="s">
        <v>56</v>
      </c>
      <c r="B15" s="6" t="s">
        <v>24</v>
      </c>
      <c r="C15" s="686"/>
      <c r="D15" s="18">
        <v>2.7</v>
      </c>
      <c r="E15" s="18">
        <v>7.6</v>
      </c>
      <c r="F15" s="10">
        <v>2.2000000000000002</v>
      </c>
      <c r="G15" s="17">
        <v>-8.6999999999999993</v>
      </c>
      <c r="H15" s="18">
        <v>2.9</v>
      </c>
      <c r="I15" s="18">
        <v>7.1</v>
      </c>
      <c r="J15" s="10">
        <v>1.9</v>
      </c>
      <c r="K15" s="17">
        <v>-7.6</v>
      </c>
      <c r="L15" s="18">
        <v>-14.1</v>
      </c>
      <c r="M15" s="18">
        <v>26.2</v>
      </c>
      <c r="N15" s="10">
        <v>2.8</v>
      </c>
      <c r="O15" s="17">
        <v>-3.7</v>
      </c>
      <c r="P15" s="18">
        <v>2.5</v>
      </c>
      <c r="Q15" s="18">
        <v>11</v>
      </c>
      <c r="R15" s="10">
        <v>-2.8</v>
      </c>
      <c r="S15" s="17">
        <v>-9.9</v>
      </c>
      <c r="T15" s="18">
        <v>2.1</v>
      </c>
      <c r="U15" s="18">
        <v>16.600000000000001</v>
      </c>
      <c r="V15" s="10">
        <v>-5.8</v>
      </c>
      <c r="W15" s="17">
        <v>-9.1999999999999993</v>
      </c>
      <c r="X15" s="18">
        <v>-1.3</v>
      </c>
      <c r="Y15" s="18">
        <v>15.7</v>
      </c>
      <c r="Z15" s="10">
        <v>-4.0999999999999996</v>
      </c>
      <c r="AA15" s="17">
        <v>-7.5</v>
      </c>
      <c r="AB15" s="18">
        <v>1.4</v>
      </c>
      <c r="AC15" s="18">
        <v>16</v>
      </c>
      <c r="AD15" s="10">
        <v>-5.3</v>
      </c>
      <c r="AE15" s="17">
        <v>-8</v>
      </c>
      <c r="AF15" s="10">
        <v>-1.9</v>
      </c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/>
      <c r="BH15" s="120"/>
      <c r="BI15" s="120"/>
    </row>
    <row r="16" spans="1:61" ht="140.15" customHeight="1" x14ac:dyDescent="0.5">
      <c r="A16" s="5" t="s">
        <v>57</v>
      </c>
      <c r="B16" s="6" t="s">
        <v>24</v>
      </c>
      <c r="C16" s="686"/>
      <c r="D16" s="18">
        <v>18.399999999999999</v>
      </c>
      <c r="E16" s="18">
        <v>-4.2</v>
      </c>
      <c r="F16" s="10">
        <v>-7.1</v>
      </c>
      <c r="G16" s="17">
        <v>-1.2</v>
      </c>
      <c r="H16" s="18">
        <v>18.7</v>
      </c>
      <c r="I16" s="18">
        <v>-4.3</v>
      </c>
      <c r="J16" s="10">
        <v>-7.4</v>
      </c>
      <c r="K16" s="17">
        <v>-5</v>
      </c>
      <c r="L16" s="18">
        <v>-28.9</v>
      </c>
      <c r="M16" s="18">
        <v>49.3</v>
      </c>
      <c r="N16" s="10">
        <v>-2.7</v>
      </c>
      <c r="O16" s="17">
        <v>-2.2999999999999998</v>
      </c>
      <c r="P16" s="18">
        <v>-6.1</v>
      </c>
      <c r="Q16" s="18">
        <v>-3.8</v>
      </c>
      <c r="R16" s="10">
        <v>19.7</v>
      </c>
      <c r="S16" s="17">
        <v>-2.5</v>
      </c>
      <c r="T16" s="18">
        <v>-1.6</v>
      </c>
      <c r="U16" s="18">
        <v>-1.1000000000000001</v>
      </c>
      <c r="V16" s="10">
        <v>7.6</v>
      </c>
      <c r="W16" s="17">
        <v>-1.3</v>
      </c>
      <c r="X16" s="18">
        <v>0.3</v>
      </c>
      <c r="Y16" s="18">
        <v>-1</v>
      </c>
      <c r="Z16" s="10">
        <v>8.4</v>
      </c>
      <c r="AA16" s="17">
        <v>-0.2</v>
      </c>
      <c r="AB16" s="18">
        <v>2.2000000000000002</v>
      </c>
      <c r="AC16" s="18">
        <v>-1.2</v>
      </c>
      <c r="AD16" s="10">
        <v>3.5</v>
      </c>
      <c r="AE16" s="17">
        <v>-0.9</v>
      </c>
      <c r="AF16" s="10">
        <v>2.5</v>
      </c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  <c r="BI16" s="120"/>
    </row>
    <row r="17" spans="1:61" ht="69.900000000000006" customHeight="1" x14ac:dyDescent="0.5">
      <c r="A17" s="5" t="s">
        <v>58</v>
      </c>
      <c r="B17" s="6" t="s">
        <v>24</v>
      </c>
      <c r="C17" s="686"/>
      <c r="D17" s="18">
        <v>-7</v>
      </c>
      <c r="E17" s="18">
        <v>0.7</v>
      </c>
      <c r="F17" s="10">
        <v>5.7</v>
      </c>
      <c r="G17" s="17">
        <v>4.5999999999999996</v>
      </c>
      <c r="H17" s="18">
        <v>-6.6</v>
      </c>
      <c r="I17" s="18">
        <v>-0.2</v>
      </c>
      <c r="J17" s="10">
        <v>5.0999999999999996</v>
      </c>
      <c r="K17" s="17">
        <v>4.2</v>
      </c>
      <c r="L17" s="18">
        <v>-16.600000000000001</v>
      </c>
      <c r="M17" s="18">
        <v>19.399999999999999</v>
      </c>
      <c r="N17" s="10">
        <v>3.7</v>
      </c>
      <c r="O17" s="17">
        <v>7</v>
      </c>
      <c r="P17" s="18">
        <v>-4.7</v>
      </c>
      <c r="Q17" s="18">
        <v>1.3</v>
      </c>
      <c r="R17" s="10">
        <v>12.7</v>
      </c>
      <c r="S17" s="17">
        <v>6</v>
      </c>
      <c r="T17" s="18">
        <v>-4.5999999999999996</v>
      </c>
      <c r="U17" s="18">
        <v>2.9</v>
      </c>
      <c r="V17" s="10">
        <v>4.9000000000000004</v>
      </c>
      <c r="W17" s="17">
        <v>0.8</v>
      </c>
      <c r="X17" s="18">
        <v>-9.4</v>
      </c>
      <c r="Y17" s="18">
        <v>1.8</v>
      </c>
      <c r="Z17" s="10">
        <v>1.1000000000000001</v>
      </c>
      <c r="AA17" s="17">
        <v>8.1</v>
      </c>
      <c r="AB17" s="18">
        <v>-7.4</v>
      </c>
      <c r="AC17" s="18">
        <v>4.3</v>
      </c>
      <c r="AD17" s="10">
        <v>2.6</v>
      </c>
      <c r="AE17" s="17">
        <v>8.6999999999999993</v>
      </c>
      <c r="AF17" s="10">
        <v>-7.8</v>
      </c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20"/>
      <c r="BI17" s="120"/>
    </row>
    <row r="18" spans="1:61" ht="105" customHeight="1" x14ac:dyDescent="0.5">
      <c r="A18" s="5" t="s">
        <v>59</v>
      </c>
      <c r="B18" s="6" t="s">
        <v>24</v>
      </c>
      <c r="C18" s="686"/>
      <c r="D18" s="18">
        <v>18.5</v>
      </c>
      <c r="E18" s="18">
        <v>1.7</v>
      </c>
      <c r="F18" s="10">
        <v>16.5</v>
      </c>
      <c r="G18" s="17">
        <v>-23.9</v>
      </c>
      <c r="H18" s="18">
        <v>18.5</v>
      </c>
      <c r="I18" s="18">
        <v>1.4</v>
      </c>
      <c r="J18" s="10">
        <v>14.4</v>
      </c>
      <c r="K18" s="17">
        <v>-28.5</v>
      </c>
      <c r="L18" s="18">
        <v>-19.100000000000001</v>
      </c>
      <c r="M18" s="18">
        <v>58.3</v>
      </c>
      <c r="N18" s="10">
        <v>17.100000000000001</v>
      </c>
      <c r="O18" s="17">
        <v>-28</v>
      </c>
      <c r="P18" s="18">
        <v>7.2</v>
      </c>
      <c r="Q18" s="18">
        <v>-24</v>
      </c>
      <c r="R18" s="10">
        <v>74</v>
      </c>
      <c r="S18" s="17">
        <v>-27.6</v>
      </c>
      <c r="T18" s="18">
        <v>25.9</v>
      </c>
      <c r="U18" s="18">
        <v>-13.4</v>
      </c>
      <c r="V18" s="10">
        <v>33.1</v>
      </c>
      <c r="W18" s="17">
        <v>-25.7</v>
      </c>
      <c r="X18" s="18">
        <v>17.600000000000001</v>
      </c>
      <c r="Y18" s="18">
        <v>-10.199999999999999</v>
      </c>
      <c r="Z18" s="10">
        <v>30.4</v>
      </c>
      <c r="AA18" s="17">
        <v>-25.8</v>
      </c>
      <c r="AB18" s="18">
        <v>21.5</v>
      </c>
      <c r="AC18" s="18">
        <v>-14</v>
      </c>
      <c r="AD18" s="10">
        <v>24.7</v>
      </c>
      <c r="AE18" s="17">
        <v>-29.4</v>
      </c>
      <c r="AF18" s="10">
        <v>29.2</v>
      </c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0"/>
      <c r="BD18" s="120"/>
      <c r="BE18" s="120"/>
      <c r="BF18" s="120"/>
      <c r="BG18" s="120"/>
      <c r="BH18" s="120"/>
      <c r="BI18" s="120"/>
    </row>
    <row r="19" spans="1:61" ht="35.15" customHeight="1" x14ac:dyDescent="0.5">
      <c r="A19" s="38" t="s">
        <v>60</v>
      </c>
      <c r="B19" s="39" t="s">
        <v>24</v>
      </c>
      <c r="C19" s="685"/>
      <c r="D19" s="50">
        <v>-3.7</v>
      </c>
      <c r="E19" s="50">
        <v>7.6</v>
      </c>
      <c r="F19" s="51">
        <v>-4.7</v>
      </c>
      <c r="G19" s="49">
        <v>1.9</v>
      </c>
      <c r="H19" s="50">
        <v>-3.3</v>
      </c>
      <c r="I19" s="50">
        <v>5</v>
      </c>
      <c r="J19" s="51">
        <v>-2</v>
      </c>
      <c r="K19" s="49">
        <v>-7.5</v>
      </c>
      <c r="L19" s="50">
        <v>-41.4</v>
      </c>
      <c r="M19" s="50">
        <v>65.400000000000006</v>
      </c>
      <c r="N19" s="51">
        <v>-3.7</v>
      </c>
      <c r="O19" s="49">
        <v>-4</v>
      </c>
      <c r="P19" s="50">
        <v>-8.1999999999999993</v>
      </c>
      <c r="Q19" s="50">
        <v>-6.4</v>
      </c>
      <c r="R19" s="51">
        <v>6.6</v>
      </c>
      <c r="S19" s="49">
        <v>2.7</v>
      </c>
      <c r="T19" s="50">
        <v>0.2</v>
      </c>
      <c r="U19" s="50">
        <v>5</v>
      </c>
      <c r="V19" s="51">
        <v>2.1</v>
      </c>
      <c r="W19" s="49">
        <v>-0.1</v>
      </c>
      <c r="X19" s="50">
        <v>-0.8</v>
      </c>
      <c r="Y19" s="50">
        <v>6</v>
      </c>
      <c r="Z19" s="51">
        <v>-1.4</v>
      </c>
      <c r="AA19" s="49">
        <v>8.1</v>
      </c>
      <c r="AB19" s="50">
        <v>3.8</v>
      </c>
      <c r="AC19" s="50">
        <v>8.5</v>
      </c>
      <c r="AD19" s="51">
        <v>-0.8</v>
      </c>
      <c r="AE19" s="49">
        <v>2.2000000000000002</v>
      </c>
      <c r="AF19" s="51">
        <v>1.9</v>
      </c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  <c r="BI19" s="120"/>
    </row>
    <row r="20" spans="1:61" ht="35.15" customHeight="1" x14ac:dyDescent="0.5">
      <c r="A20" s="38" t="s">
        <v>61</v>
      </c>
      <c r="B20" s="39" t="s">
        <v>24</v>
      </c>
      <c r="C20" s="685"/>
      <c r="D20" s="50">
        <v>2.7</v>
      </c>
      <c r="E20" s="50">
        <v>4.5999999999999996</v>
      </c>
      <c r="F20" s="51">
        <v>3.8</v>
      </c>
      <c r="G20" s="49">
        <v>-4.5</v>
      </c>
      <c r="H20" s="50">
        <v>2.4</v>
      </c>
      <c r="I20" s="50">
        <v>4.3</v>
      </c>
      <c r="J20" s="51">
        <v>4.0999999999999996</v>
      </c>
      <c r="K20" s="49">
        <v>-7.3</v>
      </c>
      <c r="L20" s="50">
        <v>-16.5</v>
      </c>
      <c r="M20" s="50">
        <v>19.600000000000001</v>
      </c>
      <c r="N20" s="51">
        <v>3.1</v>
      </c>
      <c r="O20" s="49">
        <v>-4.8</v>
      </c>
      <c r="P20" s="50">
        <v>-2.9</v>
      </c>
      <c r="Q20" s="50">
        <v>0.2</v>
      </c>
      <c r="R20" s="51">
        <v>11.4</v>
      </c>
      <c r="S20" s="49">
        <v>-1.8</v>
      </c>
      <c r="T20" s="50">
        <v>2.8</v>
      </c>
      <c r="U20" s="50">
        <v>4.3</v>
      </c>
      <c r="V20" s="51">
        <v>3.8</v>
      </c>
      <c r="W20" s="49">
        <v>-3.6</v>
      </c>
      <c r="X20" s="50">
        <v>0</v>
      </c>
      <c r="Y20" s="50">
        <v>4.9000000000000004</v>
      </c>
      <c r="Z20" s="51">
        <v>3</v>
      </c>
      <c r="AA20" s="49">
        <v>-3</v>
      </c>
      <c r="AB20" s="50">
        <v>1</v>
      </c>
      <c r="AC20" s="50">
        <v>4.3</v>
      </c>
      <c r="AD20" s="51">
        <v>3.2</v>
      </c>
      <c r="AE20" s="49">
        <v>-3.4</v>
      </c>
      <c r="AF20" s="51">
        <v>1.1000000000000001</v>
      </c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</row>
    <row r="21" spans="1:61" ht="35.15" customHeight="1" x14ac:dyDescent="0.5">
      <c r="A21" s="5" t="s">
        <v>65</v>
      </c>
      <c r="B21" s="6" t="s">
        <v>24</v>
      </c>
      <c r="C21" s="686"/>
      <c r="D21" s="18">
        <v>3.6</v>
      </c>
      <c r="E21" s="18">
        <v>2.1</v>
      </c>
      <c r="F21" s="10">
        <v>-0.6</v>
      </c>
      <c r="G21" s="17">
        <v>1.9</v>
      </c>
      <c r="H21" s="18">
        <v>3</v>
      </c>
      <c r="I21" s="18">
        <v>1.3</v>
      </c>
      <c r="J21" s="10">
        <v>-0.8</v>
      </c>
      <c r="K21" s="17">
        <v>-3.2</v>
      </c>
      <c r="L21" s="18">
        <v>-3.3</v>
      </c>
      <c r="M21" s="18">
        <v>7.7</v>
      </c>
      <c r="N21" s="10">
        <v>0.9</v>
      </c>
      <c r="O21" s="17">
        <v>-3.1</v>
      </c>
      <c r="P21" s="18">
        <v>1.9</v>
      </c>
      <c r="Q21" s="18">
        <v>-1.4</v>
      </c>
      <c r="R21" s="10">
        <v>6.9</v>
      </c>
      <c r="S21" s="17">
        <v>-5.0999999999999996</v>
      </c>
      <c r="T21" s="18">
        <v>3.8</v>
      </c>
      <c r="U21" s="18">
        <v>2.4</v>
      </c>
      <c r="V21" s="10">
        <v>-0.5</v>
      </c>
      <c r="W21" s="17">
        <v>-4.8</v>
      </c>
      <c r="X21" s="18">
        <v>6.7</v>
      </c>
      <c r="Y21" s="18">
        <v>1</v>
      </c>
      <c r="Z21" s="10">
        <v>1.8</v>
      </c>
      <c r="AA21" s="17">
        <v>-2.2000000000000002</v>
      </c>
      <c r="AB21" s="18">
        <v>2.7</v>
      </c>
      <c r="AC21" s="18">
        <v>0.9</v>
      </c>
      <c r="AD21" s="10">
        <v>-0.2</v>
      </c>
      <c r="AE21" s="17">
        <v>-4.5</v>
      </c>
      <c r="AF21" s="10">
        <v>5.0999999999999996</v>
      </c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</row>
    <row r="22" spans="1:61" ht="35.15" customHeight="1" x14ac:dyDescent="0.5">
      <c r="A22" s="5" t="s">
        <v>135</v>
      </c>
      <c r="B22" s="6" t="s">
        <v>24</v>
      </c>
      <c r="C22" s="686"/>
      <c r="D22" s="18">
        <v>4.5</v>
      </c>
      <c r="E22" s="18">
        <v>9.1999999999999993</v>
      </c>
      <c r="F22" s="10">
        <v>3.8</v>
      </c>
      <c r="G22" s="17">
        <v>-9.4</v>
      </c>
      <c r="H22" s="18">
        <v>4.0999999999999996</v>
      </c>
      <c r="I22" s="18">
        <v>9</v>
      </c>
      <c r="J22" s="10">
        <v>3.7</v>
      </c>
      <c r="K22" s="17">
        <v>-13.2</v>
      </c>
      <c r="L22" s="18">
        <v>-21.5</v>
      </c>
      <c r="M22" s="18">
        <v>38.6</v>
      </c>
      <c r="N22" s="10">
        <v>4.9000000000000004</v>
      </c>
      <c r="O22" s="17">
        <v>-11</v>
      </c>
      <c r="P22" s="18">
        <v>-6.1</v>
      </c>
      <c r="Q22" s="18">
        <v>2.1</v>
      </c>
      <c r="R22" s="10">
        <v>19.3</v>
      </c>
      <c r="S22" s="17">
        <v>-8.6999999999999993</v>
      </c>
      <c r="T22" s="18">
        <v>6</v>
      </c>
      <c r="U22" s="18">
        <v>7.9</v>
      </c>
      <c r="V22" s="10">
        <v>5.2</v>
      </c>
      <c r="W22" s="17">
        <v>-8.8000000000000007</v>
      </c>
      <c r="X22" s="18">
        <v>1</v>
      </c>
      <c r="Y22" s="18">
        <v>8.9</v>
      </c>
      <c r="Z22" s="10">
        <v>4.0999999999999996</v>
      </c>
      <c r="AA22" s="17">
        <v>-9.1999999999999993</v>
      </c>
      <c r="AB22" s="18">
        <v>1.7</v>
      </c>
      <c r="AC22" s="18">
        <v>8.3000000000000007</v>
      </c>
      <c r="AD22" s="10">
        <v>4.3</v>
      </c>
      <c r="AE22" s="17">
        <v>-9.1999999999999993</v>
      </c>
      <c r="AF22" s="10">
        <v>1.7</v>
      </c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120"/>
    </row>
    <row r="23" spans="1:61" ht="69.900000000000006" customHeight="1" x14ac:dyDescent="0.5">
      <c r="A23" s="5" t="s">
        <v>62</v>
      </c>
      <c r="B23" s="6" t="s">
        <v>24</v>
      </c>
      <c r="C23" s="686"/>
      <c r="D23" s="18">
        <v>2.6</v>
      </c>
      <c r="E23" s="18">
        <v>3.1</v>
      </c>
      <c r="F23" s="10">
        <v>7.9</v>
      </c>
      <c r="G23" s="17">
        <v>-4.0999999999999996</v>
      </c>
      <c r="H23" s="18">
        <v>2.4</v>
      </c>
      <c r="I23" s="18">
        <v>3.1</v>
      </c>
      <c r="J23" s="10">
        <v>8.5</v>
      </c>
      <c r="K23" s="17">
        <v>-11.3</v>
      </c>
      <c r="L23" s="18">
        <v>-40.6</v>
      </c>
      <c r="M23" s="18">
        <v>22.8</v>
      </c>
      <c r="N23" s="10">
        <v>-0.5</v>
      </c>
      <c r="O23" s="17">
        <v>-3.9</v>
      </c>
      <c r="P23" s="18">
        <v>-7.1</v>
      </c>
      <c r="Q23" s="18">
        <v>-6.3</v>
      </c>
      <c r="R23" s="10">
        <v>26.9</v>
      </c>
      <c r="S23" s="17">
        <v>11.8</v>
      </c>
      <c r="T23" s="18">
        <v>4.9000000000000004</v>
      </c>
      <c r="U23" s="18">
        <v>3.5</v>
      </c>
      <c r="V23" s="10">
        <v>3.1</v>
      </c>
      <c r="W23" s="17">
        <v>0.2</v>
      </c>
      <c r="X23" s="18">
        <v>-0.1</v>
      </c>
      <c r="Y23" s="18">
        <v>2.2000000000000002</v>
      </c>
      <c r="Z23" s="10">
        <v>2</v>
      </c>
      <c r="AA23" s="17">
        <v>1.2</v>
      </c>
      <c r="AB23" s="18">
        <v>0.5</v>
      </c>
      <c r="AC23" s="18">
        <v>2.2999999999999998</v>
      </c>
      <c r="AD23" s="10">
        <v>2.9</v>
      </c>
      <c r="AE23" s="17">
        <v>1.9</v>
      </c>
      <c r="AF23" s="10">
        <v>1.6</v>
      </c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120"/>
    </row>
    <row r="24" spans="1:61" ht="69.900000000000006" customHeight="1" x14ac:dyDescent="0.5">
      <c r="A24" s="5" t="s">
        <v>63</v>
      </c>
      <c r="B24" s="6" t="s">
        <v>24</v>
      </c>
      <c r="C24" s="686"/>
      <c r="D24" s="18">
        <v>1.6</v>
      </c>
      <c r="E24" s="18">
        <v>2.6</v>
      </c>
      <c r="F24" s="10">
        <v>4.5999999999999996</v>
      </c>
      <c r="G24" s="17">
        <v>-2.2999999999999998</v>
      </c>
      <c r="H24" s="18">
        <v>2</v>
      </c>
      <c r="I24" s="18">
        <v>2.4</v>
      </c>
      <c r="J24" s="10">
        <v>4.7</v>
      </c>
      <c r="K24" s="17">
        <v>-9.9</v>
      </c>
      <c r="L24" s="18">
        <v>-42.8</v>
      </c>
      <c r="M24" s="18">
        <v>54.6</v>
      </c>
      <c r="N24" s="10">
        <v>-3.3</v>
      </c>
      <c r="O24" s="17">
        <v>-2.5</v>
      </c>
      <c r="P24" s="18">
        <v>-5.7</v>
      </c>
      <c r="Q24" s="18">
        <v>-0.9</v>
      </c>
      <c r="R24" s="10">
        <v>22.2</v>
      </c>
      <c r="S24" s="17">
        <v>6.9</v>
      </c>
      <c r="T24" s="18">
        <v>5.9</v>
      </c>
      <c r="U24" s="18">
        <v>2.8</v>
      </c>
      <c r="V24" s="10">
        <v>3</v>
      </c>
      <c r="W24" s="17">
        <v>3.4</v>
      </c>
      <c r="X24" s="18">
        <v>3.6</v>
      </c>
      <c r="Y24" s="18">
        <v>2.2000000000000002</v>
      </c>
      <c r="Z24" s="10">
        <v>2.7</v>
      </c>
      <c r="AA24" s="17">
        <v>2.4</v>
      </c>
      <c r="AB24" s="18">
        <v>2.6</v>
      </c>
      <c r="AC24" s="18">
        <v>2.4</v>
      </c>
      <c r="AD24" s="10">
        <v>2.9</v>
      </c>
      <c r="AE24" s="17">
        <v>1.3</v>
      </c>
      <c r="AF24" s="10">
        <v>1.8</v>
      </c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</row>
    <row r="25" spans="1:61" ht="69.900000000000006" customHeight="1" x14ac:dyDescent="0.5">
      <c r="A25" s="5" t="s">
        <v>64</v>
      </c>
      <c r="B25" s="6" t="s">
        <v>24</v>
      </c>
      <c r="C25" s="686"/>
      <c r="D25" s="18">
        <v>4.4000000000000004</v>
      </c>
      <c r="E25" s="18">
        <v>1.8</v>
      </c>
      <c r="F25" s="10">
        <v>-2.6</v>
      </c>
      <c r="G25" s="17">
        <v>3.5</v>
      </c>
      <c r="H25" s="18">
        <v>3.4</v>
      </c>
      <c r="I25" s="18">
        <v>1.6</v>
      </c>
      <c r="J25" s="10">
        <v>-1.9</v>
      </c>
      <c r="K25" s="17">
        <v>3.5</v>
      </c>
      <c r="L25" s="18">
        <v>1.5</v>
      </c>
      <c r="M25" s="18">
        <v>2.1</v>
      </c>
      <c r="N25" s="10">
        <v>-0.1</v>
      </c>
      <c r="O25" s="17">
        <v>2.4</v>
      </c>
      <c r="P25" s="18">
        <v>1.1000000000000001</v>
      </c>
      <c r="Q25" s="18">
        <v>2.5</v>
      </c>
      <c r="R25" s="10">
        <v>0.4</v>
      </c>
      <c r="S25" s="17">
        <v>2.1</v>
      </c>
      <c r="T25" s="18">
        <v>0.8</v>
      </c>
      <c r="U25" s="18">
        <v>1</v>
      </c>
      <c r="V25" s="10">
        <v>0.3</v>
      </c>
      <c r="W25" s="17">
        <v>1.6</v>
      </c>
      <c r="X25" s="18">
        <v>0.7</v>
      </c>
      <c r="Y25" s="18">
        <v>0.8</v>
      </c>
      <c r="Z25" s="10">
        <v>0.1</v>
      </c>
      <c r="AA25" s="17">
        <v>1.3</v>
      </c>
      <c r="AB25" s="18">
        <v>0.8</v>
      </c>
      <c r="AC25" s="18">
        <v>1.2</v>
      </c>
      <c r="AD25" s="10">
        <v>0.7</v>
      </c>
      <c r="AE25" s="17">
        <v>0.8</v>
      </c>
      <c r="AF25" s="10">
        <v>0.7</v>
      </c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</row>
    <row r="26" spans="1:61" ht="35.15" customHeight="1" x14ac:dyDescent="0.5">
      <c r="A26" s="5" t="s">
        <v>68</v>
      </c>
      <c r="B26" s="6" t="s">
        <v>24</v>
      </c>
      <c r="C26" s="686"/>
      <c r="D26" s="18">
        <v>-1.8</v>
      </c>
      <c r="E26" s="18">
        <v>3.3</v>
      </c>
      <c r="F26" s="10">
        <v>3.3</v>
      </c>
      <c r="G26" s="17">
        <v>-0.1</v>
      </c>
      <c r="H26" s="18">
        <v>-1.6</v>
      </c>
      <c r="I26" s="18">
        <v>2.8</v>
      </c>
      <c r="J26" s="10">
        <v>4.3</v>
      </c>
      <c r="K26" s="17">
        <v>-0.3</v>
      </c>
      <c r="L26" s="18">
        <v>-11.8</v>
      </c>
      <c r="M26" s="18">
        <v>15.3</v>
      </c>
      <c r="N26" s="10">
        <v>4.7</v>
      </c>
      <c r="O26" s="17">
        <v>4.3</v>
      </c>
      <c r="P26" s="18">
        <v>-2.4</v>
      </c>
      <c r="Q26" s="18">
        <v>-2.1</v>
      </c>
      <c r="R26" s="10">
        <v>4</v>
      </c>
      <c r="S26" s="17">
        <v>-0.8</v>
      </c>
      <c r="T26" s="18">
        <v>-2.6</v>
      </c>
      <c r="U26" s="18">
        <v>3</v>
      </c>
      <c r="V26" s="10">
        <v>1.4</v>
      </c>
      <c r="W26" s="17">
        <v>-0.1</v>
      </c>
      <c r="X26" s="18">
        <v>-9.3000000000000007</v>
      </c>
      <c r="Y26" s="18">
        <v>7.8</v>
      </c>
      <c r="Z26" s="10">
        <v>-2.9</v>
      </c>
      <c r="AA26" s="17">
        <v>6.2</v>
      </c>
      <c r="AB26" s="18">
        <v>-0.8</v>
      </c>
      <c r="AC26" s="18">
        <v>1.3</v>
      </c>
      <c r="AD26" s="10">
        <v>-1.2</v>
      </c>
      <c r="AE26" s="17">
        <v>3.5</v>
      </c>
      <c r="AF26" s="10">
        <v>-2.1</v>
      </c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  <c r="BI26" s="120"/>
    </row>
    <row r="27" spans="1:61" ht="69.900000000000006" customHeight="1" x14ac:dyDescent="0.5">
      <c r="A27" s="5" t="s">
        <v>136</v>
      </c>
      <c r="B27" s="6" t="s">
        <v>24</v>
      </c>
      <c r="C27" s="686"/>
      <c r="D27" s="18">
        <v>3.3</v>
      </c>
      <c r="E27" s="18">
        <v>-0.3</v>
      </c>
      <c r="F27" s="10">
        <v>5</v>
      </c>
      <c r="G27" s="17">
        <v>-0.5</v>
      </c>
      <c r="H27" s="18">
        <v>3.7</v>
      </c>
      <c r="I27" s="18">
        <v>-0.5</v>
      </c>
      <c r="J27" s="10">
        <v>5.4</v>
      </c>
      <c r="K27" s="17">
        <v>-4.5999999999999996</v>
      </c>
      <c r="L27" s="18">
        <v>-24.4</v>
      </c>
      <c r="M27" s="18">
        <v>11.3</v>
      </c>
      <c r="N27" s="10">
        <v>-2</v>
      </c>
      <c r="O27" s="17">
        <v>0.4</v>
      </c>
      <c r="P27" s="18">
        <v>-5.8</v>
      </c>
      <c r="Q27" s="18">
        <v>-7.9</v>
      </c>
      <c r="R27" s="10">
        <v>9.1999999999999993</v>
      </c>
      <c r="S27" s="17">
        <v>15.9</v>
      </c>
      <c r="T27" s="18">
        <v>5.3</v>
      </c>
      <c r="U27" s="18">
        <v>2.4</v>
      </c>
      <c r="V27" s="10">
        <v>2.8</v>
      </c>
      <c r="W27" s="17">
        <v>0.6</v>
      </c>
      <c r="X27" s="18">
        <v>1.7</v>
      </c>
      <c r="Y27" s="18">
        <v>2.6</v>
      </c>
      <c r="Z27" s="10">
        <v>2.4</v>
      </c>
      <c r="AA27" s="17">
        <v>1.9</v>
      </c>
      <c r="AB27" s="18">
        <v>2.2000000000000002</v>
      </c>
      <c r="AC27" s="18">
        <v>3.3</v>
      </c>
      <c r="AD27" s="10">
        <v>1.7</v>
      </c>
      <c r="AE27" s="17">
        <v>1.5</v>
      </c>
      <c r="AF27" s="10">
        <v>1.8</v>
      </c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20"/>
      <c r="BI27" s="120"/>
    </row>
    <row r="28" spans="1:61" ht="35.15" customHeight="1" x14ac:dyDescent="0.5">
      <c r="A28" s="5" t="s">
        <v>137</v>
      </c>
      <c r="B28" s="6" t="s">
        <v>24</v>
      </c>
      <c r="C28" s="686"/>
      <c r="D28" s="18">
        <v>2</v>
      </c>
      <c r="E28" s="18">
        <v>4.0999999999999996</v>
      </c>
      <c r="F28" s="10">
        <v>6</v>
      </c>
      <c r="G28" s="17">
        <v>-7</v>
      </c>
      <c r="H28" s="18">
        <v>1.5</v>
      </c>
      <c r="I28" s="18">
        <v>3.7</v>
      </c>
      <c r="J28" s="10">
        <v>6.7</v>
      </c>
      <c r="K28" s="17">
        <v>-7.3</v>
      </c>
      <c r="L28" s="18">
        <v>-7.8</v>
      </c>
      <c r="M28" s="18">
        <v>9.6</v>
      </c>
      <c r="N28" s="10">
        <v>5.6</v>
      </c>
      <c r="O28" s="17">
        <v>-7.1</v>
      </c>
      <c r="P28" s="18">
        <v>0.2</v>
      </c>
      <c r="Q28" s="18">
        <v>2.2999999999999998</v>
      </c>
      <c r="R28" s="10">
        <v>8.6</v>
      </c>
      <c r="S28" s="17">
        <v>-3.8</v>
      </c>
      <c r="T28" s="18">
        <v>0.3</v>
      </c>
      <c r="U28" s="18">
        <v>3.7</v>
      </c>
      <c r="V28" s="10">
        <v>6.5</v>
      </c>
      <c r="W28" s="17">
        <v>-4.5</v>
      </c>
      <c r="X28" s="18">
        <v>0.1</v>
      </c>
      <c r="Y28" s="18">
        <v>3.5</v>
      </c>
      <c r="Z28" s="10">
        <v>6.2</v>
      </c>
      <c r="AA28" s="17">
        <v>-4.8</v>
      </c>
      <c r="AB28" s="18">
        <v>0.1</v>
      </c>
      <c r="AC28" s="18">
        <v>3.9</v>
      </c>
      <c r="AD28" s="10">
        <v>6.3</v>
      </c>
      <c r="AE28" s="17">
        <v>-4.5999999999999996</v>
      </c>
      <c r="AF28" s="10">
        <v>0.8</v>
      </c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0"/>
      <c r="BI28" s="120"/>
    </row>
    <row r="29" spans="1:61" ht="35.15" customHeight="1" x14ac:dyDescent="0.5">
      <c r="A29" s="43" t="s">
        <v>396</v>
      </c>
      <c r="B29" s="44" t="s">
        <v>24</v>
      </c>
      <c r="C29" s="687"/>
      <c r="D29" s="728">
        <v>-14.5</v>
      </c>
      <c r="E29" s="728">
        <v>-28</v>
      </c>
      <c r="F29" s="729">
        <v>36.799999999999997</v>
      </c>
      <c r="G29" s="730">
        <v>-5.4</v>
      </c>
      <c r="H29" s="728">
        <v>4.2</v>
      </c>
      <c r="I29" s="728">
        <v>-0.9</v>
      </c>
      <c r="J29" s="729">
        <v>-3.6</v>
      </c>
      <c r="K29" s="730">
        <v>-15.4</v>
      </c>
      <c r="L29" s="728">
        <v>2.6</v>
      </c>
      <c r="M29" s="728">
        <v>11.9</v>
      </c>
      <c r="N29" s="729">
        <v>22.8</v>
      </c>
      <c r="O29" s="730">
        <v>-16.600000000000001</v>
      </c>
      <c r="P29" s="728">
        <v>7.1</v>
      </c>
      <c r="Q29" s="728">
        <v>-22.3</v>
      </c>
      <c r="R29" s="729">
        <v>28.4</v>
      </c>
      <c r="S29" s="730">
        <v>-9.4</v>
      </c>
      <c r="T29" s="728">
        <v>10.8</v>
      </c>
      <c r="U29" s="728">
        <v>-1.3</v>
      </c>
      <c r="V29" s="729">
        <v>9.8000000000000007</v>
      </c>
      <c r="W29" s="730">
        <v>-5.9</v>
      </c>
      <c r="X29" s="728">
        <v>5</v>
      </c>
      <c r="Y29" s="728">
        <v>0</v>
      </c>
      <c r="Z29" s="729">
        <v>11.4</v>
      </c>
      <c r="AA29" s="730">
        <v>-11.2</v>
      </c>
      <c r="AB29" s="728">
        <v>3.8</v>
      </c>
      <c r="AC29" s="728">
        <v>14</v>
      </c>
      <c r="AD29" s="729">
        <v>-0.4</v>
      </c>
      <c r="AE29" s="728">
        <v>-10.9</v>
      </c>
      <c r="AF29" s="729">
        <v>15.6</v>
      </c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</row>
    <row r="30" spans="1:61" ht="30" customHeight="1" x14ac:dyDescent="0.5">
      <c r="A30" s="752" t="s">
        <v>384</v>
      </c>
      <c r="B30" s="752"/>
      <c r="C30" s="752"/>
      <c r="D30" s="752"/>
      <c r="E30" s="752"/>
      <c r="F30" s="752"/>
      <c r="G30" s="752"/>
      <c r="H30" s="752"/>
      <c r="I30" s="752"/>
      <c r="J30" s="752"/>
      <c r="K30" s="752"/>
      <c r="L30" s="752"/>
      <c r="M30" s="752"/>
      <c r="N30" s="752"/>
      <c r="O30" s="752"/>
      <c r="P30" s="752"/>
      <c r="Q30" s="752"/>
      <c r="R30" s="752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0"/>
      <c r="AF30" s="120"/>
      <c r="AG30" s="121"/>
      <c r="AH30" s="121"/>
      <c r="AI30" s="121"/>
    </row>
    <row r="31" spans="1:61" x14ac:dyDescent="0.5">
      <c r="R31" s="35"/>
      <c r="U31" s="35"/>
    </row>
    <row r="32" spans="1:61" x14ac:dyDescent="0.5">
      <c r="R32" s="35"/>
      <c r="U32" s="35"/>
    </row>
    <row r="33" spans="18:21" x14ac:dyDescent="0.5">
      <c r="R33" s="35"/>
      <c r="U33" s="35"/>
    </row>
  </sheetData>
  <mergeCells count="11">
    <mergeCell ref="S4:V4"/>
    <mergeCell ref="W4:Z4"/>
    <mergeCell ref="AA4:AD4"/>
    <mergeCell ref="AE4:AF4"/>
    <mergeCell ref="A30:R30"/>
    <mergeCell ref="A4:A5"/>
    <mergeCell ref="B4:B5"/>
    <mergeCell ref="C4:F4"/>
    <mergeCell ref="G4:J4"/>
    <mergeCell ref="K4:N4"/>
    <mergeCell ref="O4:R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12" orientation="portrait" r:id="rId1"/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5339-1FE7-402B-B5EB-DD43B08A883E}">
  <sheetPr>
    <tabColor theme="4" tint="0.79998168889431442"/>
    <pageSetUpPr fitToPage="1"/>
  </sheetPr>
  <dimension ref="A1:AN33"/>
  <sheetViews>
    <sheetView showGridLines="0" zoomScale="50" zoomScaleNormal="50" workbookViewId="0">
      <pane xSplit="2" ySplit="5" topLeftCell="C6" activePane="bottomRight" state="frozen"/>
      <selection activeCell="B1" sqref="B1"/>
      <selection pane="topRight" activeCell="B1" sqref="B1"/>
      <selection pane="bottomLeft" activeCell="B1" sqref="B1"/>
      <selection pane="bottomRight" activeCell="B29" sqref="B6:B29"/>
    </sheetView>
  </sheetViews>
  <sheetFormatPr defaultColWidth="9.08984375" defaultRowHeight="24" x14ac:dyDescent="0.5"/>
  <cols>
    <col min="1" max="1" width="45.6328125" style="19" customWidth="1"/>
    <col min="2" max="2" width="14.6328125" style="1" customWidth="1"/>
    <col min="3" max="5" width="15.6328125" style="1" customWidth="1"/>
    <col min="6" max="32" width="15.6328125" style="2" customWidth="1"/>
    <col min="33" max="16384" width="9.08984375" style="2"/>
  </cols>
  <sheetData>
    <row r="1" spans="1:40" s="52" customFormat="1" ht="35.15" customHeight="1" x14ac:dyDescent="0.35">
      <c r="A1" s="154" t="s">
        <v>394</v>
      </c>
    </row>
    <row r="2" spans="1:40" ht="20.149999999999999" customHeight="1" x14ac:dyDescent="0.5">
      <c r="A2" s="177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s="23"/>
    </row>
    <row r="3" spans="1:40" ht="35.15" customHeight="1" x14ac:dyDescent="0.5">
      <c r="A3" s="154" t="s">
        <v>443</v>
      </c>
    </row>
    <row r="4" spans="1:40" ht="60" customHeight="1" x14ac:dyDescent="0.5">
      <c r="A4" s="760" t="s">
        <v>42</v>
      </c>
      <c r="B4" s="761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49">
        <v>2024</v>
      </c>
      <c r="AB4" s="750"/>
      <c r="AC4" s="750"/>
      <c r="AD4" s="751"/>
      <c r="AE4" s="753">
        <v>2025</v>
      </c>
      <c r="AF4" s="754"/>
    </row>
    <row r="5" spans="1:40" ht="39.9" customHeight="1" x14ac:dyDescent="0.5">
      <c r="A5" s="760"/>
      <c r="B5" s="761"/>
      <c r="C5" s="462" t="s">
        <v>37</v>
      </c>
      <c r="D5" s="415" t="s">
        <v>40</v>
      </c>
      <c r="E5" s="415" t="s">
        <v>39</v>
      </c>
      <c r="F5" s="463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377</v>
      </c>
      <c r="M5" s="391" t="s">
        <v>378</v>
      </c>
      <c r="N5" s="392" t="s">
        <v>352</v>
      </c>
      <c r="O5" s="390" t="s">
        <v>379</v>
      </c>
      <c r="P5" s="391" t="s">
        <v>377</v>
      </c>
      <c r="Q5" s="391" t="s">
        <v>378</v>
      </c>
      <c r="R5" s="392" t="s">
        <v>352</v>
      </c>
      <c r="S5" s="390" t="s">
        <v>379</v>
      </c>
      <c r="T5" s="391" t="s">
        <v>377</v>
      </c>
      <c r="U5" s="391" t="s">
        <v>378</v>
      </c>
      <c r="V5" s="392" t="s">
        <v>352</v>
      </c>
      <c r="W5" s="390" t="s">
        <v>379</v>
      </c>
      <c r="X5" s="391" t="s">
        <v>377</v>
      </c>
      <c r="Y5" s="391" t="s">
        <v>378</v>
      </c>
      <c r="Z5" s="392" t="s">
        <v>352</v>
      </c>
      <c r="AA5" s="390" t="s">
        <v>379</v>
      </c>
      <c r="AB5" s="391" t="s">
        <v>377</v>
      </c>
      <c r="AC5" s="391" t="s">
        <v>378</v>
      </c>
      <c r="AD5" s="392" t="s">
        <v>38</v>
      </c>
      <c r="AE5" s="390" t="s">
        <v>37</v>
      </c>
      <c r="AF5" s="392" t="s">
        <v>40</v>
      </c>
    </row>
    <row r="6" spans="1:40" ht="60" customHeight="1" x14ac:dyDescent="0.5">
      <c r="A6" s="170" t="s">
        <v>134</v>
      </c>
      <c r="B6" s="461" t="s">
        <v>24</v>
      </c>
      <c r="C6" s="688"/>
      <c r="D6" s="689"/>
      <c r="E6" s="689"/>
      <c r="F6" s="690"/>
      <c r="G6" s="222">
        <v>4.7</v>
      </c>
      <c r="H6" s="222">
        <v>4.9000000000000004</v>
      </c>
      <c r="I6" s="222">
        <v>4.5</v>
      </c>
      <c r="J6" s="223">
        <v>3.6</v>
      </c>
      <c r="K6" s="221">
        <v>0.7</v>
      </c>
      <c r="L6" s="222">
        <v>-16.899999999999999</v>
      </c>
      <c r="M6" s="222">
        <v>-2.5</v>
      </c>
      <c r="N6" s="223">
        <v>-3.2</v>
      </c>
      <c r="O6" s="221">
        <v>-0.2</v>
      </c>
      <c r="P6" s="222">
        <v>16.3</v>
      </c>
      <c r="Q6" s="222">
        <v>-4.2</v>
      </c>
      <c r="R6" s="223">
        <v>3.5</v>
      </c>
      <c r="S6" s="221">
        <v>5.0659442336340232</v>
      </c>
      <c r="T6" s="222">
        <v>9.2467280714619182</v>
      </c>
      <c r="U6" s="222">
        <v>14.640043934434587</v>
      </c>
      <c r="V6" s="223">
        <v>7.4130045114186416</v>
      </c>
      <c r="W6" s="221">
        <v>5.7</v>
      </c>
      <c r="X6" s="222">
        <v>2.7</v>
      </c>
      <c r="Y6" s="222">
        <v>3.1</v>
      </c>
      <c r="Z6" s="223">
        <v>2.8</v>
      </c>
      <c r="AA6" s="221">
        <v>4.1757507668967797</v>
      </c>
      <c r="AB6" s="222">
        <v>5.9021329121150989</v>
      </c>
      <c r="AC6" s="222">
        <v>5.4130959667325396</v>
      </c>
      <c r="AD6" s="223">
        <v>4.9352441552462212</v>
      </c>
      <c r="AE6" s="221">
        <v>4.4080275489863485</v>
      </c>
      <c r="AF6" s="223">
        <v>4.3922962219463013</v>
      </c>
      <c r="AG6" s="120"/>
      <c r="AH6" s="120"/>
      <c r="AI6" s="120"/>
      <c r="AJ6" s="120"/>
      <c r="AK6" s="120"/>
      <c r="AL6" s="120"/>
      <c r="AM6" s="120"/>
      <c r="AN6" s="120"/>
    </row>
    <row r="7" spans="1:40" ht="39.9" customHeight="1" x14ac:dyDescent="0.5">
      <c r="A7" s="229" t="s">
        <v>383</v>
      </c>
      <c r="B7" s="594"/>
      <c r="C7" s="691"/>
      <c r="D7" s="669"/>
      <c r="E7" s="669"/>
      <c r="F7" s="692"/>
      <c r="G7" s="231"/>
      <c r="H7" s="231"/>
      <c r="I7" s="231"/>
      <c r="J7" s="232"/>
      <c r="K7" s="230"/>
      <c r="L7" s="231"/>
      <c r="M7" s="231"/>
      <c r="N7" s="232"/>
      <c r="O7" s="230"/>
      <c r="P7" s="231"/>
      <c r="Q7" s="231"/>
      <c r="R7" s="232"/>
      <c r="S7" s="230"/>
      <c r="T7" s="231"/>
      <c r="U7" s="231"/>
      <c r="V7" s="232"/>
      <c r="W7" s="230"/>
      <c r="X7" s="231"/>
      <c r="Y7" s="231"/>
      <c r="Z7" s="232"/>
      <c r="AA7" s="230"/>
      <c r="AB7" s="231"/>
      <c r="AC7" s="231"/>
      <c r="AD7" s="232"/>
      <c r="AE7" s="230"/>
      <c r="AF7" s="232"/>
      <c r="AG7" s="120"/>
      <c r="AH7" s="120"/>
      <c r="AI7" s="120"/>
      <c r="AJ7" s="120"/>
      <c r="AK7" s="120"/>
      <c r="AL7" s="120"/>
      <c r="AM7" s="120"/>
      <c r="AN7" s="120"/>
    </row>
    <row r="8" spans="1:40" ht="35.15" customHeight="1" x14ac:dyDescent="0.5">
      <c r="A8" s="32" t="s">
        <v>50</v>
      </c>
      <c r="B8" s="472" t="s">
        <v>24</v>
      </c>
      <c r="C8" s="693"/>
      <c r="D8" s="672"/>
      <c r="E8" s="672"/>
      <c r="F8" s="694"/>
      <c r="G8" s="131">
        <v>6</v>
      </c>
      <c r="H8" s="131">
        <v>4.2</v>
      </c>
      <c r="I8" s="131">
        <v>3.7</v>
      </c>
      <c r="J8" s="132">
        <v>-5.5</v>
      </c>
      <c r="K8" s="130">
        <v>-8.8000000000000007</v>
      </c>
      <c r="L8" s="131">
        <v>0.6</v>
      </c>
      <c r="M8" s="131">
        <v>-0.5</v>
      </c>
      <c r="N8" s="132">
        <v>-1.2</v>
      </c>
      <c r="O8" s="130">
        <v>0.1</v>
      </c>
      <c r="P8" s="131">
        <v>-1.5</v>
      </c>
      <c r="Q8" s="131">
        <v>-2.2000000000000002</v>
      </c>
      <c r="R8" s="132">
        <v>2.9</v>
      </c>
      <c r="S8" s="130">
        <v>1.6508894385065975</v>
      </c>
      <c r="T8" s="131">
        <v>-1.6773401874262239</v>
      </c>
      <c r="U8" s="131">
        <v>2.5897639658696292</v>
      </c>
      <c r="V8" s="132">
        <v>2.5857862480756166</v>
      </c>
      <c r="W8" s="130">
        <v>0.9</v>
      </c>
      <c r="X8" s="131">
        <v>-1.2</v>
      </c>
      <c r="Y8" s="131">
        <v>0.1</v>
      </c>
      <c r="Z8" s="132">
        <v>1.2</v>
      </c>
      <c r="AA8" s="130">
        <v>1.9371158700445035</v>
      </c>
      <c r="AB8" s="131">
        <v>7.5981669665224683</v>
      </c>
      <c r="AC8" s="131">
        <v>3.6403202801640555</v>
      </c>
      <c r="AD8" s="132">
        <v>-0.69434412183962957</v>
      </c>
      <c r="AE8" s="130">
        <v>0.68831517160006239</v>
      </c>
      <c r="AF8" s="132">
        <v>2.125904341435092</v>
      </c>
      <c r="AG8" s="120"/>
      <c r="AH8" s="120"/>
      <c r="AI8" s="120"/>
      <c r="AJ8" s="120"/>
      <c r="AK8" s="120"/>
      <c r="AL8" s="120"/>
      <c r="AM8" s="120"/>
      <c r="AN8" s="120"/>
    </row>
    <row r="9" spans="1:40" ht="35.15" customHeight="1" x14ac:dyDescent="0.5">
      <c r="A9" s="38" t="s">
        <v>51</v>
      </c>
      <c r="B9" s="470" t="s">
        <v>24</v>
      </c>
      <c r="C9" s="695"/>
      <c r="D9" s="675"/>
      <c r="E9" s="675"/>
      <c r="F9" s="696"/>
      <c r="G9" s="134">
        <v>0.1</v>
      </c>
      <c r="H9" s="134">
        <v>2.4</v>
      </c>
      <c r="I9" s="134">
        <v>-2.8</v>
      </c>
      <c r="J9" s="135">
        <v>-2.4</v>
      </c>
      <c r="K9" s="133">
        <v>-2.9</v>
      </c>
      <c r="L9" s="134">
        <v>-19.2</v>
      </c>
      <c r="M9" s="134">
        <v>-6.6</v>
      </c>
      <c r="N9" s="135">
        <v>-9.8000000000000007</v>
      </c>
      <c r="O9" s="133">
        <v>-3.3</v>
      </c>
      <c r="P9" s="134">
        <v>12.6</v>
      </c>
      <c r="Q9" s="134">
        <v>-3.6</v>
      </c>
      <c r="R9" s="135">
        <v>-0.9</v>
      </c>
      <c r="S9" s="133">
        <v>-1.0204260444240498</v>
      </c>
      <c r="T9" s="134">
        <v>-1.686495509606889</v>
      </c>
      <c r="U9" s="134">
        <v>10.446628402255143</v>
      </c>
      <c r="V9" s="135">
        <v>7.2612997481543928</v>
      </c>
      <c r="W9" s="133">
        <v>3</v>
      </c>
      <c r="X9" s="134">
        <v>-2.2000000000000002</v>
      </c>
      <c r="Y9" s="134">
        <v>-2</v>
      </c>
      <c r="Z9" s="135">
        <v>3.1</v>
      </c>
      <c r="AA9" s="133">
        <v>4.3430128606319673</v>
      </c>
      <c r="AB9" s="134">
        <v>2.7356529246365557</v>
      </c>
      <c r="AC9" s="134">
        <v>-2.8301968926622623</v>
      </c>
      <c r="AD9" s="135">
        <v>-0.68142751988505834</v>
      </c>
      <c r="AE9" s="133">
        <v>-2.7152969705697472</v>
      </c>
      <c r="AF9" s="135">
        <v>-5.2295316282386262</v>
      </c>
      <c r="AG9" s="120"/>
      <c r="AH9" s="120"/>
      <c r="AI9" s="120"/>
      <c r="AJ9" s="120"/>
      <c r="AK9" s="120"/>
      <c r="AL9" s="120"/>
      <c r="AM9" s="120"/>
      <c r="AN9" s="120"/>
    </row>
    <row r="10" spans="1:40" ht="35.15" customHeight="1" x14ac:dyDescent="0.5">
      <c r="A10" s="38" t="s">
        <v>52</v>
      </c>
      <c r="B10" s="470" t="s">
        <v>24</v>
      </c>
      <c r="C10" s="695"/>
      <c r="D10" s="675"/>
      <c r="E10" s="675"/>
      <c r="F10" s="696"/>
      <c r="G10" s="134">
        <v>4.0999999999999996</v>
      </c>
      <c r="H10" s="134">
        <v>4.3</v>
      </c>
      <c r="I10" s="134">
        <v>3.6</v>
      </c>
      <c r="J10" s="135">
        <v>3</v>
      </c>
      <c r="K10" s="133">
        <v>1.3</v>
      </c>
      <c r="L10" s="134">
        <v>-18.600000000000001</v>
      </c>
      <c r="M10" s="134">
        <v>3.2</v>
      </c>
      <c r="N10" s="135">
        <v>3</v>
      </c>
      <c r="O10" s="133">
        <v>6.6</v>
      </c>
      <c r="P10" s="134">
        <v>26.7</v>
      </c>
      <c r="Q10" s="134">
        <v>-0.9</v>
      </c>
      <c r="R10" s="135">
        <v>9.1</v>
      </c>
      <c r="S10" s="133">
        <v>6.7498508507654709</v>
      </c>
      <c r="T10" s="134">
        <v>9.2587700355930558</v>
      </c>
      <c r="U10" s="134">
        <v>13.175876119097074</v>
      </c>
      <c r="V10" s="135">
        <v>4.0059356901053222</v>
      </c>
      <c r="W10" s="133">
        <v>3.2</v>
      </c>
      <c r="X10" s="134">
        <v>0.1</v>
      </c>
      <c r="Y10" s="134">
        <v>-0.1</v>
      </c>
      <c r="Z10" s="135">
        <v>-0.3</v>
      </c>
      <c r="AA10" s="133">
        <v>2.0628449507531954</v>
      </c>
      <c r="AB10" s="134">
        <v>4.7273768491392865</v>
      </c>
      <c r="AC10" s="134">
        <v>5.5564991942860242</v>
      </c>
      <c r="AD10" s="135">
        <v>4.237650996121145</v>
      </c>
      <c r="AE10" s="133">
        <v>4.1490666974518309</v>
      </c>
      <c r="AF10" s="135">
        <v>3.7480370796707518</v>
      </c>
      <c r="AG10" s="120"/>
      <c r="AH10" s="120"/>
      <c r="AI10" s="120"/>
      <c r="AJ10" s="120"/>
      <c r="AK10" s="120"/>
      <c r="AL10" s="120"/>
      <c r="AM10" s="120"/>
      <c r="AN10" s="120"/>
    </row>
    <row r="11" spans="1:40" ht="105" customHeight="1" x14ac:dyDescent="0.5">
      <c r="A11" s="5" t="s">
        <v>66</v>
      </c>
      <c r="B11" s="287" t="s">
        <v>24</v>
      </c>
      <c r="C11" s="697"/>
      <c r="D11" s="678"/>
      <c r="E11" s="678"/>
      <c r="F11" s="698"/>
      <c r="G11" s="137">
        <v>5.0999999999999996</v>
      </c>
      <c r="H11" s="137">
        <v>4.5</v>
      </c>
      <c r="I11" s="137">
        <v>2.5</v>
      </c>
      <c r="J11" s="138">
        <v>1.6</v>
      </c>
      <c r="K11" s="136">
        <v>-3.4</v>
      </c>
      <c r="L11" s="137">
        <v>8.8000000000000007</v>
      </c>
      <c r="M11" s="137">
        <v>7</v>
      </c>
      <c r="N11" s="138">
        <v>-6.8</v>
      </c>
      <c r="O11" s="136">
        <v>-0.3</v>
      </c>
      <c r="P11" s="137">
        <v>-2.1</v>
      </c>
      <c r="Q11" s="137">
        <v>0.6</v>
      </c>
      <c r="R11" s="138">
        <v>10.5</v>
      </c>
      <c r="S11" s="136">
        <v>5.307282093311172</v>
      </c>
      <c r="T11" s="137">
        <v>2.7953009652736283</v>
      </c>
      <c r="U11" s="137">
        <v>5.5801480985593344</v>
      </c>
      <c r="V11" s="138">
        <v>4.6361756652214092</v>
      </c>
      <c r="W11" s="136">
        <v>7.1</v>
      </c>
      <c r="X11" s="137">
        <v>2.1</v>
      </c>
      <c r="Y11" s="137">
        <v>4.0999999999999996</v>
      </c>
      <c r="Z11" s="138">
        <v>7.3</v>
      </c>
      <c r="AA11" s="136">
        <v>-8.2141385186040861E-2</v>
      </c>
      <c r="AB11" s="137">
        <v>4.9899951310553137</v>
      </c>
      <c r="AC11" s="137">
        <v>7.5998026294559429</v>
      </c>
      <c r="AD11" s="138">
        <v>6.297061016586003</v>
      </c>
      <c r="AE11" s="136">
        <v>9.2007801124350141</v>
      </c>
      <c r="AF11" s="138">
        <v>11.782117515463387</v>
      </c>
      <c r="AG11" s="120"/>
      <c r="AH11" s="120"/>
      <c r="AI11" s="120"/>
      <c r="AJ11" s="120"/>
      <c r="AK11" s="120"/>
      <c r="AL11" s="120"/>
      <c r="AM11" s="120"/>
      <c r="AN11" s="120"/>
    </row>
    <row r="12" spans="1:40" ht="69.900000000000006" customHeight="1" x14ac:dyDescent="0.5">
      <c r="A12" s="5" t="s">
        <v>67</v>
      </c>
      <c r="B12" s="287" t="s">
        <v>24</v>
      </c>
      <c r="C12" s="697"/>
      <c r="D12" s="678"/>
      <c r="E12" s="678"/>
      <c r="F12" s="698"/>
      <c r="G12" s="137">
        <v>4.5999999999999996</v>
      </c>
      <c r="H12" s="137">
        <v>4.4000000000000004</v>
      </c>
      <c r="I12" s="137">
        <v>3.7</v>
      </c>
      <c r="J12" s="138">
        <v>3.8</v>
      </c>
      <c r="K12" s="136">
        <v>-1.3</v>
      </c>
      <c r="L12" s="137">
        <v>-51</v>
      </c>
      <c r="M12" s="137">
        <v>-2.4</v>
      </c>
      <c r="N12" s="138">
        <v>-1.8</v>
      </c>
      <c r="O12" s="136">
        <v>4.4000000000000004</v>
      </c>
      <c r="P12" s="137">
        <v>54.9</v>
      </c>
      <c r="Q12" s="137">
        <v>-40.4</v>
      </c>
      <c r="R12" s="138">
        <v>9.5</v>
      </c>
      <c r="S12" s="136">
        <v>5.247438778141178</v>
      </c>
      <c r="T12" s="137">
        <v>28.223648810781633</v>
      </c>
      <c r="U12" s="137">
        <v>49.363340673736687</v>
      </c>
      <c r="V12" s="138">
        <v>-4.4207817645320224</v>
      </c>
      <c r="W12" s="136">
        <v>5.5</v>
      </c>
      <c r="X12" s="137">
        <v>8.6999999999999993</v>
      </c>
      <c r="Y12" s="137">
        <v>4.5</v>
      </c>
      <c r="Z12" s="138">
        <v>5.4</v>
      </c>
      <c r="AA12" s="136">
        <v>6.6237546069024544</v>
      </c>
      <c r="AB12" s="137">
        <v>7.9487800514381535</v>
      </c>
      <c r="AC12" s="137">
        <v>9.8886758742558811</v>
      </c>
      <c r="AD12" s="138">
        <v>8.0119108055461083</v>
      </c>
      <c r="AE12" s="136">
        <v>3.1208783296967191</v>
      </c>
      <c r="AF12" s="138">
        <v>4.1174561839805834</v>
      </c>
      <c r="AG12" s="120"/>
      <c r="AH12" s="120"/>
      <c r="AI12" s="120"/>
      <c r="AJ12" s="120"/>
      <c r="AK12" s="120"/>
      <c r="AL12" s="120"/>
      <c r="AM12" s="120"/>
      <c r="AN12" s="120"/>
    </row>
    <row r="13" spans="1:40" ht="69.900000000000006" customHeight="1" x14ac:dyDescent="0.5">
      <c r="A13" s="5" t="s">
        <v>54</v>
      </c>
      <c r="B13" s="287" t="s">
        <v>24</v>
      </c>
      <c r="C13" s="697"/>
      <c r="D13" s="678"/>
      <c r="E13" s="678"/>
      <c r="F13" s="698"/>
      <c r="G13" s="137">
        <v>4.7</v>
      </c>
      <c r="H13" s="137">
        <v>5.8</v>
      </c>
      <c r="I13" s="137">
        <v>5.5</v>
      </c>
      <c r="J13" s="138">
        <v>5.8</v>
      </c>
      <c r="K13" s="136">
        <v>3.6</v>
      </c>
      <c r="L13" s="137">
        <v>-41.7</v>
      </c>
      <c r="M13" s="137">
        <v>-8.5</v>
      </c>
      <c r="N13" s="138">
        <v>-1</v>
      </c>
      <c r="O13" s="136">
        <v>1.9</v>
      </c>
      <c r="P13" s="137">
        <v>38.4</v>
      </c>
      <c r="Q13" s="137">
        <v>-5.6</v>
      </c>
      <c r="R13" s="138">
        <v>4</v>
      </c>
      <c r="S13" s="136">
        <v>4.8652368500415433</v>
      </c>
      <c r="T13" s="137">
        <v>7.0621758952937874</v>
      </c>
      <c r="U13" s="137">
        <v>12.349600042084141</v>
      </c>
      <c r="V13" s="138">
        <v>-0.32264131422775622</v>
      </c>
      <c r="W13" s="136">
        <v>0.8</v>
      </c>
      <c r="X13" s="137">
        <v>3.7</v>
      </c>
      <c r="Y13" s="137">
        <v>0.4</v>
      </c>
      <c r="Z13" s="138">
        <v>-0.1</v>
      </c>
      <c r="AA13" s="136">
        <v>1.5932155782005797</v>
      </c>
      <c r="AB13" s="137">
        <v>3.6407656267719357</v>
      </c>
      <c r="AC13" s="137">
        <v>4.6108795025119109</v>
      </c>
      <c r="AD13" s="138">
        <v>0.50359389582543823</v>
      </c>
      <c r="AE13" s="136">
        <v>1.0856508246341878</v>
      </c>
      <c r="AF13" s="138">
        <v>-0.20938411780344612</v>
      </c>
      <c r="AG13" s="120"/>
      <c r="AH13" s="120"/>
      <c r="AI13" s="120"/>
      <c r="AJ13" s="120"/>
      <c r="AK13" s="120"/>
      <c r="AL13" s="120"/>
      <c r="AM13" s="120"/>
      <c r="AN13" s="120"/>
    </row>
    <row r="14" spans="1:40" ht="105" customHeight="1" x14ac:dyDescent="0.5">
      <c r="A14" s="5" t="s">
        <v>55</v>
      </c>
      <c r="B14" s="287" t="s">
        <v>24</v>
      </c>
      <c r="C14" s="697"/>
      <c r="D14" s="678"/>
      <c r="E14" s="678"/>
      <c r="F14" s="698"/>
      <c r="G14" s="137">
        <v>5.5</v>
      </c>
      <c r="H14" s="137">
        <v>5.5</v>
      </c>
      <c r="I14" s="137">
        <v>5.7</v>
      </c>
      <c r="J14" s="138">
        <v>5</v>
      </c>
      <c r="K14" s="136">
        <v>1.2</v>
      </c>
      <c r="L14" s="137">
        <v>-32.6</v>
      </c>
      <c r="M14" s="137">
        <v>-0.3</v>
      </c>
      <c r="N14" s="138">
        <v>2.2000000000000002</v>
      </c>
      <c r="O14" s="136">
        <v>4</v>
      </c>
      <c r="P14" s="137">
        <v>38.700000000000003</v>
      </c>
      <c r="Q14" s="137">
        <v>-12.6</v>
      </c>
      <c r="R14" s="138">
        <v>5.4</v>
      </c>
      <c r="S14" s="136">
        <v>6.8683819687432202</v>
      </c>
      <c r="T14" s="137">
        <v>12.126497501694589</v>
      </c>
      <c r="U14" s="137">
        <v>15.72851980915091</v>
      </c>
      <c r="V14" s="138">
        <v>-2.6526353684151904</v>
      </c>
      <c r="W14" s="136">
        <v>-4</v>
      </c>
      <c r="X14" s="137">
        <v>-1.4</v>
      </c>
      <c r="Y14" s="137">
        <v>0.7</v>
      </c>
      <c r="Z14" s="138">
        <v>3.8</v>
      </c>
      <c r="AA14" s="136">
        <v>4.2197421160806714</v>
      </c>
      <c r="AB14" s="137">
        <v>5.1955499535313976</v>
      </c>
      <c r="AC14" s="137">
        <v>6.5117089264766559</v>
      </c>
      <c r="AD14" s="138">
        <v>4.5056211389437051</v>
      </c>
      <c r="AE14" s="136">
        <v>3.1362639998025132</v>
      </c>
      <c r="AF14" s="138">
        <v>3.3110696642366655</v>
      </c>
      <c r="AG14" s="120"/>
      <c r="AH14" s="120"/>
      <c r="AI14" s="120"/>
      <c r="AJ14" s="120"/>
      <c r="AK14" s="120"/>
      <c r="AL14" s="120"/>
      <c r="AM14" s="120"/>
      <c r="AN14" s="120"/>
    </row>
    <row r="15" spans="1:40" ht="105" customHeight="1" x14ac:dyDescent="0.5">
      <c r="A15" s="5" t="s">
        <v>56</v>
      </c>
      <c r="B15" s="287" t="s">
        <v>24</v>
      </c>
      <c r="C15" s="697"/>
      <c r="D15" s="678"/>
      <c r="E15" s="678"/>
      <c r="F15" s="698"/>
      <c r="G15" s="137">
        <v>3.1</v>
      </c>
      <c r="H15" s="137">
        <v>3.2</v>
      </c>
      <c r="I15" s="137">
        <v>2.8</v>
      </c>
      <c r="J15" s="138">
        <v>2.6</v>
      </c>
      <c r="K15" s="136">
        <v>3.8</v>
      </c>
      <c r="L15" s="137">
        <v>-13.3</v>
      </c>
      <c r="M15" s="137">
        <v>2.1</v>
      </c>
      <c r="N15" s="138">
        <v>3</v>
      </c>
      <c r="O15" s="136">
        <v>7.4</v>
      </c>
      <c r="P15" s="137">
        <v>28.2</v>
      </c>
      <c r="Q15" s="137">
        <v>12.7</v>
      </c>
      <c r="R15" s="138">
        <v>6.6</v>
      </c>
      <c r="S15" s="136">
        <v>-0.34617555536132771</v>
      </c>
      <c r="T15" s="137">
        <v>-0.76343661303813759</v>
      </c>
      <c r="U15" s="137">
        <v>4.2649819401823663</v>
      </c>
      <c r="V15" s="138">
        <v>0.97491117026433649</v>
      </c>
      <c r="W15" s="136">
        <v>1.8</v>
      </c>
      <c r="X15" s="137">
        <v>-1.6</v>
      </c>
      <c r="Y15" s="137">
        <v>-2.4</v>
      </c>
      <c r="Z15" s="138">
        <v>-0.6</v>
      </c>
      <c r="AA15" s="136">
        <v>1.2646701009769501</v>
      </c>
      <c r="AB15" s="137">
        <v>4.0846813773902424</v>
      </c>
      <c r="AC15" s="137">
        <v>4.4026156995262244</v>
      </c>
      <c r="AD15" s="138">
        <v>3.0819933801697008</v>
      </c>
      <c r="AE15" s="136">
        <v>2.5706816225745222</v>
      </c>
      <c r="AF15" s="138">
        <v>-0.84237368751629571</v>
      </c>
      <c r="AG15" s="120"/>
      <c r="AH15" s="120"/>
      <c r="AI15" s="120"/>
      <c r="AJ15" s="120"/>
      <c r="AK15" s="120"/>
      <c r="AL15" s="120"/>
      <c r="AM15" s="120"/>
      <c r="AN15" s="120"/>
    </row>
    <row r="16" spans="1:40" ht="140.15" customHeight="1" x14ac:dyDescent="0.5">
      <c r="A16" s="5" t="s">
        <v>57</v>
      </c>
      <c r="B16" s="287" t="s">
        <v>24</v>
      </c>
      <c r="C16" s="697"/>
      <c r="D16" s="678"/>
      <c r="E16" s="678"/>
      <c r="F16" s="698"/>
      <c r="G16" s="137">
        <v>4</v>
      </c>
      <c r="H16" s="137">
        <v>4.3</v>
      </c>
      <c r="I16" s="137">
        <v>4.2</v>
      </c>
      <c r="J16" s="138">
        <v>3.9</v>
      </c>
      <c r="K16" s="136">
        <v>0</v>
      </c>
      <c r="L16" s="137">
        <v>-40.1</v>
      </c>
      <c r="M16" s="137">
        <v>-6.6</v>
      </c>
      <c r="N16" s="138">
        <v>-1.9</v>
      </c>
      <c r="O16" s="136">
        <v>0.9</v>
      </c>
      <c r="P16" s="137">
        <v>33.200000000000003</v>
      </c>
      <c r="Q16" s="137">
        <v>-14.2</v>
      </c>
      <c r="R16" s="138">
        <v>5.6</v>
      </c>
      <c r="S16" s="136">
        <v>5.3465732382972586</v>
      </c>
      <c r="T16" s="137">
        <v>10.453448703098033</v>
      </c>
      <c r="U16" s="137">
        <v>13.609457489640242</v>
      </c>
      <c r="V16" s="138">
        <v>2.1410213009482204</v>
      </c>
      <c r="W16" s="136">
        <v>3.5</v>
      </c>
      <c r="X16" s="137">
        <v>5.4</v>
      </c>
      <c r="Y16" s="137">
        <v>5.5</v>
      </c>
      <c r="Z16" s="138">
        <v>6.2</v>
      </c>
      <c r="AA16" s="136">
        <v>7.3646161483165606</v>
      </c>
      <c r="AB16" s="137">
        <v>9.381791087759094</v>
      </c>
      <c r="AC16" s="137">
        <v>9.1747425336513366</v>
      </c>
      <c r="AD16" s="138">
        <v>4.2527598229650687</v>
      </c>
      <c r="AE16" s="136">
        <v>3.5575037059939474</v>
      </c>
      <c r="AF16" s="138">
        <v>3.8467080304962264</v>
      </c>
      <c r="AG16" s="120"/>
      <c r="AH16" s="120"/>
      <c r="AI16" s="120"/>
      <c r="AJ16" s="120"/>
      <c r="AK16" s="120"/>
      <c r="AL16" s="120"/>
      <c r="AM16" s="120"/>
      <c r="AN16" s="120"/>
    </row>
    <row r="17" spans="1:40" ht="69.900000000000006" customHeight="1" x14ac:dyDescent="0.5">
      <c r="A17" s="5" t="s">
        <v>58</v>
      </c>
      <c r="B17" s="287" t="s">
        <v>24</v>
      </c>
      <c r="C17" s="697"/>
      <c r="D17" s="678"/>
      <c r="E17" s="678"/>
      <c r="F17" s="698"/>
      <c r="G17" s="137">
        <v>3.7</v>
      </c>
      <c r="H17" s="137">
        <v>4</v>
      </c>
      <c r="I17" s="137">
        <v>3</v>
      </c>
      <c r="J17" s="138">
        <v>2.4</v>
      </c>
      <c r="K17" s="136">
        <v>1.9</v>
      </c>
      <c r="L17" s="137">
        <v>-8.9</v>
      </c>
      <c r="M17" s="137">
        <v>9.1</v>
      </c>
      <c r="N17" s="138">
        <v>7.7</v>
      </c>
      <c r="O17" s="136">
        <v>10.6</v>
      </c>
      <c r="P17" s="137">
        <v>26.3</v>
      </c>
      <c r="Q17" s="137">
        <v>7.1</v>
      </c>
      <c r="R17" s="138">
        <v>16.399999999999999</v>
      </c>
      <c r="S17" s="136">
        <v>15.360209382904809</v>
      </c>
      <c r="T17" s="137">
        <v>15.512627962767223</v>
      </c>
      <c r="U17" s="137">
        <v>17.368760965701657</v>
      </c>
      <c r="V17" s="138">
        <v>9.194776703812213</v>
      </c>
      <c r="W17" s="136">
        <v>3.8</v>
      </c>
      <c r="X17" s="137">
        <v>-1.5</v>
      </c>
      <c r="Y17" s="137">
        <v>-2.5</v>
      </c>
      <c r="Z17" s="138">
        <v>-6</v>
      </c>
      <c r="AA17" s="136">
        <v>0.85383472502875701</v>
      </c>
      <c r="AB17" s="137">
        <v>3.0157949279853158</v>
      </c>
      <c r="AC17" s="137">
        <v>5.6294643308692827</v>
      </c>
      <c r="AD17" s="138">
        <v>7.1983298532116269</v>
      </c>
      <c r="AE17" s="136">
        <v>7.7856703451081755</v>
      </c>
      <c r="AF17" s="138">
        <v>7.3483966687247992</v>
      </c>
      <c r="AG17" s="120"/>
      <c r="AH17" s="120"/>
      <c r="AI17" s="120"/>
      <c r="AJ17" s="120"/>
      <c r="AK17" s="120"/>
      <c r="AL17" s="120"/>
      <c r="AM17" s="120"/>
      <c r="AN17" s="120"/>
    </row>
    <row r="18" spans="1:40" ht="105" customHeight="1" x14ac:dyDescent="0.5">
      <c r="A18" s="5" t="s">
        <v>59</v>
      </c>
      <c r="B18" s="287" t="s">
        <v>24</v>
      </c>
      <c r="C18" s="697"/>
      <c r="D18" s="678"/>
      <c r="E18" s="678"/>
      <c r="F18" s="698"/>
      <c r="G18" s="137">
        <v>6.9</v>
      </c>
      <c r="H18" s="137">
        <v>6.8</v>
      </c>
      <c r="I18" s="137">
        <v>6.6</v>
      </c>
      <c r="J18" s="138">
        <v>4.7</v>
      </c>
      <c r="K18" s="136">
        <v>-1.7</v>
      </c>
      <c r="L18" s="137">
        <v>-32.9</v>
      </c>
      <c r="M18" s="137">
        <v>4.7</v>
      </c>
      <c r="N18" s="138">
        <v>7.1</v>
      </c>
      <c r="O18" s="136">
        <v>8</v>
      </c>
      <c r="P18" s="137">
        <v>43.2</v>
      </c>
      <c r="Q18" s="137">
        <v>-31.3</v>
      </c>
      <c r="R18" s="138">
        <v>2.1</v>
      </c>
      <c r="S18" s="136">
        <v>2.5658085572098477</v>
      </c>
      <c r="T18" s="137">
        <v>20.391739634168161</v>
      </c>
      <c r="U18" s="137">
        <v>37.175190423263047</v>
      </c>
      <c r="V18" s="138">
        <v>4.9593595767484233</v>
      </c>
      <c r="W18" s="136">
        <v>7.7</v>
      </c>
      <c r="X18" s="137">
        <v>0.7</v>
      </c>
      <c r="Y18" s="137">
        <v>4.5</v>
      </c>
      <c r="Z18" s="138">
        <v>2.2999999999999998</v>
      </c>
      <c r="AA18" s="136">
        <v>2.1927333927452164</v>
      </c>
      <c r="AB18" s="137">
        <v>5.5562781541676598</v>
      </c>
      <c r="AC18" s="137">
        <v>1.0210126841828648</v>
      </c>
      <c r="AD18" s="138">
        <v>-3.3591182794836749</v>
      </c>
      <c r="AE18" s="136">
        <v>-8.0487191726734242</v>
      </c>
      <c r="AF18" s="138">
        <v>-2.2173974328819401</v>
      </c>
      <c r="AG18" s="120"/>
      <c r="AH18" s="120"/>
      <c r="AI18" s="120"/>
      <c r="AJ18" s="120"/>
      <c r="AK18" s="120"/>
      <c r="AL18" s="120"/>
      <c r="AM18" s="120"/>
      <c r="AN18" s="120"/>
    </row>
    <row r="19" spans="1:40" ht="35.15" customHeight="1" x14ac:dyDescent="0.5">
      <c r="A19" s="38" t="s">
        <v>60</v>
      </c>
      <c r="B19" s="470" t="s">
        <v>24</v>
      </c>
      <c r="C19" s="695"/>
      <c r="D19" s="675"/>
      <c r="E19" s="675"/>
      <c r="F19" s="696"/>
      <c r="G19" s="134">
        <v>0.6</v>
      </c>
      <c r="H19" s="134">
        <v>1.1000000000000001</v>
      </c>
      <c r="I19" s="134">
        <v>-1.4</v>
      </c>
      <c r="J19" s="135">
        <v>1.3</v>
      </c>
      <c r="K19" s="133">
        <v>-7.9</v>
      </c>
      <c r="L19" s="134">
        <v>-44.3</v>
      </c>
      <c r="M19" s="134">
        <v>-12.2</v>
      </c>
      <c r="N19" s="135">
        <v>-13.7</v>
      </c>
      <c r="O19" s="133">
        <v>-10.5</v>
      </c>
      <c r="P19" s="134">
        <v>40.299999999999997</v>
      </c>
      <c r="Q19" s="134">
        <v>-20.6</v>
      </c>
      <c r="R19" s="135">
        <v>-12.1</v>
      </c>
      <c r="S19" s="133">
        <v>-5.9752577439825867</v>
      </c>
      <c r="T19" s="134">
        <v>2.6864621960179136</v>
      </c>
      <c r="U19" s="134">
        <v>15.190211131275589</v>
      </c>
      <c r="V19" s="135">
        <v>10.328482342646051</v>
      </c>
      <c r="W19" s="133">
        <v>7.4</v>
      </c>
      <c r="X19" s="134">
        <v>6.2</v>
      </c>
      <c r="Y19" s="134">
        <v>7.1</v>
      </c>
      <c r="Z19" s="135">
        <v>3.4</v>
      </c>
      <c r="AA19" s="133">
        <v>11.940103728514551</v>
      </c>
      <c r="AB19" s="134">
        <v>17.150428101739969</v>
      </c>
      <c r="AC19" s="134">
        <v>19.955230664828427</v>
      </c>
      <c r="AD19" s="135">
        <v>20.720272260824004</v>
      </c>
      <c r="AE19" s="133">
        <v>14.179119326138023</v>
      </c>
      <c r="AF19" s="135">
        <v>12.07877852682897</v>
      </c>
      <c r="AG19" s="120"/>
      <c r="AH19" s="120"/>
      <c r="AI19" s="120"/>
      <c r="AJ19" s="120"/>
      <c r="AK19" s="120"/>
      <c r="AL19" s="120"/>
      <c r="AM19" s="120"/>
      <c r="AN19" s="120"/>
    </row>
    <row r="20" spans="1:40" ht="35.15" customHeight="1" x14ac:dyDescent="0.5">
      <c r="A20" s="38" t="s">
        <v>61</v>
      </c>
      <c r="B20" s="470" t="s">
        <v>24</v>
      </c>
      <c r="C20" s="695"/>
      <c r="D20" s="675"/>
      <c r="E20" s="675"/>
      <c r="F20" s="696"/>
      <c r="G20" s="134">
        <v>6.4</v>
      </c>
      <c r="H20" s="134">
        <v>6.1</v>
      </c>
      <c r="I20" s="134">
        <v>5.9</v>
      </c>
      <c r="J20" s="135">
        <v>6.2</v>
      </c>
      <c r="K20" s="133">
        <v>3.2</v>
      </c>
      <c r="L20" s="134">
        <v>-15.9</v>
      </c>
      <c r="M20" s="134">
        <v>-3.6</v>
      </c>
      <c r="N20" s="135">
        <v>-4.5</v>
      </c>
      <c r="O20" s="133">
        <v>-2</v>
      </c>
      <c r="P20" s="134">
        <v>14</v>
      </c>
      <c r="Q20" s="134">
        <v>-4.4000000000000004</v>
      </c>
      <c r="R20" s="135">
        <v>3.3</v>
      </c>
      <c r="S20" s="133">
        <v>6.4536866005295179</v>
      </c>
      <c r="T20" s="134">
        <v>12.618620288337157</v>
      </c>
      <c r="U20" s="134">
        <v>17.191121226922835</v>
      </c>
      <c r="V20" s="135">
        <v>9.255061395096309</v>
      </c>
      <c r="W20" s="133">
        <v>7.3</v>
      </c>
      <c r="X20" s="134">
        <v>4.4000000000000004</v>
      </c>
      <c r="Y20" s="134">
        <v>5</v>
      </c>
      <c r="Z20" s="135">
        <v>4.0999999999999996</v>
      </c>
      <c r="AA20" s="133">
        <v>4.7579543618599507</v>
      </c>
      <c r="AB20" s="134">
        <v>5.8923053735980835</v>
      </c>
      <c r="AC20" s="134">
        <v>5.2450286628838549</v>
      </c>
      <c r="AD20" s="135">
        <v>5.486696151922632</v>
      </c>
      <c r="AE20" s="133">
        <v>5.0150823512549625</v>
      </c>
      <c r="AF20" s="135">
        <v>5.0784062209294323</v>
      </c>
      <c r="AG20" s="120"/>
      <c r="AH20" s="120"/>
      <c r="AI20" s="120"/>
      <c r="AJ20" s="120"/>
      <c r="AK20" s="120"/>
      <c r="AL20" s="120"/>
      <c r="AM20" s="120"/>
      <c r="AN20" s="120"/>
    </row>
    <row r="21" spans="1:40" ht="35.15" customHeight="1" x14ac:dyDescent="0.5">
      <c r="A21" s="5" t="s">
        <v>65</v>
      </c>
      <c r="B21" s="287" t="s">
        <v>24</v>
      </c>
      <c r="C21" s="697"/>
      <c r="D21" s="678"/>
      <c r="E21" s="678"/>
      <c r="F21" s="698"/>
      <c r="G21" s="137">
        <v>7.1</v>
      </c>
      <c r="H21" s="137">
        <v>6.5</v>
      </c>
      <c r="I21" s="137">
        <v>5.6</v>
      </c>
      <c r="J21" s="138">
        <v>5.4</v>
      </c>
      <c r="K21" s="136">
        <v>0.2</v>
      </c>
      <c r="L21" s="137">
        <v>-5.9</v>
      </c>
      <c r="M21" s="137">
        <v>0</v>
      </c>
      <c r="N21" s="138">
        <v>1.7</v>
      </c>
      <c r="O21" s="136">
        <v>1.9</v>
      </c>
      <c r="P21" s="137">
        <v>7.3</v>
      </c>
      <c r="Q21" s="137">
        <v>-1.8</v>
      </c>
      <c r="R21" s="138">
        <v>4.0999999999999996</v>
      </c>
      <c r="S21" s="136">
        <v>1.9901472588023772</v>
      </c>
      <c r="T21" s="137">
        <v>3.9354076245291969</v>
      </c>
      <c r="U21" s="137">
        <v>7.9381203380922694</v>
      </c>
      <c r="V21" s="138">
        <v>0.46133982998528555</v>
      </c>
      <c r="W21" s="136">
        <v>0.7</v>
      </c>
      <c r="X21" s="137">
        <v>3.5</v>
      </c>
      <c r="Y21" s="137">
        <v>2.1</v>
      </c>
      <c r="Z21" s="138">
        <v>4.4000000000000004</v>
      </c>
      <c r="AA21" s="136">
        <v>7.2574507902844809</v>
      </c>
      <c r="AB21" s="137">
        <v>3.1817323643900108</v>
      </c>
      <c r="AC21" s="137">
        <v>3.1393493373569115</v>
      </c>
      <c r="AD21" s="138">
        <v>1.1468877166304958</v>
      </c>
      <c r="AE21" s="136">
        <v>-1.1827676010532806</v>
      </c>
      <c r="AF21" s="138">
        <v>1.1299241078178923</v>
      </c>
      <c r="AG21" s="120"/>
      <c r="AH21" s="120"/>
      <c r="AI21" s="120"/>
      <c r="AJ21" s="120"/>
      <c r="AK21" s="120"/>
      <c r="AL21" s="120"/>
      <c r="AM21" s="120"/>
      <c r="AN21" s="120"/>
    </row>
    <row r="22" spans="1:40" ht="35.15" customHeight="1" x14ac:dyDescent="0.5">
      <c r="A22" s="5" t="s">
        <v>135</v>
      </c>
      <c r="B22" s="287" t="s">
        <v>24</v>
      </c>
      <c r="C22" s="697"/>
      <c r="D22" s="678"/>
      <c r="E22" s="678"/>
      <c r="F22" s="698"/>
      <c r="G22" s="137">
        <v>7.3</v>
      </c>
      <c r="H22" s="137">
        <v>6.9</v>
      </c>
      <c r="I22" s="137">
        <v>6.7</v>
      </c>
      <c r="J22" s="138">
        <v>6.6</v>
      </c>
      <c r="K22" s="136">
        <v>2.1</v>
      </c>
      <c r="L22" s="137">
        <v>-23</v>
      </c>
      <c r="M22" s="137">
        <v>-2.1</v>
      </c>
      <c r="N22" s="138">
        <v>-0.9</v>
      </c>
      <c r="O22" s="136">
        <v>1.6</v>
      </c>
      <c r="P22" s="137">
        <v>21.5</v>
      </c>
      <c r="Q22" s="137">
        <v>-10.5</v>
      </c>
      <c r="R22" s="138">
        <v>1.7</v>
      </c>
      <c r="S22" s="136">
        <v>4.3198489573326615</v>
      </c>
      <c r="T22" s="137">
        <v>17.839447155271635</v>
      </c>
      <c r="U22" s="137">
        <v>24.4780834822655</v>
      </c>
      <c r="V22" s="138">
        <v>9.8349294710221145</v>
      </c>
      <c r="W22" s="136">
        <v>9.6999999999999993</v>
      </c>
      <c r="X22" s="137">
        <v>4.5999999999999996</v>
      </c>
      <c r="Y22" s="137">
        <v>5.5</v>
      </c>
      <c r="Z22" s="138">
        <v>4.4000000000000004</v>
      </c>
      <c r="AA22" s="136">
        <v>3.9405640057625702</v>
      </c>
      <c r="AB22" s="137">
        <v>4.629030292173808</v>
      </c>
      <c r="AC22" s="137">
        <v>4.1393144524874526</v>
      </c>
      <c r="AD22" s="138">
        <v>4.3680392732642792</v>
      </c>
      <c r="AE22" s="136">
        <v>4.3485332003190491</v>
      </c>
      <c r="AF22" s="138">
        <v>4.3493925099266306</v>
      </c>
      <c r="AG22" s="120"/>
      <c r="AH22" s="120"/>
      <c r="AI22" s="120"/>
      <c r="AJ22" s="120"/>
      <c r="AK22" s="120"/>
      <c r="AL22" s="120"/>
      <c r="AM22" s="120"/>
      <c r="AN22" s="120"/>
    </row>
    <row r="23" spans="1:40" ht="69.900000000000006" customHeight="1" x14ac:dyDescent="0.5">
      <c r="A23" s="5" t="s">
        <v>62</v>
      </c>
      <c r="B23" s="287" t="s">
        <v>24</v>
      </c>
      <c r="C23" s="697"/>
      <c r="D23" s="678"/>
      <c r="E23" s="678"/>
      <c r="F23" s="698"/>
      <c r="G23" s="137">
        <v>9.5</v>
      </c>
      <c r="H23" s="137">
        <v>9.3000000000000007</v>
      </c>
      <c r="I23" s="137">
        <v>9.3000000000000007</v>
      </c>
      <c r="J23" s="138">
        <v>9.9</v>
      </c>
      <c r="K23" s="136">
        <v>1.6</v>
      </c>
      <c r="L23" s="137">
        <v>-41.1</v>
      </c>
      <c r="M23" s="137">
        <v>-29.8</v>
      </c>
      <c r="N23" s="138">
        <v>-35.6</v>
      </c>
      <c r="O23" s="136">
        <v>-30.2</v>
      </c>
      <c r="P23" s="137">
        <v>9.1</v>
      </c>
      <c r="Q23" s="137">
        <v>-16.8</v>
      </c>
      <c r="R23" s="138">
        <v>6.1</v>
      </c>
      <c r="S23" s="136">
        <v>23.474324419732049</v>
      </c>
      <c r="T23" s="137">
        <v>39.361255186707702</v>
      </c>
      <c r="U23" s="137">
        <v>54.02263427664171</v>
      </c>
      <c r="V23" s="138">
        <v>25.2012544398176</v>
      </c>
      <c r="W23" s="136">
        <v>12.2</v>
      </c>
      <c r="X23" s="137">
        <v>6.9</v>
      </c>
      <c r="Y23" s="137">
        <v>5.5</v>
      </c>
      <c r="Z23" s="138">
        <v>4.3</v>
      </c>
      <c r="AA23" s="136">
        <v>5.3754447855601128</v>
      </c>
      <c r="AB23" s="137">
        <v>6.0118318882167898</v>
      </c>
      <c r="AC23" s="137">
        <v>6.1618321683290844</v>
      </c>
      <c r="AD23" s="138">
        <v>7.0840695899351491</v>
      </c>
      <c r="AE23" s="136">
        <v>7.7957899204784242</v>
      </c>
      <c r="AF23" s="138">
        <v>8.9888406339521332</v>
      </c>
      <c r="AG23" s="120"/>
      <c r="AH23" s="120"/>
      <c r="AI23" s="120"/>
      <c r="AJ23" s="120"/>
      <c r="AK23" s="120"/>
      <c r="AL23" s="120"/>
      <c r="AM23" s="120"/>
      <c r="AN23" s="120"/>
    </row>
    <row r="24" spans="1:40" ht="69.900000000000006" customHeight="1" x14ac:dyDescent="0.5">
      <c r="A24" s="5" t="s">
        <v>63</v>
      </c>
      <c r="B24" s="287" t="s">
        <v>24</v>
      </c>
      <c r="C24" s="697"/>
      <c r="D24" s="678"/>
      <c r="E24" s="678"/>
      <c r="F24" s="698"/>
      <c r="G24" s="137">
        <v>6.6</v>
      </c>
      <c r="H24" s="137">
        <v>7</v>
      </c>
      <c r="I24" s="137">
        <v>6.8</v>
      </c>
      <c r="J24" s="138">
        <v>6.8</v>
      </c>
      <c r="K24" s="136">
        <v>-1.5</v>
      </c>
      <c r="L24" s="137">
        <v>-44.7</v>
      </c>
      <c r="M24" s="137">
        <v>-16.600000000000001</v>
      </c>
      <c r="N24" s="138">
        <v>-22.9</v>
      </c>
      <c r="O24" s="136">
        <v>-16.600000000000001</v>
      </c>
      <c r="P24" s="137">
        <v>37.5</v>
      </c>
      <c r="Q24" s="137">
        <v>-11.8</v>
      </c>
      <c r="R24" s="138">
        <v>11.4</v>
      </c>
      <c r="S24" s="136">
        <v>22.105799917759651</v>
      </c>
      <c r="T24" s="137">
        <v>37.100197802597769</v>
      </c>
      <c r="U24" s="137">
        <v>42.218404320033564</v>
      </c>
      <c r="V24" s="138">
        <v>19.942793584192465</v>
      </c>
      <c r="W24" s="136">
        <v>16</v>
      </c>
      <c r="X24" s="137">
        <v>13.5</v>
      </c>
      <c r="Y24" s="137">
        <v>12.8</v>
      </c>
      <c r="Z24" s="138">
        <v>12.5</v>
      </c>
      <c r="AA24" s="136">
        <v>11.330330058136218</v>
      </c>
      <c r="AB24" s="137">
        <v>10.295047857388351</v>
      </c>
      <c r="AC24" s="137">
        <v>10.557957439362831</v>
      </c>
      <c r="AD24" s="138">
        <v>10.685485110531644</v>
      </c>
      <c r="AE24" s="136">
        <v>9.4691846794620957</v>
      </c>
      <c r="AF24" s="138">
        <v>8.6344540314596152</v>
      </c>
      <c r="AG24" s="120"/>
      <c r="AH24" s="120"/>
      <c r="AI24" s="120"/>
      <c r="AJ24" s="120"/>
      <c r="AK24" s="120"/>
      <c r="AL24" s="120"/>
      <c r="AM24" s="120"/>
      <c r="AN24" s="120"/>
    </row>
    <row r="25" spans="1:40" ht="69.900000000000006" customHeight="1" x14ac:dyDescent="0.5">
      <c r="A25" s="5" t="s">
        <v>64</v>
      </c>
      <c r="B25" s="287" t="s">
        <v>24</v>
      </c>
      <c r="C25" s="697"/>
      <c r="D25" s="678"/>
      <c r="E25" s="678"/>
      <c r="F25" s="698"/>
      <c r="G25" s="137">
        <v>7.1</v>
      </c>
      <c r="H25" s="137">
        <v>6.2</v>
      </c>
      <c r="I25" s="137">
        <v>6</v>
      </c>
      <c r="J25" s="138">
        <v>6.7</v>
      </c>
      <c r="K25" s="136">
        <v>6.7</v>
      </c>
      <c r="L25" s="137">
        <v>4.7</v>
      </c>
      <c r="M25" s="137">
        <v>5.2</v>
      </c>
      <c r="N25" s="138">
        <v>7.1</v>
      </c>
      <c r="O25" s="136">
        <v>6</v>
      </c>
      <c r="P25" s="137">
        <v>5.6</v>
      </c>
      <c r="Q25" s="137">
        <v>6</v>
      </c>
      <c r="R25" s="138">
        <v>6.6</v>
      </c>
      <c r="S25" s="136">
        <v>6.2116948779615377</v>
      </c>
      <c r="T25" s="137">
        <v>5.8804361304066521</v>
      </c>
      <c r="U25" s="137">
        <v>4.3365450093288516</v>
      </c>
      <c r="V25" s="138">
        <v>4.2519767296459232</v>
      </c>
      <c r="W25" s="136">
        <v>3.8</v>
      </c>
      <c r="X25" s="137">
        <v>3.7</v>
      </c>
      <c r="Y25" s="137">
        <v>3.5</v>
      </c>
      <c r="Z25" s="138">
        <v>3.3</v>
      </c>
      <c r="AA25" s="136">
        <v>2.9070237927482756</v>
      </c>
      <c r="AB25" s="137">
        <v>3.072879097615977</v>
      </c>
      <c r="AC25" s="137">
        <v>3.5053550155564439</v>
      </c>
      <c r="AD25" s="138">
        <v>4.09305942486482</v>
      </c>
      <c r="AE25" s="136">
        <v>3.5806371623472666</v>
      </c>
      <c r="AF25" s="138">
        <v>3.480237923972207</v>
      </c>
      <c r="AG25" s="120"/>
      <c r="AH25" s="120"/>
      <c r="AI25" s="120"/>
      <c r="AJ25" s="120"/>
      <c r="AK25" s="120"/>
      <c r="AL25" s="120"/>
      <c r="AM25" s="120"/>
      <c r="AN25" s="120"/>
    </row>
    <row r="26" spans="1:40" ht="35.15" customHeight="1" x14ac:dyDescent="0.5">
      <c r="A26" s="5" t="s">
        <v>68</v>
      </c>
      <c r="B26" s="287" t="s">
        <v>24</v>
      </c>
      <c r="C26" s="697"/>
      <c r="D26" s="678"/>
      <c r="E26" s="678"/>
      <c r="F26" s="698"/>
      <c r="G26" s="137">
        <v>4.5999999999999996</v>
      </c>
      <c r="H26" s="137">
        <v>4.8</v>
      </c>
      <c r="I26" s="137">
        <v>4.3</v>
      </c>
      <c r="J26" s="138">
        <v>5.4</v>
      </c>
      <c r="K26" s="136">
        <v>5.0999999999999996</v>
      </c>
      <c r="L26" s="137">
        <v>-5.7</v>
      </c>
      <c r="M26" s="137">
        <v>5.8</v>
      </c>
      <c r="N26" s="138">
        <v>6.2</v>
      </c>
      <c r="O26" s="136">
        <v>11.2</v>
      </c>
      <c r="P26" s="137">
        <v>23</v>
      </c>
      <c r="Q26" s="137">
        <v>4.4000000000000004</v>
      </c>
      <c r="R26" s="138">
        <v>3.7</v>
      </c>
      <c r="S26" s="136">
        <v>-1.3699086261646842</v>
      </c>
      <c r="T26" s="137">
        <v>-1.6019152738254161</v>
      </c>
      <c r="U26" s="137">
        <v>3.5459006751976663</v>
      </c>
      <c r="V26" s="138">
        <v>0.97959143856278796</v>
      </c>
      <c r="W26" s="136">
        <v>1.7</v>
      </c>
      <c r="X26" s="137">
        <v>-5.3</v>
      </c>
      <c r="Y26" s="137">
        <v>-0.9</v>
      </c>
      <c r="Z26" s="138">
        <v>-5.0999999999999996</v>
      </c>
      <c r="AA26" s="136">
        <v>0.86467651545278912</v>
      </c>
      <c r="AB26" s="137">
        <v>10.285925321497814</v>
      </c>
      <c r="AC26" s="137">
        <v>3.6742425470610796</v>
      </c>
      <c r="AD26" s="138">
        <v>5.4046755307155747</v>
      </c>
      <c r="AE26" s="136">
        <v>2.7099368832330217</v>
      </c>
      <c r="AF26" s="138">
        <v>1.406833701692034</v>
      </c>
      <c r="AG26" s="120"/>
      <c r="AH26" s="120"/>
      <c r="AI26" s="120"/>
      <c r="AJ26" s="120"/>
      <c r="AK26" s="120"/>
      <c r="AL26" s="120"/>
      <c r="AM26" s="120"/>
      <c r="AN26" s="120"/>
    </row>
    <row r="27" spans="1:40" ht="69.900000000000006" customHeight="1" x14ac:dyDescent="0.5">
      <c r="A27" s="5" t="s">
        <v>136</v>
      </c>
      <c r="B27" s="287" t="s">
        <v>24</v>
      </c>
      <c r="C27" s="697"/>
      <c r="D27" s="678"/>
      <c r="E27" s="678"/>
      <c r="F27" s="698"/>
      <c r="G27" s="137">
        <v>7.5</v>
      </c>
      <c r="H27" s="137">
        <v>8</v>
      </c>
      <c r="I27" s="137">
        <v>7.8</v>
      </c>
      <c r="J27" s="138">
        <v>8.1999999999999993</v>
      </c>
      <c r="K27" s="136">
        <v>3.7</v>
      </c>
      <c r="L27" s="137">
        <v>-24.3</v>
      </c>
      <c r="M27" s="137">
        <v>-15.3</v>
      </c>
      <c r="N27" s="138">
        <v>-21.2</v>
      </c>
      <c r="O27" s="136">
        <v>-17.100000000000001</v>
      </c>
      <c r="P27" s="137">
        <v>3.2</v>
      </c>
      <c r="Q27" s="137">
        <v>-14.7</v>
      </c>
      <c r="R27" s="138">
        <v>-4.9000000000000004</v>
      </c>
      <c r="S27" s="136">
        <v>9.7665936178363175</v>
      </c>
      <c r="T27" s="137">
        <v>22.75873768852319</v>
      </c>
      <c r="U27" s="137">
        <v>36.520950149944809</v>
      </c>
      <c r="V27" s="138">
        <v>28.567216877489976</v>
      </c>
      <c r="W27" s="136">
        <v>11.5</v>
      </c>
      <c r="X27" s="137">
        <v>7.7</v>
      </c>
      <c r="Y27" s="137">
        <v>7.9</v>
      </c>
      <c r="Z27" s="138">
        <v>7.4</v>
      </c>
      <c r="AA27" s="136">
        <v>8.8459426786555717</v>
      </c>
      <c r="AB27" s="137">
        <v>9.4295835430694641</v>
      </c>
      <c r="AC27" s="137">
        <v>10.224539065504089</v>
      </c>
      <c r="AD27" s="138">
        <v>9.4573008818430893</v>
      </c>
      <c r="AE27" s="136">
        <v>9.1123695578914532</v>
      </c>
      <c r="AF27" s="138">
        <v>8.5924540143401238</v>
      </c>
      <c r="AG27" s="120"/>
      <c r="AH27" s="120"/>
      <c r="AI27" s="120"/>
      <c r="AJ27" s="120"/>
      <c r="AK27" s="120"/>
      <c r="AL27" s="120"/>
      <c r="AM27" s="120"/>
      <c r="AN27" s="120"/>
    </row>
    <row r="28" spans="1:40" ht="35.15" customHeight="1" x14ac:dyDescent="0.5">
      <c r="A28" s="5" t="s">
        <v>137</v>
      </c>
      <c r="B28" s="287" t="s">
        <v>24</v>
      </c>
      <c r="C28" s="697"/>
      <c r="D28" s="678"/>
      <c r="E28" s="678"/>
      <c r="F28" s="698"/>
      <c r="G28" s="137">
        <v>4.5999999999999996</v>
      </c>
      <c r="H28" s="137">
        <v>4.0999999999999996</v>
      </c>
      <c r="I28" s="137">
        <v>3.7</v>
      </c>
      <c r="J28" s="138">
        <v>4.4000000000000004</v>
      </c>
      <c r="K28" s="136">
        <v>4.0999999999999996</v>
      </c>
      <c r="L28" s="137">
        <v>-5.5</v>
      </c>
      <c r="M28" s="137">
        <v>-0.1</v>
      </c>
      <c r="N28" s="138">
        <v>-1.1000000000000001</v>
      </c>
      <c r="O28" s="136">
        <v>-0.9</v>
      </c>
      <c r="P28" s="137">
        <v>7.8</v>
      </c>
      <c r="Q28" s="137">
        <v>0.5</v>
      </c>
      <c r="R28" s="138">
        <v>3.3</v>
      </c>
      <c r="S28" s="136">
        <v>7.033184012323157</v>
      </c>
      <c r="T28" s="137">
        <v>7.1558245010507671</v>
      </c>
      <c r="U28" s="137">
        <v>8.6234194732893741</v>
      </c>
      <c r="V28" s="138">
        <v>6.5076336641643362</v>
      </c>
      <c r="W28" s="136">
        <v>5.8</v>
      </c>
      <c r="X28" s="137">
        <v>5.6</v>
      </c>
      <c r="Y28" s="137">
        <v>5.4</v>
      </c>
      <c r="Z28" s="138">
        <v>5.2</v>
      </c>
      <c r="AA28" s="136">
        <v>4.8533520093402949</v>
      </c>
      <c r="AB28" s="137">
        <v>4.8553204603745348</v>
      </c>
      <c r="AC28" s="137">
        <v>5.3095734543962436</v>
      </c>
      <c r="AD28" s="138">
        <v>5.3422878426107046</v>
      </c>
      <c r="AE28" s="136">
        <v>5.4717983039037854</v>
      </c>
      <c r="AF28" s="138">
        <v>6.1233605597741381</v>
      </c>
      <c r="AG28" s="120"/>
      <c r="AH28" s="120"/>
      <c r="AI28" s="120"/>
      <c r="AJ28" s="120"/>
      <c r="AK28" s="120"/>
      <c r="AL28" s="120"/>
      <c r="AM28" s="120"/>
      <c r="AN28" s="120"/>
    </row>
    <row r="29" spans="1:40" ht="35.15" customHeight="1" x14ac:dyDescent="0.5">
      <c r="A29" s="43" t="s">
        <v>396</v>
      </c>
      <c r="B29" s="535" t="s">
        <v>24</v>
      </c>
      <c r="C29" s="699"/>
      <c r="D29" s="700"/>
      <c r="E29" s="700"/>
      <c r="F29" s="701"/>
      <c r="G29" s="143">
        <v>-20.399999999999999</v>
      </c>
      <c r="H29" s="143">
        <v>-3</v>
      </c>
      <c r="I29" s="143">
        <v>33.6</v>
      </c>
      <c r="J29" s="144">
        <v>-5.9</v>
      </c>
      <c r="K29" s="142">
        <v>-15.8</v>
      </c>
      <c r="L29" s="143">
        <v>-17.100000000000001</v>
      </c>
      <c r="M29" s="143">
        <v>-6.4</v>
      </c>
      <c r="N29" s="144">
        <v>19.3</v>
      </c>
      <c r="O29" s="142">
        <v>17.663605702251452</v>
      </c>
      <c r="P29" s="143">
        <v>22.806977909260738</v>
      </c>
      <c r="Q29" s="143">
        <v>-14.722580335522862</v>
      </c>
      <c r="R29" s="144">
        <v>-10.85623913315812</v>
      </c>
      <c r="S29" s="142">
        <v>-3.1787224783363599</v>
      </c>
      <c r="T29" s="143">
        <v>0.12912210396622825</v>
      </c>
      <c r="U29" s="143">
        <v>27.158342632090626</v>
      </c>
      <c r="V29" s="144">
        <v>8.8241744456392102</v>
      </c>
      <c r="W29" s="142">
        <v>13</v>
      </c>
      <c r="X29" s="143">
        <v>7.1</v>
      </c>
      <c r="Y29" s="143">
        <v>8.5</v>
      </c>
      <c r="Z29" s="144">
        <v>10.1</v>
      </c>
      <c r="AA29" s="142">
        <v>3.8578482348007315</v>
      </c>
      <c r="AB29" s="143">
        <v>2.7268200600054637</v>
      </c>
      <c r="AC29" s="143">
        <v>17.137548420027748</v>
      </c>
      <c r="AD29" s="144">
        <v>4.6730537789885895</v>
      </c>
      <c r="AE29" s="143">
        <v>5.0355365840444311</v>
      </c>
      <c r="AF29" s="144">
        <v>16.9083909309802</v>
      </c>
      <c r="AG29" s="120"/>
      <c r="AH29" s="120"/>
      <c r="AI29" s="120"/>
      <c r="AJ29" s="120"/>
      <c r="AK29" s="120"/>
      <c r="AL29" s="120"/>
      <c r="AM29" s="120"/>
      <c r="AN29" s="120"/>
    </row>
    <row r="30" spans="1:40" ht="30" customHeight="1" x14ac:dyDescent="0.5">
      <c r="A30" s="752" t="s">
        <v>384</v>
      </c>
      <c r="B30" s="752"/>
      <c r="C30" s="757"/>
      <c r="D30" s="757"/>
      <c r="E30" s="757"/>
      <c r="F30" s="757"/>
      <c r="G30" s="752"/>
      <c r="H30" s="752"/>
      <c r="I30" s="752"/>
      <c r="J30" s="752"/>
      <c r="K30" s="752"/>
      <c r="L30" s="752"/>
      <c r="M30" s="752"/>
      <c r="N30" s="752"/>
      <c r="O30" s="752"/>
      <c r="P30" s="752"/>
      <c r="Q30" s="752"/>
      <c r="R30" s="75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0"/>
      <c r="AF30" s="120"/>
      <c r="AG30" s="122"/>
      <c r="AH30" s="122"/>
      <c r="AI30" s="122"/>
    </row>
    <row r="31" spans="1:40" x14ac:dyDescent="0.5">
      <c r="R31" s="35"/>
      <c r="U31" s="35"/>
    </row>
    <row r="32" spans="1:40" x14ac:dyDescent="0.5">
      <c r="R32" s="35"/>
      <c r="U32" s="35"/>
    </row>
    <row r="33" spans="18:21" x14ac:dyDescent="0.5">
      <c r="R33" s="35"/>
      <c r="U33" s="35"/>
    </row>
  </sheetData>
  <mergeCells count="11">
    <mergeCell ref="AE4:AF4"/>
    <mergeCell ref="AA4:AD4"/>
    <mergeCell ref="W4:Z4"/>
    <mergeCell ref="S4:V4"/>
    <mergeCell ref="O4:R4"/>
    <mergeCell ref="A30:R30"/>
    <mergeCell ref="C4:F4"/>
    <mergeCell ref="A4:A5"/>
    <mergeCell ref="B4:B5"/>
    <mergeCell ref="G4:J4"/>
    <mergeCell ref="K4:N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18" orientation="portrait" r:id="rId1"/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336F-C919-400E-AA7E-903264200ADF}">
  <dimension ref="A1:AO185"/>
  <sheetViews>
    <sheetView showGridLines="0" zoomScale="38" zoomScaleNormal="38" zoomScaleSheetLayoutView="55" workbookViewId="0">
      <pane xSplit="1" ySplit="5" topLeftCell="Q180" activePane="bottomRight" state="frozen"/>
      <selection activeCell="A4" sqref="A4:AE5"/>
      <selection pane="topRight" activeCell="A4" sqref="A4:AE5"/>
      <selection pane="bottomLeft" activeCell="A4" sqref="A4:AE5"/>
      <selection pane="bottomRight" activeCell="AA129" sqref="AA129:AO129"/>
    </sheetView>
  </sheetViews>
  <sheetFormatPr defaultColWidth="9.08984375" defaultRowHeight="24" x14ac:dyDescent="0.5"/>
  <cols>
    <col min="1" max="1" width="44.6328125" style="19" customWidth="1"/>
    <col min="2" max="2" width="13.54296875" style="2" customWidth="1"/>
    <col min="3" max="35" width="16.08984375" style="2" customWidth="1"/>
    <col min="36" max="41" width="15.6328125" style="2" customWidth="1"/>
    <col min="42" max="16384" width="9.08984375" style="2"/>
  </cols>
  <sheetData>
    <row r="1" spans="1:41" s="52" customFormat="1" ht="35.15" customHeight="1" x14ac:dyDescent="0.35">
      <c r="A1" s="154" t="s">
        <v>385</v>
      </c>
    </row>
    <row r="2" spans="1:41" ht="20.149999999999999" customHeight="1" x14ac:dyDescent="0.5">
      <c r="A2" s="177"/>
    </row>
    <row r="3" spans="1:41" ht="35.15" customHeight="1" x14ac:dyDescent="0.5">
      <c r="A3" s="154" t="s">
        <v>353</v>
      </c>
    </row>
    <row r="4" spans="1:41" ht="60" customHeight="1" x14ac:dyDescent="0.5">
      <c r="A4" s="760" t="s">
        <v>42</v>
      </c>
      <c r="B4" s="760" t="s">
        <v>41</v>
      </c>
      <c r="C4" s="749">
        <v>2022</v>
      </c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1"/>
      <c r="O4" s="749">
        <v>2023</v>
      </c>
      <c r="P4" s="750"/>
      <c r="Q4" s="750"/>
      <c r="R4" s="750"/>
      <c r="S4" s="750"/>
      <c r="T4" s="750"/>
      <c r="U4" s="750"/>
      <c r="V4" s="750"/>
      <c r="W4" s="750"/>
      <c r="X4" s="750"/>
      <c r="Y4" s="750"/>
      <c r="Z4" s="751"/>
      <c r="AA4" s="758">
        <v>2024</v>
      </c>
      <c r="AB4" s="759"/>
      <c r="AC4" s="759"/>
      <c r="AD4" s="759"/>
      <c r="AE4" s="759"/>
      <c r="AF4" s="759"/>
      <c r="AG4" s="759"/>
      <c r="AH4" s="759"/>
      <c r="AI4" s="759"/>
      <c r="AJ4" s="759"/>
      <c r="AK4" s="759"/>
      <c r="AL4" s="763"/>
      <c r="AM4" s="749">
        <v>2025</v>
      </c>
      <c r="AN4" s="750"/>
      <c r="AO4" s="762"/>
    </row>
    <row r="5" spans="1:41" ht="39.9" customHeight="1" x14ac:dyDescent="0.5">
      <c r="A5" s="760"/>
      <c r="B5" s="760"/>
      <c r="C5" s="749" t="s">
        <v>37</v>
      </c>
      <c r="D5" s="750"/>
      <c r="E5" s="762"/>
      <c r="F5" s="749" t="s">
        <v>40</v>
      </c>
      <c r="G5" s="750"/>
      <c r="H5" s="762"/>
      <c r="I5" s="749" t="s">
        <v>39</v>
      </c>
      <c r="J5" s="750"/>
      <c r="K5" s="762"/>
      <c r="L5" s="749" t="s">
        <v>38</v>
      </c>
      <c r="M5" s="750"/>
      <c r="N5" s="762"/>
      <c r="O5" s="749" t="s">
        <v>37</v>
      </c>
      <c r="P5" s="750"/>
      <c r="Q5" s="762"/>
      <c r="R5" s="749" t="s">
        <v>40</v>
      </c>
      <c r="S5" s="750"/>
      <c r="T5" s="762"/>
      <c r="U5" s="749" t="s">
        <v>39</v>
      </c>
      <c r="V5" s="750"/>
      <c r="W5" s="762"/>
      <c r="X5" s="749" t="s">
        <v>38</v>
      </c>
      <c r="Y5" s="750"/>
      <c r="Z5" s="762"/>
      <c r="AA5" s="749" t="s">
        <v>37</v>
      </c>
      <c r="AB5" s="750"/>
      <c r="AC5" s="762"/>
      <c r="AD5" s="749" t="s">
        <v>40</v>
      </c>
      <c r="AE5" s="750"/>
      <c r="AF5" s="762"/>
      <c r="AG5" s="749" t="s">
        <v>39</v>
      </c>
      <c r="AH5" s="750"/>
      <c r="AI5" s="762"/>
      <c r="AJ5" s="749" t="s">
        <v>38</v>
      </c>
      <c r="AK5" s="750"/>
      <c r="AL5" s="762"/>
      <c r="AM5" s="749" t="s">
        <v>37</v>
      </c>
      <c r="AN5" s="750"/>
      <c r="AO5" s="762"/>
    </row>
    <row r="6" spans="1:41" ht="60" customHeight="1" x14ac:dyDescent="0.5">
      <c r="A6" s="288" t="s">
        <v>374</v>
      </c>
      <c r="B6" s="304" t="s">
        <v>0</v>
      </c>
      <c r="C6" s="289" t="s">
        <v>163</v>
      </c>
      <c r="D6" s="289" t="s">
        <v>164</v>
      </c>
      <c r="E6" s="302" t="s">
        <v>165</v>
      </c>
      <c r="F6" s="289" t="s">
        <v>166</v>
      </c>
      <c r="G6" s="289" t="s">
        <v>167</v>
      </c>
      <c r="H6" s="302" t="s">
        <v>168</v>
      </c>
      <c r="I6" s="289" t="s">
        <v>157</v>
      </c>
      <c r="J6" s="289" t="s">
        <v>158</v>
      </c>
      <c r="K6" s="302" t="s">
        <v>159</v>
      </c>
      <c r="L6" s="289" t="s">
        <v>160</v>
      </c>
      <c r="M6" s="289" t="s">
        <v>161</v>
      </c>
      <c r="N6" s="302" t="s">
        <v>162</v>
      </c>
      <c r="O6" s="289" t="s">
        <v>163</v>
      </c>
      <c r="P6" s="289" t="s">
        <v>164</v>
      </c>
      <c r="Q6" s="302" t="s">
        <v>165</v>
      </c>
      <c r="R6" s="289" t="s">
        <v>166</v>
      </c>
      <c r="S6" s="289" t="s">
        <v>167</v>
      </c>
      <c r="T6" s="302" t="s">
        <v>168</v>
      </c>
      <c r="U6" s="289" t="s">
        <v>157</v>
      </c>
      <c r="V6" s="289" t="s">
        <v>158</v>
      </c>
      <c r="W6" s="302" t="s">
        <v>159</v>
      </c>
      <c r="X6" s="289" t="s">
        <v>160</v>
      </c>
      <c r="Y6" s="289" t="s">
        <v>161</v>
      </c>
      <c r="Z6" s="302" t="s">
        <v>162</v>
      </c>
      <c r="AA6" s="289" t="s">
        <v>163</v>
      </c>
      <c r="AB6" s="289" t="s">
        <v>164</v>
      </c>
      <c r="AC6" s="302" t="s">
        <v>165</v>
      </c>
      <c r="AD6" s="289" t="s">
        <v>166</v>
      </c>
      <c r="AE6" s="289" t="s">
        <v>167</v>
      </c>
      <c r="AF6" s="302" t="s">
        <v>168</v>
      </c>
      <c r="AG6" s="289" t="s">
        <v>157</v>
      </c>
      <c r="AH6" s="289" t="s">
        <v>158</v>
      </c>
      <c r="AI6" s="302" t="s">
        <v>159</v>
      </c>
      <c r="AJ6" s="289" t="s">
        <v>160</v>
      </c>
      <c r="AK6" s="289" t="s">
        <v>161</v>
      </c>
      <c r="AL6" s="302" t="s">
        <v>162</v>
      </c>
      <c r="AM6" s="289" t="s">
        <v>163</v>
      </c>
      <c r="AN6" s="289" t="s">
        <v>164</v>
      </c>
      <c r="AO6" s="302" t="s">
        <v>165</v>
      </c>
    </row>
    <row r="7" spans="1:41" ht="39.9" customHeight="1" x14ac:dyDescent="0.5">
      <c r="A7" s="290" t="s">
        <v>69</v>
      </c>
      <c r="B7" s="305" t="s">
        <v>0</v>
      </c>
      <c r="C7" s="352">
        <v>6325.7</v>
      </c>
      <c r="D7" s="352">
        <v>6346.8</v>
      </c>
      <c r="E7" s="353">
        <v>6395.4</v>
      </c>
      <c r="F7" s="352">
        <v>6426.9</v>
      </c>
      <c r="G7" s="352">
        <v>6434.1</v>
      </c>
      <c r="H7" s="353">
        <v>6495.5</v>
      </c>
      <c r="I7" s="352">
        <v>6535.4</v>
      </c>
      <c r="J7" s="352">
        <v>6580</v>
      </c>
      <c r="K7" s="353">
        <v>6591</v>
      </c>
      <c r="L7" s="352">
        <v>6581.1</v>
      </c>
      <c r="M7" s="352">
        <v>6561.3</v>
      </c>
      <c r="N7" s="353">
        <v>6555.1</v>
      </c>
      <c r="O7" s="352">
        <v>6502.5</v>
      </c>
      <c r="P7" s="352">
        <v>6432.8</v>
      </c>
      <c r="Q7" s="353">
        <v>6450.6</v>
      </c>
      <c r="R7" s="354">
        <v>6602.5</v>
      </c>
      <c r="S7" s="352">
        <v>6582.8</v>
      </c>
      <c r="T7" s="355">
        <v>6599.8</v>
      </c>
      <c r="U7" s="354">
        <v>6661.4</v>
      </c>
      <c r="V7" s="352">
        <v>6665</v>
      </c>
      <c r="W7" s="355">
        <v>6678</v>
      </c>
      <c r="X7" s="354">
        <v>6704.1</v>
      </c>
      <c r="Y7" s="352">
        <v>6678.3</v>
      </c>
      <c r="Z7" s="355">
        <v>6674.9</v>
      </c>
      <c r="AA7" s="354">
        <v>6622.7</v>
      </c>
      <c r="AB7" s="352">
        <v>6538.1</v>
      </c>
      <c r="AC7" s="355">
        <v>6547.9</v>
      </c>
      <c r="AD7" s="354">
        <v>6728.0209999999997</v>
      </c>
      <c r="AE7" s="352">
        <v>6717.0379999999996</v>
      </c>
      <c r="AF7" s="355">
        <v>6730.9790000000003</v>
      </c>
      <c r="AG7" s="354">
        <v>6801</v>
      </c>
      <c r="AH7" s="352">
        <v>6808.8</v>
      </c>
      <c r="AI7" s="355">
        <v>6817</v>
      </c>
      <c r="AJ7" s="354">
        <v>6842.1</v>
      </c>
      <c r="AK7" s="352">
        <v>6829.1</v>
      </c>
      <c r="AL7" s="355">
        <v>6831.4</v>
      </c>
      <c r="AM7" s="354">
        <v>6825.5</v>
      </c>
      <c r="AN7" s="352">
        <v>6763.5</v>
      </c>
      <c r="AO7" s="355">
        <v>6786.8</v>
      </c>
    </row>
    <row r="8" spans="1:41" ht="39.9" customHeight="1" x14ac:dyDescent="0.5">
      <c r="A8" s="288" t="s">
        <v>198</v>
      </c>
      <c r="B8" s="306"/>
      <c r="C8" s="356"/>
      <c r="D8" s="356"/>
      <c r="E8" s="357"/>
      <c r="F8" s="356"/>
      <c r="G8" s="356"/>
      <c r="H8" s="357"/>
      <c r="I8" s="356"/>
      <c r="J8" s="356"/>
      <c r="K8" s="357"/>
      <c r="L8" s="356"/>
      <c r="M8" s="356"/>
      <c r="N8" s="357"/>
      <c r="O8" s="356"/>
      <c r="P8" s="356"/>
      <c r="Q8" s="357"/>
      <c r="R8" s="358"/>
      <c r="S8" s="356"/>
      <c r="T8" s="359"/>
      <c r="U8" s="358"/>
      <c r="V8" s="356"/>
      <c r="W8" s="359"/>
      <c r="X8" s="358"/>
      <c r="Y8" s="356"/>
      <c r="Z8" s="359"/>
      <c r="AA8" s="358"/>
      <c r="AB8" s="356"/>
      <c r="AC8" s="359"/>
      <c r="AD8" s="358"/>
      <c r="AE8" s="356"/>
      <c r="AF8" s="359"/>
      <c r="AG8" s="358"/>
      <c r="AH8" s="356"/>
      <c r="AI8" s="359"/>
      <c r="AJ8" s="358"/>
      <c r="AK8" s="356"/>
      <c r="AL8" s="359"/>
      <c r="AM8" s="358"/>
      <c r="AN8" s="356"/>
      <c r="AO8" s="359"/>
    </row>
    <row r="9" spans="1:41" ht="35.15" customHeight="1" x14ac:dyDescent="0.5">
      <c r="A9" s="24" t="s">
        <v>15</v>
      </c>
      <c r="B9" s="305" t="s">
        <v>0</v>
      </c>
      <c r="C9" s="291">
        <v>3540.1</v>
      </c>
      <c r="D9" s="291">
        <v>3550</v>
      </c>
      <c r="E9" s="303">
        <v>3577.4</v>
      </c>
      <c r="F9" s="291">
        <v>3590.6</v>
      </c>
      <c r="G9" s="291">
        <v>3590.5</v>
      </c>
      <c r="H9" s="303">
        <v>3625</v>
      </c>
      <c r="I9" s="291">
        <v>3645</v>
      </c>
      <c r="J9" s="291">
        <v>3666.8</v>
      </c>
      <c r="K9" s="303">
        <v>3670.4</v>
      </c>
      <c r="L9" s="291">
        <v>3663.8</v>
      </c>
      <c r="M9" s="291">
        <v>3652.3</v>
      </c>
      <c r="N9" s="303">
        <v>3648.6</v>
      </c>
      <c r="O9" s="291">
        <v>3614.9</v>
      </c>
      <c r="P9" s="291">
        <v>3569.3</v>
      </c>
      <c r="Q9" s="303">
        <v>3583</v>
      </c>
      <c r="R9" s="348">
        <v>3669.1</v>
      </c>
      <c r="S9" s="291">
        <v>3655.3</v>
      </c>
      <c r="T9" s="349">
        <v>3662.7</v>
      </c>
      <c r="U9" s="348">
        <v>3699.4</v>
      </c>
      <c r="V9" s="291">
        <v>3697</v>
      </c>
      <c r="W9" s="349">
        <v>3701.7</v>
      </c>
      <c r="X9" s="348">
        <v>3720.3</v>
      </c>
      <c r="Y9" s="291">
        <v>3704.7</v>
      </c>
      <c r="Z9" s="349">
        <v>3701.6</v>
      </c>
      <c r="AA9" s="348">
        <v>3674.1</v>
      </c>
      <c r="AB9" s="291">
        <v>3618.2</v>
      </c>
      <c r="AC9" s="349">
        <v>3624.1</v>
      </c>
      <c r="AD9" s="348">
        <v>3725.5</v>
      </c>
      <c r="AE9" s="291">
        <v>3715.9</v>
      </c>
      <c r="AF9" s="349">
        <v>3721.4</v>
      </c>
      <c r="AG9" s="348">
        <v>3761.7</v>
      </c>
      <c r="AH9" s="291">
        <v>3761.9</v>
      </c>
      <c r="AI9" s="349">
        <v>3764.1</v>
      </c>
      <c r="AJ9" s="348">
        <v>3780.1</v>
      </c>
      <c r="AK9" s="291">
        <v>3771.5</v>
      </c>
      <c r="AL9" s="349">
        <v>3771.3</v>
      </c>
      <c r="AM9" s="348">
        <v>3769.1</v>
      </c>
      <c r="AN9" s="291">
        <v>3731.8</v>
      </c>
      <c r="AO9" s="349">
        <v>3742.6</v>
      </c>
    </row>
    <row r="10" spans="1:41" ht="35.15" customHeight="1" x14ac:dyDescent="0.5">
      <c r="A10" s="24" t="s">
        <v>14</v>
      </c>
      <c r="B10" s="305" t="s">
        <v>0</v>
      </c>
      <c r="C10" s="291">
        <v>2785.6</v>
      </c>
      <c r="D10" s="291">
        <v>2796.7</v>
      </c>
      <c r="E10" s="303">
        <v>2818</v>
      </c>
      <c r="F10" s="291">
        <v>2836.3</v>
      </c>
      <c r="G10" s="291">
        <v>2843.5</v>
      </c>
      <c r="H10" s="303">
        <v>2870.5</v>
      </c>
      <c r="I10" s="291">
        <v>2890.5</v>
      </c>
      <c r="J10" s="291">
        <v>2913.2</v>
      </c>
      <c r="K10" s="303">
        <v>2920.6</v>
      </c>
      <c r="L10" s="291">
        <v>2917.4</v>
      </c>
      <c r="M10" s="291">
        <v>2909.1</v>
      </c>
      <c r="N10" s="303">
        <v>2906.6</v>
      </c>
      <c r="O10" s="291">
        <v>2887.6</v>
      </c>
      <c r="P10" s="291">
        <v>2863.5</v>
      </c>
      <c r="Q10" s="303">
        <v>2867.6</v>
      </c>
      <c r="R10" s="348">
        <v>2933.4</v>
      </c>
      <c r="S10" s="291">
        <v>2927.5</v>
      </c>
      <c r="T10" s="349">
        <v>2937.1</v>
      </c>
      <c r="U10" s="348">
        <v>2962.1</v>
      </c>
      <c r="V10" s="291">
        <v>2967.9</v>
      </c>
      <c r="W10" s="349">
        <v>2976.3</v>
      </c>
      <c r="X10" s="348">
        <v>2983.7</v>
      </c>
      <c r="Y10" s="291">
        <v>2973.5</v>
      </c>
      <c r="Z10" s="349">
        <v>2973.3</v>
      </c>
      <c r="AA10" s="348">
        <v>2948.6</v>
      </c>
      <c r="AB10" s="291">
        <v>2919.8</v>
      </c>
      <c r="AC10" s="349">
        <v>2923.8</v>
      </c>
      <c r="AD10" s="348">
        <v>3002.6</v>
      </c>
      <c r="AE10" s="291">
        <v>3001.2</v>
      </c>
      <c r="AF10" s="349">
        <v>3009.6</v>
      </c>
      <c r="AG10" s="348">
        <v>3039.3</v>
      </c>
      <c r="AH10" s="291">
        <v>3046.9</v>
      </c>
      <c r="AI10" s="349">
        <v>3052.8</v>
      </c>
      <c r="AJ10" s="348">
        <v>3062</v>
      </c>
      <c r="AK10" s="291">
        <v>3057.6</v>
      </c>
      <c r="AL10" s="349">
        <v>3060.2</v>
      </c>
      <c r="AM10" s="348">
        <v>3056.3</v>
      </c>
      <c r="AN10" s="291">
        <v>3031.7</v>
      </c>
      <c r="AO10" s="349">
        <v>3044.2</v>
      </c>
    </row>
    <row r="11" spans="1:41" ht="39.9" customHeight="1" x14ac:dyDescent="0.5">
      <c r="A11" s="288" t="s">
        <v>199</v>
      </c>
      <c r="B11" s="306"/>
      <c r="C11" s="340"/>
      <c r="D11" s="340"/>
      <c r="E11" s="341"/>
      <c r="F11" s="340"/>
      <c r="G11" s="340"/>
      <c r="H11" s="341"/>
      <c r="I11" s="340"/>
      <c r="J11" s="340"/>
      <c r="K11" s="341"/>
      <c r="L11" s="340"/>
      <c r="M11" s="340"/>
      <c r="N11" s="341"/>
      <c r="O11" s="340"/>
      <c r="P11" s="340"/>
      <c r="Q11" s="341"/>
      <c r="R11" s="360"/>
      <c r="S11" s="340"/>
      <c r="T11" s="361"/>
      <c r="U11" s="360"/>
      <c r="V11" s="340"/>
      <c r="W11" s="361"/>
      <c r="X11" s="360"/>
      <c r="Y11" s="340"/>
      <c r="Z11" s="361"/>
      <c r="AA11" s="360"/>
      <c r="AB11" s="340"/>
      <c r="AC11" s="361"/>
      <c r="AD11" s="360"/>
      <c r="AE11" s="340"/>
      <c r="AF11" s="361"/>
      <c r="AG11" s="360"/>
      <c r="AH11" s="340"/>
      <c r="AI11" s="361"/>
      <c r="AJ11" s="360"/>
      <c r="AK11" s="340"/>
      <c r="AL11" s="361"/>
      <c r="AM11" s="360"/>
      <c r="AN11" s="340"/>
      <c r="AO11" s="361"/>
    </row>
    <row r="12" spans="1:41" ht="39.9" customHeight="1" x14ac:dyDescent="0.5">
      <c r="A12" s="285" t="s">
        <v>375</v>
      </c>
      <c r="B12" s="305" t="s">
        <v>0</v>
      </c>
      <c r="C12" s="292">
        <v>64</v>
      </c>
      <c r="D12" s="291">
        <v>67.8</v>
      </c>
      <c r="E12" s="303">
        <v>76.7</v>
      </c>
      <c r="F12" s="292">
        <v>102.9</v>
      </c>
      <c r="G12" s="291">
        <v>120.8</v>
      </c>
      <c r="H12" s="303">
        <v>139</v>
      </c>
      <c r="I12" s="292">
        <v>146</v>
      </c>
      <c r="J12" s="291">
        <v>144.9</v>
      </c>
      <c r="K12" s="303">
        <v>143</v>
      </c>
      <c r="L12" s="292">
        <v>143.4</v>
      </c>
      <c r="M12" s="291">
        <v>148.80000000000001</v>
      </c>
      <c r="N12" s="303">
        <v>153.30000000000001</v>
      </c>
      <c r="O12" s="292">
        <v>73.900000000000006</v>
      </c>
      <c r="P12" s="291">
        <v>75.7</v>
      </c>
      <c r="Q12" s="303">
        <v>89.7</v>
      </c>
      <c r="R12" s="348">
        <v>107.3</v>
      </c>
      <c r="S12" s="292">
        <v>120.3</v>
      </c>
      <c r="T12" s="349">
        <v>125.5</v>
      </c>
      <c r="U12" s="348">
        <v>129</v>
      </c>
      <c r="V12" s="292">
        <v>127</v>
      </c>
      <c r="W12" s="349">
        <v>127.1</v>
      </c>
      <c r="X12" s="348">
        <v>126</v>
      </c>
      <c r="Y12" s="292">
        <v>127.7</v>
      </c>
      <c r="Z12" s="349">
        <v>131.6</v>
      </c>
      <c r="AA12" s="348">
        <v>57.8</v>
      </c>
      <c r="AB12" s="292">
        <v>60.4</v>
      </c>
      <c r="AC12" s="349">
        <v>76.8</v>
      </c>
      <c r="AD12" s="348">
        <v>90.6</v>
      </c>
      <c r="AE12" s="292">
        <v>100.5</v>
      </c>
      <c r="AF12" s="349">
        <v>107.1</v>
      </c>
      <c r="AG12" s="348">
        <v>111.1</v>
      </c>
      <c r="AH12" s="292">
        <v>111.7</v>
      </c>
      <c r="AI12" s="349">
        <v>115.1</v>
      </c>
      <c r="AJ12" s="348">
        <v>116.9</v>
      </c>
      <c r="AK12" s="292">
        <v>121</v>
      </c>
      <c r="AL12" s="349">
        <v>127.6</v>
      </c>
      <c r="AM12" s="348">
        <v>58.3</v>
      </c>
      <c r="AN12" s="292">
        <v>69.599999999999994</v>
      </c>
      <c r="AO12" s="349">
        <v>83</v>
      </c>
    </row>
    <row r="13" spans="1:41" ht="39.9" customHeight="1" x14ac:dyDescent="0.5">
      <c r="A13" s="24" t="s">
        <v>364</v>
      </c>
      <c r="B13" s="305" t="s">
        <v>0</v>
      </c>
      <c r="C13" s="291">
        <v>729.5</v>
      </c>
      <c r="D13" s="291">
        <v>746.9</v>
      </c>
      <c r="E13" s="303">
        <v>768.7</v>
      </c>
      <c r="F13" s="291">
        <v>778.1</v>
      </c>
      <c r="G13" s="291">
        <v>782</v>
      </c>
      <c r="H13" s="303">
        <v>808.2</v>
      </c>
      <c r="I13" s="291">
        <v>836.7</v>
      </c>
      <c r="J13" s="291">
        <v>875.3</v>
      </c>
      <c r="K13" s="303">
        <v>892.5</v>
      </c>
      <c r="L13" s="291">
        <v>894.4</v>
      </c>
      <c r="M13" s="291">
        <v>893.6</v>
      </c>
      <c r="N13" s="303">
        <v>897.5</v>
      </c>
      <c r="O13" s="291">
        <v>740.8</v>
      </c>
      <c r="P13" s="291">
        <v>745</v>
      </c>
      <c r="Q13" s="303">
        <v>754.4</v>
      </c>
      <c r="R13" s="348">
        <v>771</v>
      </c>
      <c r="S13" s="291">
        <v>777.9</v>
      </c>
      <c r="T13" s="349">
        <v>790.5</v>
      </c>
      <c r="U13" s="348">
        <v>813.5</v>
      </c>
      <c r="V13" s="291">
        <v>836.6</v>
      </c>
      <c r="W13" s="349">
        <v>852.3</v>
      </c>
      <c r="X13" s="348">
        <v>857.2</v>
      </c>
      <c r="Y13" s="291">
        <v>859.5</v>
      </c>
      <c r="Z13" s="349">
        <v>865.7</v>
      </c>
      <c r="AA13" s="348">
        <v>707.1</v>
      </c>
      <c r="AB13" s="291">
        <v>708.7</v>
      </c>
      <c r="AC13" s="349">
        <v>717.7</v>
      </c>
      <c r="AD13" s="348">
        <v>737.5</v>
      </c>
      <c r="AE13" s="291">
        <v>748</v>
      </c>
      <c r="AF13" s="349">
        <v>763.6</v>
      </c>
      <c r="AG13" s="348">
        <v>791.9</v>
      </c>
      <c r="AH13" s="291">
        <v>816.9</v>
      </c>
      <c r="AI13" s="349">
        <v>831.7</v>
      </c>
      <c r="AJ13" s="348">
        <v>839.6</v>
      </c>
      <c r="AK13" s="291">
        <v>850</v>
      </c>
      <c r="AL13" s="349">
        <v>860.4</v>
      </c>
      <c r="AM13" s="348">
        <v>674</v>
      </c>
      <c r="AN13" s="291">
        <v>674.5</v>
      </c>
      <c r="AO13" s="349">
        <v>687.7</v>
      </c>
    </row>
    <row r="14" spans="1:41" ht="39.9" customHeight="1" x14ac:dyDescent="0.5">
      <c r="A14" s="24" t="s">
        <v>365</v>
      </c>
      <c r="B14" s="305" t="s">
        <v>0</v>
      </c>
      <c r="C14" s="291">
        <v>1282.9000000000001</v>
      </c>
      <c r="D14" s="291">
        <v>1288.0999999999999</v>
      </c>
      <c r="E14" s="303">
        <v>1298.9000000000001</v>
      </c>
      <c r="F14" s="291">
        <v>1304.2</v>
      </c>
      <c r="G14" s="291">
        <v>1302.3</v>
      </c>
      <c r="H14" s="303">
        <v>1312.5</v>
      </c>
      <c r="I14" s="291">
        <v>1317.6</v>
      </c>
      <c r="J14" s="291">
        <v>1324.4</v>
      </c>
      <c r="K14" s="303">
        <v>1327</v>
      </c>
      <c r="L14" s="291">
        <v>1327.5</v>
      </c>
      <c r="M14" s="291">
        <v>1322.5</v>
      </c>
      <c r="N14" s="303">
        <v>1319.3</v>
      </c>
      <c r="O14" s="291">
        <v>1303.9000000000001</v>
      </c>
      <c r="P14" s="291">
        <v>1292.2</v>
      </c>
      <c r="Q14" s="303">
        <v>1293.5</v>
      </c>
      <c r="R14" s="348">
        <v>1320.7</v>
      </c>
      <c r="S14" s="291">
        <v>1313.2</v>
      </c>
      <c r="T14" s="349">
        <v>1315.9</v>
      </c>
      <c r="U14" s="348">
        <v>1326.3</v>
      </c>
      <c r="V14" s="291">
        <v>1327.1</v>
      </c>
      <c r="W14" s="349">
        <v>1330.6</v>
      </c>
      <c r="X14" s="348">
        <v>1337.7</v>
      </c>
      <c r="Y14" s="291">
        <v>1333.5</v>
      </c>
      <c r="Z14" s="349">
        <v>1331</v>
      </c>
      <c r="AA14" s="348">
        <v>1307.9000000000001</v>
      </c>
      <c r="AB14" s="291">
        <v>1295.5</v>
      </c>
      <c r="AC14" s="349">
        <v>1293.8</v>
      </c>
      <c r="AD14" s="348">
        <v>1330.2</v>
      </c>
      <c r="AE14" s="291">
        <v>1328</v>
      </c>
      <c r="AF14" s="349">
        <v>1330.2</v>
      </c>
      <c r="AG14" s="348">
        <v>1343.7</v>
      </c>
      <c r="AH14" s="291">
        <v>1344.6</v>
      </c>
      <c r="AI14" s="349">
        <v>1345.9</v>
      </c>
      <c r="AJ14" s="348">
        <v>1353</v>
      </c>
      <c r="AK14" s="291">
        <v>1348.4</v>
      </c>
      <c r="AL14" s="349">
        <v>1345.5</v>
      </c>
      <c r="AM14" s="348">
        <v>1339.4</v>
      </c>
      <c r="AN14" s="291">
        <v>1324.3</v>
      </c>
      <c r="AO14" s="349">
        <v>1329.2</v>
      </c>
    </row>
    <row r="15" spans="1:41" ht="39.9" customHeight="1" x14ac:dyDescent="0.5">
      <c r="A15" s="24" t="s">
        <v>366</v>
      </c>
      <c r="B15" s="305" t="s">
        <v>0</v>
      </c>
      <c r="C15" s="291">
        <v>1067.3</v>
      </c>
      <c r="D15" s="291">
        <v>1067.3</v>
      </c>
      <c r="E15" s="303">
        <v>1070.5</v>
      </c>
      <c r="F15" s="291">
        <v>1069.4000000000001</v>
      </c>
      <c r="G15" s="291">
        <v>1065.5999999999999</v>
      </c>
      <c r="H15" s="303">
        <v>1069.5</v>
      </c>
      <c r="I15" s="291">
        <v>1070.7</v>
      </c>
      <c r="J15" s="291">
        <v>1072.5999999999999</v>
      </c>
      <c r="K15" s="303">
        <v>1071.4000000000001</v>
      </c>
      <c r="L15" s="291">
        <v>1070.3</v>
      </c>
      <c r="M15" s="291">
        <v>1066</v>
      </c>
      <c r="N15" s="303">
        <v>1064</v>
      </c>
      <c r="O15" s="291">
        <v>1097.3</v>
      </c>
      <c r="P15" s="291">
        <v>1083.9000000000001</v>
      </c>
      <c r="Q15" s="303">
        <v>1082.5999999999999</v>
      </c>
      <c r="R15" s="348">
        <v>1104.0999999999999</v>
      </c>
      <c r="S15" s="291">
        <v>1096.9000000000001</v>
      </c>
      <c r="T15" s="349">
        <v>1097.4000000000001</v>
      </c>
      <c r="U15" s="348">
        <v>1103.9000000000001</v>
      </c>
      <c r="V15" s="291">
        <v>1101.4000000000001</v>
      </c>
      <c r="W15" s="349">
        <v>1100.9000000000001</v>
      </c>
      <c r="X15" s="348">
        <v>1104.9000000000001</v>
      </c>
      <c r="Y15" s="291">
        <v>1100.2</v>
      </c>
      <c r="Z15" s="349">
        <v>1097.5</v>
      </c>
      <c r="AA15" s="348">
        <v>1149.5</v>
      </c>
      <c r="AB15" s="291">
        <v>1132.3</v>
      </c>
      <c r="AC15" s="349">
        <v>1128</v>
      </c>
      <c r="AD15" s="348">
        <v>1156.5</v>
      </c>
      <c r="AE15" s="291">
        <v>1150.8</v>
      </c>
      <c r="AF15" s="349">
        <v>1149.4000000000001</v>
      </c>
      <c r="AG15" s="348">
        <v>1156.8</v>
      </c>
      <c r="AH15" s="291">
        <v>1153.5999999999999</v>
      </c>
      <c r="AI15" s="349">
        <v>1152.0999999999999</v>
      </c>
      <c r="AJ15" s="348">
        <v>1155.2</v>
      </c>
      <c r="AK15" s="291">
        <v>1150.3</v>
      </c>
      <c r="AL15" s="349">
        <v>1147.3</v>
      </c>
      <c r="AM15" s="348">
        <v>1199.7</v>
      </c>
      <c r="AN15" s="291">
        <v>1183.2</v>
      </c>
      <c r="AO15" s="349">
        <v>1181.5999999999999</v>
      </c>
    </row>
    <row r="16" spans="1:41" ht="39.9" customHeight="1" x14ac:dyDescent="0.5">
      <c r="A16" s="24" t="s">
        <v>367</v>
      </c>
      <c r="B16" s="305" t="s">
        <v>0</v>
      </c>
      <c r="C16" s="291">
        <v>871.9</v>
      </c>
      <c r="D16" s="291">
        <v>871.9</v>
      </c>
      <c r="E16" s="303">
        <v>874.3</v>
      </c>
      <c r="F16" s="291">
        <v>873.4</v>
      </c>
      <c r="G16" s="291">
        <v>870.9</v>
      </c>
      <c r="H16" s="303">
        <v>873.8</v>
      </c>
      <c r="I16" s="291">
        <v>874.5</v>
      </c>
      <c r="J16" s="291">
        <v>875.8</v>
      </c>
      <c r="K16" s="303">
        <v>875.7</v>
      </c>
      <c r="L16" s="291">
        <v>874.6</v>
      </c>
      <c r="M16" s="291">
        <v>871.2</v>
      </c>
      <c r="N16" s="303">
        <v>869.9</v>
      </c>
      <c r="O16" s="291">
        <v>912.6</v>
      </c>
      <c r="P16" s="291">
        <v>901.6</v>
      </c>
      <c r="Q16" s="303">
        <v>901</v>
      </c>
      <c r="R16" s="348">
        <v>919.5</v>
      </c>
      <c r="S16" s="291">
        <v>914</v>
      </c>
      <c r="T16" s="349">
        <v>914.6</v>
      </c>
      <c r="U16" s="348">
        <v>920.7</v>
      </c>
      <c r="V16" s="291">
        <v>918.2</v>
      </c>
      <c r="W16" s="349">
        <v>918</v>
      </c>
      <c r="X16" s="348">
        <v>921.7</v>
      </c>
      <c r="Y16" s="291">
        <v>917.9</v>
      </c>
      <c r="Z16" s="349">
        <v>916.3</v>
      </c>
      <c r="AA16" s="348">
        <v>933.6</v>
      </c>
      <c r="AB16" s="291">
        <v>919.4</v>
      </c>
      <c r="AC16" s="349">
        <v>917.4</v>
      </c>
      <c r="AD16" s="348">
        <v>939.7</v>
      </c>
      <c r="AE16" s="291">
        <v>935.5</v>
      </c>
      <c r="AF16" s="349">
        <v>934</v>
      </c>
      <c r="AG16" s="348">
        <v>940.1</v>
      </c>
      <c r="AH16" s="291">
        <v>937.5</v>
      </c>
      <c r="AI16" s="349">
        <v>936.8</v>
      </c>
      <c r="AJ16" s="348">
        <v>939.5</v>
      </c>
      <c r="AK16" s="291">
        <v>935.7</v>
      </c>
      <c r="AL16" s="349">
        <v>933.9</v>
      </c>
      <c r="AM16" s="348">
        <v>964.2</v>
      </c>
      <c r="AN16" s="291">
        <v>953.2</v>
      </c>
      <c r="AO16" s="349">
        <v>952.7</v>
      </c>
    </row>
    <row r="17" spans="1:41" ht="39.9" customHeight="1" x14ac:dyDescent="0.5">
      <c r="A17" s="24" t="s">
        <v>368</v>
      </c>
      <c r="B17" s="305" t="s">
        <v>0</v>
      </c>
      <c r="C17" s="291">
        <v>692.4</v>
      </c>
      <c r="D17" s="291">
        <v>692.7</v>
      </c>
      <c r="E17" s="303">
        <v>694.6</v>
      </c>
      <c r="F17" s="291">
        <v>694.1</v>
      </c>
      <c r="G17" s="291">
        <v>692.9</v>
      </c>
      <c r="H17" s="303">
        <v>694.6</v>
      </c>
      <c r="I17" s="291">
        <v>695.6</v>
      </c>
      <c r="J17" s="291">
        <v>696.3</v>
      </c>
      <c r="K17" s="303">
        <v>696.1</v>
      </c>
      <c r="L17" s="291">
        <v>694.8</v>
      </c>
      <c r="M17" s="291">
        <v>692.7</v>
      </c>
      <c r="N17" s="303">
        <v>691.2</v>
      </c>
      <c r="O17" s="291">
        <v>711.6</v>
      </c>
      <c r="P17" s="291">
        <v>702.8</v>
      </c>
      <c r="Q17" s="303">
        <v>702.2</v>
      </c>
      <c r="R17" s="348">
        <v>718</v>
      </c>
      <c r="S17" s="291">
        <v>713.5</v>
      </c>
      <c r="T17" s="349">
        <v>714.1</v>
      </c>
      <c r="U17" s="348">
        <v>719.6</v>
      </c>
      <c r="V17" s="291">
        <v>717.5</v>
      </c>
      <c r="W17" s="349">
        <v>717.5</v>
      </c>
      <c r="X17" s="348">
        <v>720.7</v>
      </c>
      <c r="Y17" s="291">
        <v>717.5</v>
      </c>
      <c r="Z17" s="349">
        <v>716.5</v>
      </c>
      <c r="AA17" s="348">
        <v>744</v>
      </c>
      <c r="AB17" s="291">
        <v>732.4</v>
      </c>
      <c r="AC17" s="349">
        <v>730.9</v>
      </c>
      <c r="AD17" s="348">
        <v>749.8</v>
      </c>
      <c r="AE17" s="291">
        <v>746</v>
      </c>
      <c r="AF17" s="349">
        <v>745.4</v>
      </c>
      <c r="AG17" s="348">
        <v>750</v>
      </c>
      <c r="AH17" s="291">
        <v>747.9</v>
      </c>
      <c r="AI17" s="349">
        <v>747</v>
      </c>
      <c r="AJ17" s="348">
        <v>749.5</v>
      </c>
      <c r="AK17" s="291">
        <v>746.4</v>
      </c>
      <c r="AL17" s="349">
        <v>745.5</v>
      </c>
      <c r="AM17" s="348">
        <v>788.4</v>
      </c>
      <c r="AN17" s="291">
        <v>780.3</v>
      </c>
      <c r="AO17" s="349">
        <v>780.2</v>
      </c>
    </row>
    <row r="18" spans="1:41" ht="35.15" customHeight="1" x14ac:dyDescent="0.5">
      <c r="A18" s="24" t="s">
        <v>369</v>
      </c>
      <c r="B18" s="305" t="s">
        <v>0</v>
      </c>
      <c r="C18" s="291">
        <v>580</v>
      </c>
      <c r="D18" s="291">
        <v>579.79999999999995</v>
      </c>
      <c r="E18" s="303">
        <v>581</v>
      </c>
      <c r="F18" s="291">
        <v>580.29999999999995</v>
      </c>
      <c r="G18" s="291">
        <v>579.5</v>
      </c>
      <c r="H18" s="303">
        <v>580.9</v>
      </c>
      <c r="I18" s="291">
        <v>581.20000000000005</v>
      </c>
      <c r="J18" s="291">
        <v>581.29999999999995</v>
      </c>
      <c r="K18" s="303">
        <v>581</v>
      </c>
      <c r="L18" s="291">
        <v>579.1</v>
      </c>
      <c r="M18" s="291">
        <v>577.20000000000005</v>
      </c>
      <c r="N18" s="303">
        <v>575.6</v>
      </c>
      <c r="O18" s="291">
        <v>592.1</v>
      </c>
      <c r="P18" s="291">
        <v>584.1</v>
      </c>
      <c r="Q18" s="303">
        <v>583.6</v>
      </c>
      <c r="R18" s="348">
        <v>597</v>
      </c>
      <c r="S18" s="291">
        <v>593.1</v>
      </c>
      <c r="T18" s="349">
        <v>593.4</v>
      </c>
      <c r="U18" s="348">
        <v>598.4</v>
      </c>
      <c r="V18" s="291">
        <v>595.9</v>
      </c>
      <c r="W18" s="349">
        <v>595.5</v>
      </c>
      <c r="X18" s="348">
        <v>598.20000000000005</v>
      </c>
      <c r="Y18" s="291">
        <v>595</v>
      </c>
      <c r="Z18" s="349">
        <v>594.1</v>
      </c>
      <c r="AA18" s="348">
        <v>611.9</v>
      </c>
      <c r="AB18" s="291">
        <v>601.79999999999995</v>
      </c>
      <c r="AC18" s="349">
        <v>600.9</v>
      </c>
      <c r="AD18" s="348">
        <v>616</v>
      </c>
      <c r="AE18" s="291">
        <v>612.29999999999995</v>
      </c>
      <c r="AF18" s="349">
        <v>611.4</v>
      </c>
      <c r="AG18" s="348">
        <v>615</v>
      </c>
      <c r="AH18" s="291">
        <v>612.79999999999995</v>
      </c>
      <c r="AI18" s="349">
        <v>611.6</v>
      </c>
      <c r="AJ18" s="348">
        <v>613.29999999999995</v>
      </c>
      <c r="AK18" s="291">
        <v>610.5</v>
      </c>
      <c r="AL18" s="349">
        <v>609.4</v>
      </c>
      <c r="AM18" s="348">
        <v>634.79999999999995</v>
      </c>
      <c r="AN18" s="291">
        <v>628.5</v>
      </c>
      <c r="AO18" s="349">
        <v>627.9</v>
      </c>
    </row>
    <row r="19" spans="1:41" ht="35.15" customHeight="1" x14ac:dyDescent="0.5">
      <c r="A19" s="24" t="s">
        <v>370</v>
      </c>
      <c r="B19" s="305" t="s">
        <v>0</v>
      </c>
      <c r="C19" s="292">
        <v>461.4</v>
      </c>
      <c r="D19" s="291">
        <v>460.3</v>
      </c>
      <c r="E19" s="303">
        <v>460.8</v>
      </c>
      <c r="F19" s="292">
        <v>459.3</v>
      </c>
      <c r="G19" s="291">
        <v>458.4</v>
      </c>
      <c r="H19" s="303">
        <v>458.4</v>
      </c>
      <c r="I19" s="292">
        <v>458.1</v>
      </c>
      <c r="J19" s="291">
        <v>457.6</v>
      </c>
      <c r="K19" s="303">
        <v>456.6</v>
      </c>
      <c r="L19" s="292">
        <v>454.6</v>
      </c>
      <c r="M19" s="291">
        <v>452.1</v>
      </c>
      <c r="N19" s="303">
        <v>450.3</v>
      </c>
      <c r="O19" s="292">
        <v>468</v>
      </c>
      <c r="P19" s="291">
        <v>460.6</v>
      </c>
      <c r="Q19" s="303">
        <v>460.2</v>
      </c>
      <c r="R19" s="348">
        <v>470.7</v>
      </c>
      <c r="S19" s="291">
        <v>466.7</v>
      </c>
      <c r="T19" s="349">
        <v>466.3</v>
      </c>
      <c r="U19" s="348">
        <v>469.9</v>
      </c>
      <c r="V19" s="291">
        <v>467.3</v>
      </c>
      <c r="W19" s="349">
        <v>466.5</v>
      </c>
      <c r="X19" s="348">
        <v>468.2</v>
      </c>
      <c r="Y19" s="291">
        <v>465.2</v>
      </c>
      <c r="Z19" s="349">
        <v>464</v>
      </c>
      <c r="AA19" s="348">
        <v>486.9</v>
      </c>
      <c r="AB19" s="291">
        <v>478.2</v>
      </c>
      <c r="AC19" s="349">
        <v>476.8</v>
      </c>
      <c r="AD19" s="348">
        <v>489.5</v>
      </c>
      <c r="AE19" s="291">
        <v>485.8</v>
      </c>
      <c r="AF19" s="349">
        <v>484.6</v>
      </c>
      <c r="AG19" s="348">
        <v>487</v>
      </c>
      <c r="AH19" s="291">
        <v>484.7</v>
      </c>
      <c r="AI19" s="349">
        <v>483</v>
      </c>
      <c r="AJ19" s="348">
        <v>484</v>
      </c>
      <c r="AK19" s="291">
        <v>481.4</v>
      </c>
      <c r="AL19" s="349">
        <v>480.1</v>
      </c>
      <c r="AM19" s="348">
        <v>507.2</v>
      </c>
      <c r="AN19" s="291">
        <v>501.2</v>
      </c>
      <c r="AO19" s="349">
        <v>499.9</v>
      </c>
    </row>
    <row r="20" spans="1:41" ht="35.15" customHeight="1" x14ac:dyDescent="0.5">
      <c r="A20" s="24" t="s">
        <v>371</v>
      </c>
      <c r="B20" s="305" t="s">
        <v>0</v>
      </c>
      <c r="C20" s="292">
        <v>317.89999999999998</v>
      </c>
      <c r="D20" s="291">
        <v>316.2</v>
      </c>
      <c r="E20" s="303">
        <v>315.7</v>
      </c>
      <c r="F20" s="292">
        <v>313.7</v>
      </c>
      <c r="G20" s="291">
        <v>312.7</v>
      </c>
      <c r="H20" s="303">
        <v>311.7</v>
      </c>
      <c r="I20" s="292">
        <v>310.5</v>
      </c>
      <c r="J20" s="291">
        <v>309.10000000000002</v>
      </c>
      <c r="K20" s="303">
        <v>307.5</v>
      </c>
      <c r="L20" s="292">
        <v>305.10000000000002</v>
      </c>
      <c r="M20" s="291">
        <v>303</v>
      </c>
      <c r="N20" s="303">
        <v>301.5</v>
      </c>
      <c r="O20" s="292">
        <v>326.2</v>
      </c>
      <c r="P20" s="291">
        <v>319.5</v>
      </c>
      <c r="Q20" s="303">
        <v>318.3</v>
      </c>
      <c r="R20" s="348">
        <v>325.2</v>
      </c>
      <c r="S20" s="291">
        <v>321.8</v>
      </c>
      <c r="T20" s="349">
        <v>320.39999999999998</v>
      </c>
      <c r="U20" s="348">
        <v>322.39999999999998</v>
      </c>
      <c r="V20" s="291">
        <v>319.89999999999998</v>
      </c>
      <c r="W20" s="349">
        <v>318.39999999999998</v>
      </c>
      <c r="X20" s="348">
        <v>319.5</v>
      </c>
      <c r="Y20" s="291">
        <v>316.5</v>
      </c>
      <c r="Z20" s="349">
        <v>314.89999999999998</v>
      </c>
      <c r="AA20" s="348">
        <v>337.4</v>
      </c>
      <c r="AB20" s="291">
        <v>330.2</v>
      </c>
      <c r="AC20" s="349">
        <v>328.8</v>
      </c>
      <c r="AD20" s="348">
        <v>337</v>
      </c>
      <c r="AE20" s="291">
        <v>333.4</v>
      </c>
      <c r="AF20" s="349">
        <v>331.6</v>
      </c>
      <c r="AG20" s="348">
        <v>332.6</v>
      </c>
      <c r="AH20" s="291">
        <v>330</v>
      </c>
      <c r="AI20" s="349">
        <v>327.9</v>
      </c>
      <c r="AJ20" s="348">
        <v>327.7</v>
      </c>
      <c r="AK20" s="291">
        <v>325.3</v>
      </c>
      <c r="AL20" s="349">
        <v>323.89999999999998</v>
      </c>
      <c r="AM20" s="348">
        <v>354</v>
      </c>
      <c r="AN20" s="291">
        <v>348.7</v>
      </c>
      <c r="AO20" s="349">
        <v>346.8</v>
      </c>
    </row>
    <row r="21" spans="1:41" ht="35.15" customHeight="1" x14ac:dyDescent="0.5">
      <c r="A21" s="24" t="s">
        <v>372</v>
      </c>
      <c r="B21" s="305" t="s">
        <v>0</v>
      </c>
      <c r="C21" s="292">
        <v>155.6</v>
      </c>
      <c r="D21" s="291">
        <v>153.80000000000001</v>
      </c>
      <c r="E21" s="303">
        <v>152.9</v>
      </c>
      <c r="F21" s="292">
        <v>151</v>
      </c>
      <c r="G21" s="291">
        <v>149.5</v>
      </c>
      <c r="H21" s="303">
        <v>148</v>
      </c>
      <c r="I21" s="292">
        <v>146.4</v>
      </c>
      <c r="J21" s="291">
        <v>145.19999999999999</v>
      </c>
      <c r="K21" s="303">
        <v>143.19999999999999</v>
      </c>
      <c r="L21" s="292">
        <v>141.30000000000001</v>
      </c>
      <c r="M21" s="291">
        <v>139.19999999999999</v>
      </c>
      <c r="N21" s="303">
        <v>138</v>
      </c>
      <c r="O21" s="292">
        <v>164.4</v>
      </c>
      <c r="P21" s="291">
        <v>158.19999999999999</v>
      </c>
      <c r="Q21" s="303">
        <v>156.69999999999999</v>
      </c>
      <c r="R21" s="348">
        <v>159.19999999999999</v>
      </c>
      <c r="S21" s="291">
        <v>156.9</v>
      </c>
      <c r="T21" s="349">
        <v>154.80000000000001</v>
      </c>
      <c r="U21" s="348">
        <v>154.30000000000001</v>
      </c>
      <c r="V21" s="291">
        <v>152.1</v>
      </c>
      <c r="W21" s="349">
        <v>150.1</v>
      </c>
      <c r="X21" s="348">
        <v>150</v>
      </c>
      <c r="Y21" s="291">
        <v>146.6</v>
      </c>
      <c r="Z21" s="349">
        <v>145.30000000000001</v>
      </c>
      <c r="AA21" s="348">
        <v>172.1</v>
      </c>
      <c r="AB21" s="291">
        <v>167.4</v>
      </c>
      <c r="AC21" s="349">
        <v>166.3</v>
      </c>
      <c r="AD21" s="348">
        <v>169.2</v>
      </c>
      <c r="AE21" s="291">
        <v>166</v>
      </c>
      <c r="AF21" s="349">
        <v>164</v>
      </c>
      <c r="AG21" s="348">
        <v>163.6</v>
      </c>
      <c r="AH21" s="291">
        <v>161</v>
      </c>
      <c r="AI21" s="349">
        <v>158.80000000000001</v>
      </c>
      <c r="AJ21" s="348">
        <v>157.5</v>
      </c>
      <c r="AK21" s="291">
        <v>155.1</v>
      </c>
      <c r="AL21" s="349">
        <v>154</v>
      </c>
      <c r="AM21" s="348">
        <v>181.9</v>
      </c>
      <c r="AN21" s="291">
        <v>178.2</v>
      </c>
      <c r="AO21" s="349">
        <v>176.7</v>
      </c>
    </row>
    <row r="22" spans="1:41" ht="35.15" customHeight="1" x14ac:dyDescent="0.5">
      <c r="A22" s="24" t="s">
        <v>373</v>
      </c>
      <c r="B22" s="305" t="s">
        <v>0</v>
      </c>
      <c r="C22" s="339">
        <v>102.7</v>
      </c>
      <c r="D22" s="340">
        <v>101.9</v>
      </c>
      <c r="E22" s="341">
        <v>101.3</v>
      </c>
      <c r="F22" s="339">
        <v>100.5</v>
      </c>
      <c r="G22" s="340">
        <v>99.6</v>
      </c>
      <c r="H22" s="341">
        <v>99</v>
      </c>
      <c r="I22" s="339">
        <v>98.2</v>
      </c>
      <c r="J22" s="340">
        <v>97.5</v>
      </c>
      <c r="K22" s="341">
        <v>96.8</v>
      </c>
      <c r="L22" s="339">
        <v>96</v>
      </c>
      <c r="M22" s="340">
        <v>95.1</v>
      </c>
      <c r="N22" s="341">
        <v>94.5</v>
      </c>
      <c r="O22" s="339">
        <v>111.7</v>
      </c>
      <c r="P22" s="340">
        <v>109.2</v>
      </c>
      <c r="Q22" s="341">
        <v>108.4</v>
      </c>
      <c r="R22" s="348">
        <v>109.8</v>
      </c>
      <c r="S22" s="291">
        <v>108.6</v>
      </c>
      <c r="T22" s="349">
        <v>106.9</v>
      </c>
      <c r="U22" s="348">
        <v>103.4</v>
      </c>
      <c r="V22" s="291">
        <v>101.9</v>
      </c>
      <c r="W22" s="349">
        <v>101.1</v>
      </c>
      <c r="X22" s="348">
        <v>100</v>
      </c>
      <c r="Y22" s="291">
        <v>98.8</v>
      </c>
      <c r="Z22" s="349">
        <v>98</v>
      </c>
      <c r="AA22" s="348">
        <v>114.6</v>
      </c>
      <c r="AB22" s="291">
        <v>111.8</v>
      </c>
      <c r="AC22" s="349">
        <v>110.6</v>
      </c>
      <c r="AD22" s="348">
        <v>112.2</v>
      </c>
      <c r="AE22" s="291">
        <v>110.8</v>
      </c>
      <c r="AF22" s="349">
        <v>109.8</v>
      </c>
      <c r="AG22" s="348">
        <v>109.3</v>
      </c>
      <c r="AH22" s="291">
        <v>108.1</v>
      </c>
      <c r="AI22" s="349">
        <v>107.1</v>
      </c>
      <c r="AJ22" s="348">
        <v>106.1</v>
      </c>
      <c r="AK22" s="291">
        <v>104.8</v>
      </c>
      <c r="AL22" s="349">
        <v>104</v>
      </c>
      <c r="AM22" s="348">
        <v>123.8</v>
      </c>
      <c r="AN22" s="291">
        <v>121.9</v>
      </c>
      <c r="AO22" s="349">
        <v>121</v>
      </c>
    </row>
    <row r="23" spans="1:41" ht="40" customHeight="1" x14ac:dyDescent="0.5">
      <c r="A23" s="288" t="s">
        <v>354</v>
      </c>
      <c r="B23" s="306"/>
      <c r="C23" s="292"/>
      <c r="D23" s="291"/>
      <c r="E23" s="303"/>
      <c r="F23" s="292"/>
      <c r="G23" s="291"/>
      <c r="H23" s="303"/>
      <c r="I23" s="292"/>
      <c r="J23" s="291"/>
      <c r="K23" s="303"/>
      <c r="L23" s="292"/>
      <c r="M23" s="291"/>
      <c r="N23" s="303"/>
      <c r="O23" s="292"/>
      <c r="P23" s="291"/>
      <c r="Q23" s="303"/>
      <c r="R23" s="360"/>
      <c r="S23" s="340"/>
      <c r="T23" s="361"/>
      <c r="U23" s="360"/>
      <c r="V23" s="340"/>
      <c r="W23" s="361"/>
      <c r="X23" s="360"/>
      <c r="Y23" s="340"/>
      <c r="Z23" s="361"/>
      <c r="AA23" s="360"/>
      <c r="AB23" s="340"/>
      <c r="AC23" s="361"/>
      <c r="AD23" s="360"/>
      <c r="AE23" s="340"/>
      <c r="AF23" s="361"/>
      <c r="AG23" s="360"/>
      <c r="AH23" s="340"/>
      <c r="AI23" s="361"/>
      <c r="AJ23" s="360"/>
      <c r="AK23" s="340"/>
      <c r="AL23" s="361"/>
      <c r="AM23" s="360"/>
      <c r="AN23" s="340"/>
      <c r="AO23" s="361"/>
    </row>
    <row r="24" spans="1:41" ht="35.15" customHeight="1" x14ac:dyDescent="0.5">
      <c r="A24" s="24" t="s">
        <v>151</v>
      </c>
      <c r="B24" s="305" t="s">
        <v>0</v>
      </c>
      <c r="C24" s="291">
        <v>680.4</v>
      </c>
      <c r="D24" s="291">
        <v>681.1</v>
      </c>
      <c r="E24" s="303">
        <v>686.2</v>
      </c>
      <c r="F24" s="291">
        <v>689.4</v>
      </c>
      <c r="G24" s="291">
        <v>687.6</v>
      </c>
      <c r="H24" s="303">
        <v>693.3</v>
      </c>
      <c r="I24" s="291">
        <v>697.1</v>
      </c>
      <c r="J24" s="291">
        <v>702.5</v>
      </c>
      <c r="K24" s="303">
        <v>703.5</v>
      </c>
      <c r="L24" s="291">
        <v>700.4</v>
      </c>
      <c r="M24" s="291">
        <v>698.5</v>
      </c>
      <c r="N24" s="303">
        <v>697.1</v>
      </c>
      <c r="O24" s="291">
        <v>690.1</v>
      </c>
      <c r="P24" s="291">
        <v>681.3</v>
      </c>
      <c r="Q24" s="303">
        <v>686.3</v>
      </c>
      <c r="R24" s="348">
        <v>701.7</v>
      </c>
      <c r="S24" s="291">
        <v>699.4</v>
      </c>
      <c r="T24" s="349">
        <v>702.1</v>
      </c>
      <c r="U24" s="348">
        <v>706.4</v>
      </c>
      <c r="V24" s="291">
        <v>707.4</v>
      </c>
      <c r="W24" s="349">
        <v>708.8</v>
      </c>
      <c r="X24" s="348">
        <v>708.1</v>
      </c>
      <c r="Y24" s="291">
        <v>709.9</v>
      </c>
      <c r="Z24" s="349">
        <v>710.8</v>
      </c>
      <c r="AA24" s="348">
        <v>705.6</v>
      </c>
      <c r="AB24" s="291">
        <v>697.2</v>
      </c>
      <c r="AC24" s="349">
        <v>699.1</v>
      </c>
      <c r="AD24" s="348">
        <v>719.3</v>
      </c>
      <c r="AE24" s="291">
        <v>718.9</v>
      </c>
      <c r="AF24" s="349">
        <v>721</v>
      </c>
      <c r="AG24" s="348">
        <v>728.4</v>
      </c>
      <c r="AH24" s="291">
        <v>730.5</v>
      </c>
      <c r="AI24" s="349">
        <v>730.2</v>
      </c>
      <c r="AJ24" s="348">
        <v>730.6</v>
      </c>
      <c r="AK24" s="291">
        <v>730.2</v>
      </c>
      <c r="AL24" s="349">
        <v>730.8</v>
      </c>
      <c r="AM24" s="348">
        <v>729.5</v>
      </c>
      <c r="AN24" s="291">
        <v>724.1</v>
      </c>
      <c r="AO24" s="349">
        <v>726.9</v>
      </c>
    </row>
    <row r="25" spans="1:41" ht="35.15" customHeight="1" x14ac:dyDescent="0.5">
      <c r="A25" s="24" t="s">
        <v>150</v>
      </c>
      <c r="B25" s="305" t="s">
        <v>0</v>
      </c>
      <c r="C25" s="291">
        <v>232.1</v>
      </c>
      <c r="D25" s="291">
        <v>233.1</v>
      </c>
      <c r="E25" s="303">
        <v>234.6</v>
      </c>
      <c r="F25" s="291">
        <v>236.9</v>
      </c>
      <c r="G25" s="291">
        <v>238.2</v>
      </c>
      <c r="H25" s="303">
        <v>241.5</v>
      </c>
      <c r="I25" s="291">
        <v>242.4</v>
      </c>
      <c r="J25" s="291">
        <v>244.9</v>
      </c>
      <c r="K25" s="303">
        <v>244.9</v>
      </c>
      <c r="L25" s="291">
        <v>243.7</v>
      </c>
      <c r="M25" s="291">
        <v>241.6</v>
      </c>
      <c r="N25" s="303">
        <v>240.6</v>
      </c>
      <c r="O25" s="291">
        <v>235.4</v>
      </c>
      <c r="P25" s="291">
        <v>232</v>
      </c>
      <c r="Q25" s="303">
        <v>230.8</v>
      </c>
      <c r="R25" s="348">
        <v>237.6</v>
      </c>
      <c r="S25" s="291">
        <v>235.5</v>
      </c>
      <c r="T25" s="349">
        <v>235.8</v>
      </c>
      <c r="U25" s="348">
        <v>239.8</v>
      </c>
      <c r="V25" s="291">
        <v>239.2</v>
      </c>
      <c r="W25" s="349">
        <v>239</v>
      </c>
      <c r="X25" s="348">
        <v>241</v>
      </c>
      <c r="Y25" s="291">
        <v>240.7</v>
      </c>
      <c r="Z25" s="349">
        <v>240.5</v>
      </c>
      <c r="AA25" s="348">
        <v>237.8</v>
      </c>
      <c r="AB25" s="291">
        <v>234.2</v>
      </c>
      <c r="AC25" s="349">
        <v>234.9</v>
      </c>
      <c r="AD25" s="348">
        <v>244.8</v>
      </c>
      <c r="AE25" s="291">
        <v>243</v>
      </c>
      <c r="AF25" s="349">
        <v>242.8</v>
      </c>
      <c r="AG25" s="348">
        <v>246.4</v>
      </c>
      <c r="AH25" s="291">
        <v>245.2</v>
      </c>
      <c r="AI25" s="349">
        <v>244.8</v>
      </c>
      <c r="AJ25" s="348">
        <v>246.4</v>
      </c>
      <c r="AK25" s="291">
        <v>245.4</v>
      </c>
      <c r="AL25" s="349">
        <v>244.7</v>
      </c>
      <c r="AM25" s="348">
        <v>244.4</v>
      </c>
      <c r="AN25" s="291">
        <v>241</v>
      </c>
      <c r="AO25" s="349">
        <v>240.9</v>
      </c>
    </row>
    <row r="26" spans="1:41" ht="35.15" customHeight="1" x14ac:dyDescent="0.5">
      <c r="A26" s="24" t="s">
        <v>149</v>
      </c>
      <c r="B26" s="305" t="s">
        <v>0</v>
      </c>
      <c r="C26" s="291">
        <v>90.5</v>
      </c>
      <c r="D26" s="291">
        <v>91</v>
      </c>
      <c r="E26" s="303">
        <v>90.9</v>
      </c>
      <c r="F26" s="291">
        <v>91.9</v>
      </c>
      <c r="G26" s="291">
        <v>92.4</v>
      </c>
      <c r="H26" s="303">
        <v>93.2</v>
      </c>
      <c r="I26" s="291">
        <v>93.6</v>
      </c>
      <c r="J26" s="291">
        <v>93.6</v>
      </c>
      <c r="K26" s="303">
        <v>93.2</v>
      </c>
      <c r="L26" s="291">
        <v>93.1</v>
      </c>
      <c r="M26" s="291">
        <v>92.1</v>
      </c>
      <c r="N26" s="303">
        <v>91.8</v>
      </c>
      <c r="O26" s="291">
        <v>89.4</v>
      </c>
      <c r="P26" s="291">
        <v>87.9</v>
      </c>
      <c r="Q26" s="303">
        <v>88.3</v>
      </c>
      <c r="R26" s="348">
        <v>92.7</v>
      </c>
      <c r="S26" s="291">
        <v>90.7</v>
      </c>
      <c r="T26" s="349">
        <v>91.1</v>
      </c>
      <c r="U26" s="348">
        <v>93.8</v>
      </c>
      <c r="V26" s="291">
        <v>93</v>
      </c>
      <c r="W26" s="349">
        <v>92.8</v>
      </c>
      <c r="X26" s="348">
        <v>93.4</v>
      </c>
      <c r="Y26" s="291">
        <v>92.6</v>
      </c>
      <c r="Z26" s="349">
        <v>92.3</v>
      </c>
      <c r="AA26" s="348">
        <v>91</v>
      </c>
      <c r="AB26" s="291">
        <v>88.4</v>
      </c>
      <c r="AC26" s="349">
        <v>88.6</v>
      </c>
      <c r="AD26" s="348">
        <v>94.1</v>
      </c>
      <c r="AE26" s="291">
        <v>92.6</v>
      </c>
      <c r="AF26" s="349">
        <v>92.4</v>
      </c>
      <c r="AG26" s="348">
        <v>94.6</v>
      </c>
      <c r="AH26" s="291">
        <v>93.1</v>
      </c>
      <c r="AI26" s="349">
        <v>92.1</v>
      </c>
      <c r="AJ26" s="348">
        <v>93.7</v>
      </c>
      <c r="AK26" s="291">
        <v>92.7</v>
      </c>
      <c r="AL26" s="349">
        <v>92.6</v>
      </c>
      <c r="AM26" s="348">
        <v>93.1</v>
      </c>
      <c r="AN26" s="291">
        <v>91.2</v>
      </c>
      <c r="AO26" s="349">
        <v>91.3</v>
      </c>
    </row>
    <row r="27" spans="1:41" ht="35.15" customHeight="1" x14ac:dyDescent="0.5">
      <c r="A27" s="24" t="s">
        <v>148</v>
      </c>
      <c r="B27" s="305" t="s">
        <v>0</v>
      </c>
      <c r="C27" s="291">
        <v>169.6</v>
      </c>
      <c r="D27" s="291">
        <v>170.1</v>
      </c>
      <c r="E27" s="303">
        <v>171.3</v>
      </c>
      <c r="F27" s="291">
        <v>171.7</v>
      </c>
      <c r="G27" s="291">
        <v>172.3</v>
      </c>
      <c r="H27" s="303">
        <v>174.1</v>
      </c>
      <c r="I27" s="291">
        <v>174.8</v>
      </c>
      <c r="J27" s="291">
        <v>175.8</v>
      </c>
      <c r="K27" s="303">
        <v>176.1</v>
      </c>
      <c r="L27" s="291">
        <v>176</v>
      </c>
      <c r="M27" s="291">
        <v>175.3</v>
      </c>
      <c r="N27" s="303">
        <v>174.6</v>
      </c>
      <c r="O27" s="291">
        <v>172.5</v>
      </c>
      <c r="P27" s="291">
        <v>171.3</v>
      </c>
      <c r="Q27" s="303">
        <v>171.9</v>
      </c>
      <c r="R27" s="348">
        <v>175</v>
      </c>
      <c r="S27" s="291">
        <v>174</v>
      </c>
      <c r="T27" s="349">
        <v>174.6</v>
      </c>
      <c r="U27" s="348">
        <v>176.5</v>
      </c>
      <c r="V27" s="291">
        <v>175.9</v>
      </c>
      <c r="W27" s="349">
        <v>176</v>
      </c>
      <c r="X27" s="348">
        <v>178.3</v>
      </c>
      <c r="Y27" s="291">
        <v>177.6</v>
      </c>
      <c r="Z27" s="349">
        <v>177.4</v>
      </c>
      <c r="AA27" s="348">
        <v>174.6</v>
      </c>
      <c r="AB27" s="291">
        <v>171.4</v>
      </c>
      <c r="AC27" s="349">
        <v>172</v>
      </c>
      <c r="AD27" s="348">
        <v>176.1</v>
      </c>
      <c r="AE27" s="291">
        <v>175.1</v>
      </c>
      <c r="AF27" s="349">
        <v>175.6</v>
      </c>
      <c r="AG27" s="348">
        <v>177.4</v>
      </c>
      <c r="AH27" s="291">
        <v>177.3</v>
      </c>
      <c r="AI27" s="349">
        <v>177.8</v>
      </c>
      <c r="AJ27" s="348">
        <v>178.8</v>
      </c>
      <c r="AK27" s="291">
        <v>178.3</v>
      </c>
      <c r="AL27" s="349">
        <v>178.3</v>
      </c>
      <c r="AM27" s="348">
        <v>177.9</v>
      </c>
      <c r="AN27" s="291">
        <v>176.1</v>
      </c>
      <c r="AO27" s="349">
        <v>176.1</v>
      </c>
    </row>
    <row r="28" spans="1:41" ht="35.15" customHeight="1" x14ac:dyDescent="0.5">
      <c r="A28" s="24" t="s">
        <v>147</v>
      </c>
      <c r="B28" s="305" t="s">
        <v>0</v>
      </c>
      <c r="C28" s="291">
        <v>167.7</v>
      </c>
      <c r="D28" s="291">
        <v>168.3</v>
      </c>
      <c r="E28" s="303">
        <v>169.4</v>
      </c>
      <c r="F28" s="291">
        <v>169.6</v>
      </c>
      <c r="G28" s="291">
        <v>169.9</v>
      </c>
      <c r="H28" s="303">
        <v>172.2</v>
      </c>
      <c r="I28" s="291">
        <v>172.9</v>
      </c>
      <c r="J28" s="291">
        <v>173.9</v>
      </c>
      <c r="K28" s="303">
        <v>173.5</v>
      </c>
      <c r="L28" s="291">
        <v>172.8</v>
      </c>
      <c r="M28" s="291">
        <v>171.7</v>
      </c>
      <c r="N28" s="303">
        <v>170.5</v>
      </c>
      <c r="O28" s="291">
        <v>169</v>
      </c>
      <c r="P28" s="291">
        <v>164.8</v>
      </c>
      <c r="Q28" s="303">
        <v>165.6</v>
      </c>
      <c r="R28" s="348">
        <v>170.7</v>
      </c>
      <c r="S28" s="291">
        <v>169</v>
      </c>
      <c r="T28" s="349">
        <v>169.7</v>
      </c>
      <c r="U28" s="348">
        <v>172</v>
      </c>
      <c r="V28" s="291">
        <v>171.5</v>
      </c>
      <c r="W28" s="349">
        <v>171.6</v>
      </c>
      <c r="X28" s="348">
        <v>172.2</v>
      </c>
      <c r="Y28" s="291">
        <v>170.6</v>
      </c>
      <c r="Z28" s="349">
        <v>170.7</v>
      </c>
      <c r="AA28" s="348">
        <v>169</v>
      </c>
      <c r="AB28" s="291">
        <v>165.5</v>
      </c>
      <c r="AC28" s="349">
        <v>165.7</v>
      </c>
      <c r="AD28" s="348">
        <v>171.6</v>
      </c>
      <c r="AE28" s="291">
        <v>170.7</v>
      </c>
      <c r="AF28" s="349">
        <v>170.6</v>
      </c>
      <c r="AG28" s="348">
        <v>172.3</v>
      </c>
      <c r="AH28" s="291">
        <v>171.6</v>
      </c>
      <c r="AI28" s="349">
        <v>172.1</v>
      </c>
      <c r="AJ28" s="348">
        <v>172.5</v>
      </c>
      <c r="AK28" s="291">
        <v>173.6</v>
      </c>
      <c r="AL28" s="349">
        <v>173.4</v>
      </c>
      <c r="AM28" s="348">
        <v>172.6</v>
      </c>
      <c r="AN28" s="291">
        <v>170.1</v>
      </c>
      <c r="AO28" s="349">
        <v>170.2</v>
      </c>
    </row>
    <row r="29" spans="1:41" ht="35.15" customHeight="1" x14ac:dyDescent="0.5">
      <c r="A29" s="24" t="s">
        <v>146</v>
      </c>
      <c r="B29" s="305" t="s">
        <v>0</v>
      </c>
      <c r="C29" s="291">
        <v>159.80000000000001</v>
      </c>
      <c r="D29" s="291">
        <v>160.1</v>
      </c>
      <c r="E29" s="303">
        <v>161.30000000000001</v>
      </c>
      <c r="F29" s="291">
        <v>162.80000000000001</v>
      </c>
      <c r="G29" s="291">
        <v>163.9</v>
      </c>
      <c r="H29" s="303">
        <v>166</v>
      </c>
      <c r="I29" s="291">
        <v>166.3</v>
      </c>
      <c r="J29" s="291">
        <v>167.1</v>
      </c>
      <c r="K29" s="303">
        <v>166.9</v>
      </c>
      <c r="L29" s="291">
        <v>166.6</v>
      </c>
      <c r="M29" s="291">
        <v>166.2</v>
      </c>
      <c r="N29" s="303">
        <v>165.3</v>
      </c>
      <c r="O29" s="291">
        <v>163</v>
      </c>
      <c r="P29" s="291">
        <v>160.9</v>
      </c>
      <c r="Q29" s="303">
        <v>162.19999999999999</v>
      </c>
      <c r="R29" s="348">
        <v>166.9</v>
      </c>
      <c r="S29" s="291">
        <v>165.8</v>
      </c>
      <c r="T29" s="349">
        <v>166.5</v>
      </c>
      <c r="U29" s="348">
        <v>168.2</v>
      </c>
      <c r="V29" s="291">
        <v>167</v>
      </c>
      <c r="W29" s="349">
        <v>167</v>
      </c>
      <c r="X29" s="348">
        <v>169.1</v>
      </c>
      <c r="Y29" s="291">
        <v>168.2</v>
      </c>
      <c r="Z29" s="349">
        <v>168.2</v>
      </c>
      <c r="AA29" s="348">
        <v>166.4</v>
      </c>
      <c r="AB29" s="291">
        <v>163.5</v>
      </c>
      <c r="AC29" s="349">
        <v>163.5</v>
      </c>
      <c r="AD29" s="348">
        <v>168.3</v>
      </c>
      <c r="AE29" s="291">
        <v>168.1</v>
      </c>
      <c r="AF29" s="349">
        <v>168.6</v>
      </c>
      <c r="AG29" s="348">
        <v>171</v>
      </c>
      <c r="AH29" s="291">
        <v>170.5</v>
      </c>
      <c r="AI29" s="349">
        <v>171.2</v>
      </c>
      <c r="AJ29" s="348">
        <v>171.6</v>
      </c>
      <c r="AK29" s="291">
        <v>170.9</v>
      </c>
      <c r="AL29" s="349">
        <v>170.6</v>
      </c>
      <c r="AM29" s="348">
        <v>169.3</v>
      </c>
      <c r="AN29" s="291">
        <v>167.4</v>
      </c>
      <c r="AO29" s="349">
        <v>167.9</v>
      </c>
    </row>
    <row r="30" spans="1:41" ht="35.15" customHeight="1" x14ac:dyDescent="0.5">
      <c r="A30" s="24" t="s">
        <v>145</v>
      </c>
      <c r="B30" s="305" t="s">
        <v>0</v>
      </c>
      <c r="C30" s="291">
        <v>513</v>
      </c>
      <c r="D30" s="291">
        <v>515.1</v>
      </c>
      <c r="E30" s="303">
        <v>520.20000000000005</v>
      </c>
      <c r="F30" s="291">
        <v>522.9</v>
      </c>
      <c r="G30" s="291">
        <v>523.6</v>
      </c>
      <c r="H30" s="303">
        <v>531.29999999999995</v>
      </c>
      <c r="I30" s="291">
        <v>534.4</v>
      </c>
      <c r="J30" s="291">
        <v>539.1</v>
      </c>
      <c r="K30" s="303">
        <v>541.9</v>
      </c>
      <c r="L30" s="291">
        <v>541.6</v>
      </c>
      <c r="M30" s="291">
        <v>540.4</v>
      </c>
      <c r="N30" s="303">
        <v>538.70000000000005</v>
      </c>
      <c r="O30" s="291">
        <v>532.5</v>
      </c>
      <c r="P30" s="291">
        <v>527.20000000000005</v>
      </c>
      <c r="Q30" s="303">
        <v>530.79999999999995</v>
      </c>
      <c r="R30" s="348">
        <v>533.4</v>
      </c>
      <c r="S30" s="291">
        <v>531</v>
      </c>
      <c r="T30" s="349">
        <v>530.79999999999995</v>
      </c>
      <c r="U30" s="348">
        <v>533.5</v>
      </c>
      <c r="V30" s="291">
        <v>534</v>
      </c>
      <c r="W30" s="349">
        <v>535</v>
      </c>
      <c r="X30" s="348">
        <v>535</v>
      </c>
      <c r="Y30" s="291">
        <v>528.9</v>
      </c>
      <c r="Z30" s="349">
        <v>529.1</v>
      </c>
      <c r="AA30" s="348">
        <v>524.29999999999995</v>
      </c>
      <c r="AB30" s="291">
        <v>518.9</v>
      </c>
      <c r="AC30" s="349">
        <v>518.9</v>
      </c>
      <c r="AD30" s="348">
        <v>529.79999999999995</v>
      </c>
      <c r="AE30" s="291">
        <v>529.5</v>
      </c>
      <c r="AF30" s="349">
        <v>531.1</v>
      </c>
      <c r="AG30" s="348">
        <v>536.1</v>
      </c>
      <c r="AH30" s="291">
        <v>538.9</v>
      </c>
      <c r="AI30" s="349">
        <v>539.5</v>
      </c>
      <c r="AJ30" s="348">
        <v>539.79999999999995</v>
      </c>
      <c r="AK30" s="291">
        <v>539.6</v>
      </c>
      <c r="AL30" s="349">
        <v>540.20000000000005</v>
      </c>
      <c r="AM30" s="348">
        <v>541.70000000000005</v>
      </c>
      <c r="AN30" s="291">
        <v>538.70000000000005</v>
      </c>
      <c r="AO30" s="349">
        <v>540</v>
      </c>
    </row>
    <row r="31" spans="1:41" ht="35.15" customHeight="1" x14ac:dyDescent="0.5">
      <c r="A31" s="24" t="s">
        <v>144</v>
      </c>
      <c r="B31" s="305" t="s">
        <v>0</v>
      </c>
      <c r="C31" s="291">
        <v>305.5</v>
      </c>
      <c r="D31" s="291">
        <v>305.89999999999998</v>
      </c>
      <c r="E31" s="303">
        <v>308</v>
      </c>
      <c r="F31" s="291">
        <v>309.10000000000002</v>
      </c>
      <c r="G31" s="291">
        <v>310.60000000000002</v>
      </c>
      <c r="H31" s="303">
        <v>313.7</v>
      </c>
      <c r="I31" s="291">
        <v>314.8</v>
      </c>
      <c r="J31" s="291">
        <v>316</v>
      </c>
      <c r="K31" s="303">
        <v>315.8</v>
      </c>
      <c r="L31" s="291">
        <v>311.8</v>
      </c>
      <c r="M31" s="291">
        <v>310.2</v>
      </c>
      <c r="N31" s="303">
        <v>310</v>
      </c>
      <c r="O31" s="291">
        <v>306.8</v>
      </c>
      <c r="P31" s="291">
        <v>302.10000000000002</v>
      </c>
      <c r="Q31" s="303">
        <v>303.8</v>
      </c>
      <c r="R31" s="348">
        <v>311</v>
      </c>
      <c r="S31" s="291">
        <v>308.39999999999998</v>
      </c>
      <c r="T31" s="349">
        <v>309.7</v>
      </c>
      <c r="U31" s="348">
        <v>312.10000000000002</v>
      </c>
      <c r="V31" s="291">
        <v>310.60000000000002</v>
      </c>
      <c r="W31" s="349">
        <v>311.60000000000002</v>
      </c>
      <c r="X31" s="348">
        <v>312.5</v>
      </c>
      <c r="Y31" s="291">
        <v>310.2</v>
      </c>
      <c r="Z31" s="349">
        <v>310.5</v>
      </c>
      <c r="AA31" s="348">
        <v>307.2</v>
      </c>
      <c r="AB31" s="291">
        <v>302.7</v>
      </c>
      <c r="AC31" s="349">
        <v>304</v>
      </c>
      <c r="AD31" s="348">
        <v>311.89999999999998</v>
      </c>
      <c r="AE31" s="291">
        <v>311.5</v>
      </c>
      <c r="AF31" s="349">
        <v>311.60000000000002</v>
      </c>
      <c r="AG31" s="348">
        <v>314.3</v>
      </c>
      <c r="AH31" s="291">
        <v>313.39999999999998</v>
      </c>
      <c r="AI31" s="349">
        <v>313.2</v>
      </c>
      <c r="AJ31" s="348">
        <v>313.89999999999998</v>
      </c>
      <c r="AK31" s="291">
        <v>312.3</v>
      </c>
      <c r="AL31" s="349">
        <v>312</v>
      </c>
      <c r="AM31" s="348">
        <v>312.3</v>
      </c>
      <c r="AN31" s="291">
        <v>306</v>
      </c>
      <c r="AO31" s="349">
        <v>309.5</v>
      </c>
    </row>
    <row r="32" spans="1:41" ht="35.15" customHeight="1" x14ac:dyDescent="0.5">
      <c r="A32" s="24" t="s">
        <v>143</v>
      </c>
      <c r="B32" s="305" t="s">
        <v>0</v>
      </c>
      <c r="C32" s="291">
        <v>18.8</v>
      </c>
      <c r="D32" s="291">
        <v>18.899999999999999</v>
      </c>
      <c r="E32" s="303">
        <v>18.899999999999999</v>
      </c>
      <c r="F32" s="291">
        <v>18.899999999999999</v>
      </c>
      <c r="G32" s="291">
        <v>19</v>
      </c>
      <c r="H32" s="303">
        <v>19.3</v>
      </c>
      <c r="I32" s="291">
        <v>19.3</v>
      </c>
      <c r="J32" s="291">
        <v>19.399999999999999</v>
      </c>
      <c r="K32" s="303">
        <v>19.3</v>
      </c>
      <c r="L32" s="291">
        <v>19</v>
      </c>
      <c r="M32" s="291">
        <v>18.899999999999999</v>
      </c>
      <c r="N32" s="303">
        <v>18.8</v>
      </c>
      <c r="O32" s="291">
        <v>18.5</v>
      </c>
      <c r="P32" s="291">
        <v>17.7</v>
      </c>
      <c r="Q32" s="303">
        <v>17.399999999999999</v>
      </c>
      <c r="R32" s="348">
        <v>18.899999999999999</v>
      </c>
      <c r="S32" s="291">
        <v>18.5</v>
      </c>
      <c r="T32" s="349">
        <v>18.5</v>
      </c>
      <c r="U32" s="348">
        <v>18.8</v>
      </c>
      <c r="V32" s="291">
        <v>18.600000000000001</v>
      </c>
      <c r="W32" s="349">
        <v>18.600000000000001</v>
      </c>
      <c r="X32" s="348">
        <v>18.7</v>
      </c>
      <c r="Y32" s="291">
        <v>18.3</v>
      </c>
      <c r="Z32" s="349">
        <v>18.399999999999999</v>
      </c>
      <c r="AA32" s="348">
        <v>18.100000000000001</v>
      </c>
      <c r="AB32" s="291">
        <v>17.2</v>
      </c>
      <c r="AC32" s="349">
        <v>17.100000000000001</v>
      </c>
      <c r="AD32" s="348">
        <v>18.7</v>
      </c>
      <c r="AE32" s="291">
        <v>17.899999999999999</v>
      </c>
      <c r="AF32" s="349">
        <v>17.899999999999999</v>
      </c>
      <c r="AG32" s="348">
        <v>18.399999999999999</v>
      </c>
      <c r="AH32" s="291">
        <v>18.2</v>
      </c>
      <c r="AI32" s="349">
        <v>18.3</v>
      </c>
      <c r="AJ32" s="348">
        <v>18.7</v>
      </c>
      <c r="AK32" s="291">
        <v>18.399999999999999</v>
      </c>
      <c r="AL32" s="349">
        <v>18.399999999999999</v>
      </c>
      <c r="AM32" s="348">
        <v>18.5</v>
      </c>
      <c r="AN32" s="291">
        <v>18</v>
      </c>
      <c r="AO32" s="349">
        <v>18.100000000000001</v>
      </c>
    </row>
    <row r="33" spans="1:41" ht="35.15" customHeight="1" x14ac:dyDescent="0.5">
      <c r="A33" s="24" t="s">
        <v>142</v>
      </c>
      <c r="B33" s="305" t="s">
        <v>0</v>
      </c>
      <c r="C33" s="291">
        <v>1768</v>
      </c>
      <c r="D33" s="291">
        <v>1773.1</v>
      </c>
      <c r="E33" s="303">
        <v>1784.7</v>
      </c>
      <c r="F33" s="291">
        <v>1788.6</v>
      </c>
      <c r="G33" s="291">
        <v>1784.6</v>
      </c>
      <c r="H33" s="303">
        <v>1802.5</v>
      </c>
      <c r="I33" s="291">
        <v>1815</v>
      </c>
      <c r="J33" s="291">
        <v>1827.9</v>
      </c>
      <c r="K33" s="303">
        <v>1829.5</v>
      </c>
      <c r="L33" s="291">
        <v>1829.3</v>
      </c>
      <c r="M33" s="291">
        <v>1818.6</v>
      </c>
      <c r="N33" s="303">
        <v>1823.5</v>
      </c>
      <c r="O33" s="291">
        <v>1812.5</v>
      </c>
      <c r="P33" s="291">
        <v>1796.8</v>
      </c>
      <c r="Q33" s="303">
        <v>1820.1</v>
      </c>
      <c r="R33" s="348">
        <v>1872.7</v>
      </c>
      <c r="S33" s="291">
        <v>1871</v>
      </c>
      <c r="T33" s="349">
        <v>1873.4</v>
      </c>
      <c r="U33" s="348">
        <v>1891</v>
      </c>
      <c r="V33" s="291">
        <v>1890</v>
      </c>
      <c r="W33" s="349">
        <v>1892.6</v>
      </c>
      <c r="X33" s="348">
        <v>1895</v>
      </c>
      <c r="Y33" s="291">
        <v>1884.5</v>
      </c>
      <c r="Z33" s="349">
        <v>1881.8</v>
      </c>
      <c r="AA33" s="348">
        <v>1865.2</v>
      </c>
      <c r="AB33" s="291">
        <v>1840.2</v>
      </c>
      <c r="AC33" s="349">
        <v>1842.2</v>
      </c>
      <c r="AD33" s="348">
        <v>1891.3</v>
      </c>
      <c r="AE33" s="291">
        <v>1891.3</v>
      </c>
      <c r="AF33" s="349">
        <v>1896.4</v>
      </c>
      <c r="AG33" s="348">
        <v>1914.2</v>
      </c>
      <c r="AH33" s="291">
        <v>1915.5</v>
      </c>
      <c r="AI33" s="349">
        <v>1918.7</v>
      </c>
      <c r="AJ33" s="348">
        <v>1923.7</v>
      </c>
      <c r="AK33" s="291">
        <v>1922.8</v>
      </c>
      <c r="AL33" s="349">
        <v>1925.6</v>
      </c>
      <c r="AM33" s="348">
        <v>1922.7</v>
      </c>
      <c r="AN33" s="291">
        <v>1905.6</v>
      </c>
      <c r="AO33" s="349">
        <v>1911.4</v>
      </c>
    </row>
    <row r="34" spans="1:41" ht="35.15" customHeight="1" x14ac:dyDescent="0.5">
      <c r="A34" s="24" t="s">
        <v>141</v>
      </c>
      <c r="B34" s="305" t="s">
        <v>0</v>
      </c>
      <c r="C34" s="291">
        <v>134.30000000000001</v>
      </c>
      <c r="D34" s="291">
        <v>134.80000000000001</v>
      </c>
      <c r="E34" s="303">
        <v>136.1</v>
      </c>
      <c r="F34" s="291">
        <v>136.5</v>
      </c>
      <c r="G34" s="291">
        <v>137.6</v>
      </c>
      <c r="H34" s="303">
        <v>139.4</v>
      </c>
      <c r="I34" s="291">
        <v>140.80000000000001</v>
      </c>
      <c r="J34" s="291">
        <v>141.30000000000001</v>
      </c>
      <c r="K34" s="303">
        <v>141</v>
      </c>
      <c r="L34" s="291">
        <v>140.19999999999999</v>
      </c>
      <c r="M34" s="291">
        <v>139</v>
      </c>
      <c r="N34" s="303">
        <v>137.30000000000001</v>
      </c>
      <c r="O34" s="291">
        <v>135.6</v>
      </c>
      <c r="P34" s="291">
        <v>131.9</v>
      </c>
      <c r="Q34" s="303">
        <v>133</v>
      </c>
      <c r="R34" s="348">
        <v>140.1</v>
      </c>
      <c r="S34" s="291">
        <v>138.5</v>
      </c>
      <c r="T34" s="349">
        <v>139.1</v>
      </c>
      <c r="U34" s="348">
        <v>142.4</v>
      </c>
      <c r="V34" s="291">
        <v>141.4</v>
      </c>
      <c r="W34" s="349">
        <v>141.69999999999999</v>
      </c>
      <c r="X34" s="348">
        <v>143.69999999999999</v>
      </c>
      <c r="Y34" s="291">
        <v>142.69999999999999</v>
      </c>
      <c r="Z34" s="349">
        <v>143.19999999999999</v>
      </c>
      <c r="AA34" s="348">
        <v>141.30000000000001</v>
      </c>
      <c r="AB34" s="291">
        <v>137.69999999999999</v>
      </c>
      <c r="AC34" s="349">
        <v>138.19999999999999</v>
      </c>
      <c r="AD34" s="348">
        <v>144.80000000000001</v>
      </c>
      <c r="AE34" s="291">
        <v>143.69999999999999</v>
      </c>
      <c r="AF34" s="349">
        <v>143.9</v>
      </c>
      <c r="AG34" s="348">
        <v>147.4</v>
      </c>
      <c r="AH34" s="291">
        <v>146.9</v>
      </c>
      <c r="AI34" s="349">
        <v>147.1</v>
      </c>
      <c r="AJ34" s="348">
        <v>148.1</v>
      </c>
      <c r="AK34" s="291">
        <v>144.9</v>
      </c>
      <c r="AL34" s="349">
        <v>144.80000000000001</v>
      </c>
      <c r="AM34" s="348">
        <v>144.80000000000001</v>
      </c>
      <c r="AN34" s="291">
        <v>142.30000000000001</v>
      </c>
      <c r="AO34" s="349">
        <v>143</v>
      </c>
    </row>
    <row r="35" spans="1:41" ht="35.15" customHeight="1" x14ac:dyDescent="0.5">
      <c r="A35" s="24" t="s">
        <v>140</v>
      </c>
      <c r="B35" s="305" t="s">
        <v>0</v>
      </c>
      <c r="C35" s="291">
        <v>316</v>
      </c>
      <c r="D35" s="291">
        <v>316.2</v>
      </c>
      <c r="E35" s="303">
        <v>319.10000000000002</v>
      </c>
      <c r="F35" s="291">
        <v>322.2</v>
      </c>
      <c r="G35" s="291">
        <v>323.7</v>
      </c>
      <c r="H35" s="303">
        <v>325.7</v>
      </c>
      <c r="I35" s="291">
        <v>327.9</v>
      </c>
      <c r="J35" s="291">
        <v>329.3</v>
      </c>
      <c r="K35" s="303">
        <v>330.7</v>
      </c>
      <c r="L35" s="291">
        <v>331.6</v>
      </c>
      <c r="M35" s="291">
        <v>335.3</v>
      </c>
      <c r="N35" s="303">
        <v>335.1</v>
      </c>
      <c r="O35" s="291">
        <v>335.2</v>
      </c>
      <c r="P35" s="291">
        <v>333.5</v>
      </c>
      <c r="Q35" s="303">
        <v>333.9</v>
      </c>
      <c r="R35" s="348">
        <v>330.7</v>
      </c>
      <c r="S35" s="291">
        <v>331.9</v>
      </c>
      <c r="T35" s="349">
        <v>333.4</v>
      </c>
      <c r="U35" s="348">
        <v>334.5</v>
      </c>
      <c r="V35" s="291">
        <v>335</v>
      </c>
      <c r="W35" s="349">
        <v>335</v>
      </c>
      <c r="X35" s="348">
        <v>336.1</v>
      </c>
      <c r="Y35" s="291">
        <v>337.2</v>
      </c>
      <c r="Z35" s="349">
        <v>337</v>
      </c>
      <c r="AA35" s="348">
        <v>336.6</v>
      </c>
      <c r="AB35" s="291">
        <v>335.1</v>
      </c>
      <c r="AC35" s="349">
        <v>334.6</v>
      </c>
      <c r="AD35" s="348">
        <v>338.1</v>
      </c>
      <c r="AE35" s="291">
        <v>337.9</v>
      </c>
      <c r="AF35" s="349">
        <v>339.1</v>
      </c>
      <c r="AG35" s="348">
        <v>342.8</v>
      </c>
      <c r="AH35" s="291">
        <v>343.3</v>
      </c>
      <c r="AI35" s="349">
        <v>344.5</v>
      </c>
      <c r="AJ35" s="348">
        <v>344.6</v>
      </c>
      <c r="AK35" s="291">
        <v>343.1</v>
      </c>
      <c r="AL35" s="349">
        <v>342.7</v>
      </c>
      <c r="AM35" s="348">
        <v>342.9</v>
      </c>
      <c r="AN35" s="291">
        <v>341</v>
      </c>
      <c r="AO35" s="349">
        <v>342.8</v>
      </c>
    </row>
    <row r="36" spans="1:41" ht="35.15" customHeight="1" x14ac:dyDescent="0.5">
      <c r="A36" s="24" t="s">
        <v>355</v>
      </c>
      <c r="B36" s="305" t="s">
        <v>0</v>
      </c>
      <c r="C36" s="291">
        <v>458</v>
      </c>
      <c r="D36" s="291">
        <v>460.6</v>
      </c>
      <c r="E36" s="303">
        <v>465.5</v>
      </c>
      <c r="F36" s="291">
        <v>470.1</v>
      </c>
      <c r="G36" s="291">
        <v>470.6</v>
      </c>
      <c r="H36" s="303">
        <v>473</v>
      </c>
      <c r="I36" s="291">
        <v>477</v>
      </c>
      <c r="J36" s="291">
        <v>480.4</v>
      </c>
      <c r="K36" s="303">
        <v>481.7</v>
      </c>
      <c r="L36" s="291">
        <v>481.4</v>
      </c>
      <c r="M36" s="291">
        <v>479.8</v>
      </c>
      <c r="N36" s="303">
        <v>477.6</v>
      </c>
      <c r="O36" s="291">
        <v>472.2</v>
      </c>
      <c r="P36" s="291">
        <v>467.8</v>
      </c>
      <c r="Q36" s="303">
        <v>471.4</v>
      </c>
      <c r="R36" s="348">
        <v>485.6</v>
      </c>
      <c r="S36" s="291">
        <v>484.1</v>
      </c>
      <c r="T36" s="349">
        <v>485.4</v>
      </c>
      <c r="U36" s="348">
        <v>490.1</v>
      </c>
      <c r="V36" s="291">
        <v>490.5</v>
      </c>
      <c r="W36" s="349">
        <v>490.9</v>
      </c>
      <c r="X36" s="348">
        <v>493.8</v>
      </c>
      <c r="Y36" s="291">
        <v>492.4</v>
      </c>
      <c r="Z36" s="349">
        <v>492</v>
      </c>
      <c r="AA36" s="348">
        <v>486.9</v>
      </c>
      <c r="AB36" s="291">
        <v>480.8</v>
      </c>
      <c r="AC36" s="349">
        <v>484.8</v>
      </c>
      <c r="AD36" s="348">
        <v>499.3</v>
      </c>
      <c r="AE36" s="291">
        <v>498.4</v>
      </c>
      <c r="AF36" s="349">
        <v>498.2</v>
      </c>
      <c r="AG36" s="348">
        <v>502.9</v>
      </c>
      <c r="AH36" s="291">
        <v>502.5</v>
      </c>
      <c r="AI36" s="349">
        <v>502.8</v>
      </c>
      <c r="AJ36" s="348">
        <v>505.4</v>
      </c>
      <c r="AK36" s="291">
        <v>503.5</v>
      </c>
      <c r="AL36" s="349">
        <v>501.4</v>
      </c>
      <c r="AM36" s="348">
        <v>498.6</v>
      </c>
      <c r="AN36" s="291">
        <v>493.7</v>
      </c>
      <c r="AO36" s="349">
        <v>496.7</v>
      </c>
    </row>
    <row r="37" spans="1:41" ht="35.15" customHeight="1" x14ac:dyDescent="0.5">
      <c r="A37" s="24" t="s">
        <v>192</v>
      </c>
      <c r="B37" s="305" t="s">
        <v>0</v>
      </c>
      <c r="C37" s="291">
        <v>1268.2</v>
      </c>
      <c r="D37" s="291">
        <v>1274.2</v>
      </c>
      <c r="E37" s="303">
        <v>1284.4000000000001</v>
      </c>
      <c r="F37" s="291">
        <v>1291.3</v>
      </c>
      <c r="G37" s="291">
        <v>1294.0999999999999</v>
      </c>
      <c r="H37" s="303">
        <v>1304</v>
      </c>
      <c r="I37" s="291">
        <v>1312.8</v>
      </c>
      <c r="J37" s="291">
        <v>1322.1</v>
      </c>
      <c r="K37" s="303">
        <v>1326</v>
      </c>
      <c r="L37" s="291">
        <v>1326.6</v>
      </c>
      <c r="M37" s="291">
        <v>1327.3</v>
      </c>
      <c r="N37" s="303">
        <v>1328.4</v>
      </c>
      <c r="O37" s="291">
        <v>1324.6</v>
      </c>
      <c r="P37" s="291">
        <v>1313.3</v>
      </c>
      <c r="Q37" s="303">
        <v>1290.9000000000001</v>
      </c>
      <c r="R37" s="348">
        <v>1319.4</v>
      </c>
      <c r="S37" s="291">
        <v>1318.8</v>
      </c>
      <c r="T37" s="349">
        <v>1323.8</v>
      </c>
      <c r="U37" s="348">
        <v>1335.3</v>
      </c>
      <c r="V37" s="291">
        <v>1343.4</v>
      </c>
      <c r="W37" s="349">
        <v>1350.5</v>
      </c>
      <c r="X37" s="348">
        <v>1359.8</v>
      </c>
      <c r="Y37" s="291">
        <v>1356.8</v>
      </c>
      <c r="Z37" s="349">
        <v>1355.3</v>
      </c>
      <c r="AA37" s="348">
        <v>1352.3</v>
      </c>
      <c r="AB37" s="291">
        <v>1339.2</v>
      </c>
      <c r="AC37" s="349">
        <v>1337.4</v>
      </c>
      <c r="AD37" s="348">
        <v>1372</v>
      </c>
      <c r="AE37" s="291">
        <v>1370.4</v>
      </c>
      <c r="AF37" s="349">
        <v>1373.6</v>
      </c>
      <c r="AG37" s="348">
        <v>1386.5</v>
      </c>
      <c r="AH37" s="291">
        <v>1392.8</v>
      </c>
      <c r="AI37" s="349">
        <v>1396</v>
      </c>
      <c r="AJ37" s="348">
        <v>1404.8</v>
      </c>
      <c r="AK37" s="291">
        <v>1403.7</v>
      </c>
      <c r="AL37" s="349">
        <v>1406.6</v>
      </c>
      <c r="AM37" s="348">
        <v>1407.5</v>
      </c>
      <c r="AN37" s="291">
        <v>1398.9</v>
      </c>
      <c r="AO37" s="349">
        <v>1402.2</v>
      </c>
    </row>
    <row r="38" spans="1:41" ht="35.15" customHeight="1" x14ac:dyDescent="0.5">
      <c r="A38" s="24" t="s">
        <v>193</v>
      </c>
      <c r="B38" s="305" t="s">
        <v>0</v>
      </c>
      <c r="C38" s="291">
        <v>16.3</v>
      </c>
      <c r="D38" s="291">
        <v>16.399999999999999</v>
      </c>
      <c r="E38" s="303">
        <v>16.5</v>
      </c>
      <c r="F38" s="291">
        <v>16.399999999999999</v>
      </c>
      <c r="G38" s="291">
        <v>16.399999999999999</v>
      </c>
      <c r="H38" s="303">
        <v>16.5</v>
      </c>
      <c r="I38" s="291">
        <v>16.600000000000001</v>
      </c>
      <c r="J38" s="291">
        <v>16.600000000000001</v>
      </c>
      <c r="K38" s="303">
        <v>16.7</v>
      </c>
      <c r="L38" s="291">
        <v>16.8</v>
      </c>
      <c r="M38" s="291">
        <v>16.7</v>
      </c>
      <c r="N38" s="303">
        <v>16.7</v>
      </c>
      <c r="O38" s="291">
        <v>16.600000000000001</v>
      </c>
      <c r="P38" s="291">
        <v>16</v>
      </c>
      <c r="Q38" s="303">
        <v>16</v>
      </c>
      <c r="R38" s="348">
        <v>16.899999999999999</v>
      </c>
      <c r="S38" s="291">
        <v>16.600000000000001</v>
      </c>
      <c r="T38" s="349">
        <v>16.600000000000001</v>
      </c>
      <c r="U38" s="348">
        <v>16.899999999999999</v>
      </c>
      <c r="V38" s="291">
        <v>16.899999999999999</v>
      </c>
      <c r="W38" s="349">
        <v>16.5</v>
      </c>
      <c r="X38" s="348">
        <v>16.899999999999999</v>
      </c>
      <c r="Y38" s="291">
        <v>16.8</v>
      </c>
      <c r="Z38" s="349">
        <v>16.8</v>
      </c>
      <c r="AA38" s="348">
        <v>16.7</v>
      </c>
      <c r="AB38" s="291">
        <v>16.399999999999999</v>
      </c>
      <c r="AC38" s="349">
        <v>16.399999999999999</v>
      </c>
      <c r="AD38" s="348">
        <v>17.2</v>
      </c>
      <c r="AE38" s="291">
        <v>17.3</v>
      </c>
      <c r="AF38" s="349">
        <v>17.3</v>
      </c>
      <c r="AG38" s="348">
        <v>17.399999999999999</v>
      </c>
      <c r="AH38" s="291">
        <v>17.5</v>
      </c>
      <c r="AI38" s="349">
        <v>17.3</v>
      </c>
      <c r="AJ38" s="348">
        <v>17.8</v>
      </c>
      <c r="AK38" s="291">
        <v>17.899999999999999</v>
      </c>
      <c r="AL38" s="349">
        <v>17.8</v>
      </c>
      <c r="AM38" s="348">
        <v>17.7</v>
      </c>
      <c r="AN38" s="291">
        <v>17.600000000000001</v>
      </c>
      <c r="AO38" s="349">
        <v>17.7</v>
      </c>
    </row>
    <row r="39" spans="1:41" ht="35.15" customHeight="1" x14ac:dyDescent="0.5">
      <c r="A39" s="24" t="s">
        <v>194</v>
      </c>
      <c r="B39" s="305" t="s">
        <v>0</v>
      </c>
      <c r="C39" s="291">
        <v>27.4</v>
      </c>
      <c r="D39" s="291">
        <v>27.9</v>
      </c>
      <c r="E39" s="303">
        <v>28.3</v>
      </c>
      <c r="F39" s="291">
        <v>28.7</v>
      </c>
      <c r="G39" s="291">
        <v>29.4</v>
      </c>
      <c r="H39" s="303">
        <v>29.5</v>
      </c>
      <c r="I39" s="291">
        <v>29.9</v>
      </c>
      <c r="J39" s="291">
        <v>30.1</v>
      </c>
      <c r="K39" s="303">
        <v>30.2</v>
      </c>
      <c r="L39" s="291">
        <v>30.1</v>
      </c>
      <c r="M39" s="291">
        <v>29.8</v>
      </c>
      <c r="N39" s="303">
        <v>29.4</v>
      </c>
      <c r="O39" s="291">
        <v>28.5</v>
      </c>
      <c r="P39" s="291">
        <v>28.3</v>
      </c>
      <c r="Q39" s="303">
        <v>28.3</v>
      </c>
      <c r="R39" s="348">
        <v>29.2</v>
      </c>
      <c r="S39" s="291">
        <v>29.4</v>
      </c>
      <c r="T39" s="349">
        <v>29.4</v>
      </c>
      <c r="U39" s="348">
        <v>30</v>
      </c>
      <c r="V39" s="291">
        <v>30.5</v>
      </c>
      <c r="W39" s="349">
        <v>30.4</v>
      </c>
      <c r="X39" s="348">
        <v>30.4</v>
      </c>
      <c r="Y39" s="291">
        <v>30.8</v>
      </c>
      <c r="Z39" s="349">
        <v>30.8</v>
      </c>
      <c r="AA39" s="348">
        <v>29.7</v>
      </c>
      <c r="AB39" s="291">
        <v>29.9</v>
      </c>
      <c r="AC39" s="349">
        <v>30.2</v>
      </c>
      <c r="AD39" s="348">
        <v>30.8</v>
      </c>
      <c r="AE39" s="291">
        <v>30.7</v>
      </c>
      <c r="AF39" s="349">
        <v>30.8</v>
      </c>
      <c r="AG39" s="348">
        <v>31.1</v>
      </c>
      <c r="AH39" s="291">
        <v>31.7</v>
      </c>
      <c r="AI39" s="349">
        <v>31.4</v>
      </c>
      <c r="AJ39" s="348">
        <v>31.5</v>
      </c>
      <c r="AK39" s="291">
        <v>31.9</v>
      </c>
      <c r="AL39" s="349">
        <v>31.8</v>
      </c>
      <c r="AM39" s="348">
        <v>31.9</v>
      </c>
      <c r="AN39" s="291">
        <v>31.9</v>
      </c>
      <c r="AO39" s="349">
        <v>32</v>
      </c>
    </row>
    <row r="40" spans="1:41" ht="39.9" customHeight="1" x14ac:dyDescent="0.5">
      <c r="A40" s="293" t="s">
        <v>383</v>
      </c>
      <c r="B40" s="306"/>
      <c r="C40" s="340"/>
      <c r="D40" s="340"/>
      <c r="E40" s="341"/>
      <c r="F40" s="340"/>
      <c r="G40" s="340"/>
      <c r="H40" s="341"/>
      <c r="I40" s="340"/>
      <c r="J40" s="340"/>
      <c r="K40" s="341"/>
      <c r="L40" s="340"/>
      <c r="M40" s="340"/>
      <c r="N40" s="341"/>
      <c r="O40" s="340"/>
      <c r="P40" s="340"/>
      <c r="Q40" s="341"/>
      <c r="R40" s="340"/>
      <c r="S40" s="340"/>
      <c r="T40" s="361"/>
      <c r="U40" s="340"/>
      <c r="V40" s="340"/>
      <c r="W40" s="361"/>
      <c r="X40" s="340"/>
      <c r="Y40" s="340"/>
      <c r="Z40" s="361"/>
      <c r="AA40" s="340"/>
      <c r="AB40" s="340"/>
      <c r="AC40" s="361"/>
      <c r="AD40" s="340"/>
      <c r="AE40" s="340"/>
      <c r="AF40" s="361"/>
      <c r="AG40" s="340"/>
      <c r="AH40" s="340"/>
      <c r="AI40" s="361"/>
      <c r="AJ40" s="340"/>
      <c r="AK40" s="340"/>
      <c r="AL40" s="361"/>
      <c r="AM40" s="340"/>
      <c r="AN40" s="340"/>
      <c r="AO40" s="361"/>
    </row>
    <row r="41" spans="1:41" ht="35.15" customHeight="1" x14ac:dyDescent="0.5">
      <c r="A41" s="294" t="s">
        <v>50</v>
      </c>
      <c r="B41" s="307" t="s">
        <v>0</v>
      </c>
      <c r="C41" s="291">
        <v>128.19999999999999</v>
      </c>
      <c r="D41" s="291">
        <v>128.80000000000001</v>
      </c>
      <c r="E41" s="303">
        <v>129.6</v>
      </c>
      <c r="F41" s="291">
        <v>130.1</v>
      </c>
      <c r="G41" s="291">
        <v>130.1</v>
      </c>
      <c r="H41" s="303">
        <v>131.1</v>
      </c>
      <c r="I41" s="291">
        <v>131.69999999999999</v>
      </c>
      <c r="J41" s="291">
        <v>132.69999999999999</v>
      </c>
      <c r="K41" s="303">
        <v>132.69999999999999</v>
      </c>
      <c r="L41" s="291">
        <v>132.4</v>
      </c>
      <c r="M41" s="291">
        <v>132.1</v>
      </c>
      <c r="N41" s="303">
        <v>131.69999999999999</v>
      </c>
      <c r="O41" s="291">
        <v>131.69999999999999</v>
      </c>
      <c r="P41" s="291">
        <v>130.19999999999999</v>
      </c>
      <c r="Q41" s="303">
        <v>129.19999999999999</v>
      </c>
      <c r="R41" s="348">
        <v>131.1</v>
      </c>
      <c r="S41" s="291">
        <v>130.5</v>
      </c>
      <c r="T41" s="349">
        <v>130.5</v>
      </c>
      <c r="U41" s="348">
        <v>130.30000000000001</v>
      </c>
      <c r="V41" s="291">
        <v>129.9</v>
      </c>
      <c r="W41" s="349">
        <v>129.6</v>
      </c>
      <c r="X41" s="348">
        <v>130.1</v>
      </c>
      <c r="Y41" s="291">
        <v>129.4</v>
      </c>
      <c r="Z41" s="349">
        <v>129.30000000000001</v>
      </c>
      <c r="AA41" s="348">
        <v>128.30000000000001</v>
      </c>
      <c r="AB41" s="291">
        <v>126.7</v>
      </c>
      <c r="AC41" s="349">
        <v>126.6</v>
      </c>
      <c r="AD41" s="348">
        <v>129</v>
      </c>
      <c r="AE41" s="291">
        <v>128.69999999999999</v>
      </c>
      <c r="AF41" s="349">
        <v>129.1</v>
      </c>
      <c r="AG41" s="348">
        <v>129.5</v>
      </c>
      <c r="AH41" s="291">
        <v>129.5</v>
      </c>
      <c r="AI41" s="349">
        <v>129.4</v>
      </c>
      <c r="AJ41" s="348">
        <v>129.69999999999999</v>
      </c>
      <c r="AK41" s="291">
        <v>129.19999999999999</v>
      </c>
      <c r="AL41" s="349">
        <v>129.19999999999999</v>
      </c>
      <c r="AM41" s="348">
        <v>128.6</v>
      </c>
      <c r="AN41" s="291">
        <v>128</v>
      </c>
      <c r="AO41" s="349">
        <v>127.7</v>
      </c>
    </row>
    <row r="42" spans="1:41" ht="35.15" customHeight="1" x14ac:dyDescent="0.5">
      <c r="A42" s="295" t="s">
        <v>363</v>
      </c>
      <c r="B42" s="307" t="s">
        <v>0</v>
      </c>
      <c r="C42" s="362">
        <v>34.799999999999997</v>
      </c>
      <c r="D42" s="362">
        <v>34.5</v>
      </c>
      <c r="E42" s="363">
        <v>34.799999999999997</v>
      </c>
      <c r="F42" s="362">
        <v>34.9</v>
      </c>
      <c r="G42" s="362">
        <v>35.1</v>
      </c>
      <c r="H42" s="363">
        <v>35.1</v>
      </c>
      <c r="I42" s="362">
        <v>35.200000000000003</v>
      </c>
      <c r="J42" s="362">
        <v>35.5</v>
      </c>
      <c r="K42" s="363">
        <v>35.6</v>
      </c>
      <c r="L42" s="362">
        <v>35.6</v>
      </c>
      <c r="M42" s="362">
        <v>35.5</v>
      </c>
      <c r="N42" s="363">
        <v>35.299999999999997</v>
      </c>
      <c r="O42" s="362">
        <v>35.1</v>
      </c>
      <c r="P42" s="362">
        <v>35</v>
      </c>
      <c r="Q42" s="363">
        <v>34.799999999999997</v>
      </c>
      <c r="R42" s="364">
        <v>35.299999999999997</v>
      </c>
      <c r="S42" s="362">
        <v>35.4</v>
      </c>
      <c r="T42" s="365">
        <v>35.700000000000003</v>
      </c>
      <c r="U42" s="364">
        <v>35.9</v>
      </c>
      <c r="V42" s="362">
        <v>36</v>
      </c>
      <c r="W42" s="365">
        <v>36.299999999999997</v>
      </c>
      <c r="X42" s="364">
        <v>36.799999999999997</v>
      </c>
      <c r="Y42" s="362">
        <v>36.799999999999997</v>
      </c>
      <c r="Z42" s="365">
        <v>36.799999999999997</v>
      </c>
      <c r="AA42" s="364">
        <v>36.700000000000003</v>
      </c>
      <c r="AB42" s="362">
        <v>36.6</v>
      </c>
      <c r="AC42" s="365">
        <v>37</v>
      </c>
      <c r="AD42" s="364">
        <v>38.1</v>
      </c>
      <c r="AE42" s="362">
        <v>38.200000000000003</v>
      </c>
      <c r="AF42" s="365">
        <v>38.299999999999997</v>
      </c>
      <c r="AG42" s="364">
        <v>38.6</v>
      </c>
      <c r="AH42" s="362">
        <v>38.700000000000003</v>
      </c>
      <c r="AI42" s="365">
        <v>38.700000000000003</v>
      </c>
      <c r="AJ42" s="364">
        <v>38.6</v>
      </c>
      <c r="AK42" s="362">
        <v>38.299999999999997</v>
      </c>
      <c r="AL42" s="365">
        <v>38</v>
      </c>
      <c r="AM42" s="364">
        <v>38.200000000000003</v>
      </c>
      <c r="AN42" s="362">
        <v>37.9</v>
      </c>
      <c r="AO42" s="365">
        <v>38.1</v>
      </c>
    </row>
    <row r="43" spans="1:41" ht="35.15" customHeight="1" x14ac:dyDescent="0.5">
      <c r="A43" s="295" t="s">
        <v>52</v>
      </c>
      <c r="B43" s="307" t="s">
        <v>0</v>
      </c>
      <c r="C43" s="362">
        <v>1186.8</v>
      </c>
      <c r="D43" s="362">
        <v>1190.5</v>
      </c>
      <c r="E43" s="363">
        <v>1198.4000000000001</v>
      </c>
      <c r="F43" s="362">
        <v>1202.5999999999999</v>
      </c>
      <c r="G43" s="362">
        <v>1199.5999999999999</v>
      </c>
      <c r="H43" s="363">
        <v>1211.9000000000001</v>
      </c>
      <c r="I43" s="362">
        <v>1217.2</v>
      </c>
      <c r="J43" s="362">
        <v>1226.3</v>
      </c>
      <c r="K43" s="363">
        <v>1228.0999999999999</v>
      </c>
      <c r="L43" s="362">
        <v>1224.8</v>
      </c>
      <c r="M43" s="362">
        <v>1219</v>
      </c>
      <c r="N43" s="363">
        <v>1216.0999999999999</v>
      </c>
      <c r="O43" s="362">
        <v>1204</v>
      </c>
      <c r="P43" s="362">
        <v>1195.4000000000001</v>
      </c>
      <c r="Q43" s="363">
        <v>1165</v>
      </c>
      <c r="R43" s="364">
        <v>1214.7</v>
      </c>
      <c r="S43" s="362">
        <v>1206.4000000000001</v>
      </c>
      <c r="T43" s="365">
        <v>1206.5999999999999</v>
      </c>
      <c r="U43" s="364">
        <v>1215.9000000000001</v>
      </c>
      <c r="V43" s="362">
        <v>1216.7</v>
      </c>
      <c r="W43" s="365">
        <v>1216.4000000000001</v>
      </c>
      <c r="X43" s="364">
        <v>1218.9000000000001</v>
      </c>
      <c r="Y43" s="362">
        <v>1214.5999999999999</v>
      </c>
      <c r="Z43" s="365">
        <v>1210.8</v>
      </c>
      <c r="AA43" s="364">
        <v>1202.5999999999999</v>
      </c>
      <c r="AB43" s="362">
        <v>1190.5</v>
      </c>
      <c r="AC43" s="365">
        <v>1164.4000000000001</v>
      </c>
      <c r="AD43" s="364">
        <v>1211.0999999999999</v>
      </c>
      <c r="AE43" s="362">
        <v>1208.5999999999999</v>
      </c>
      <c r="AF43" s="365">
        <v>1208.5999999999999</v>
      </c>
      <c r="AG43" s="364">
        <v>1218.7</v>
      </c>
      <c r="AH43" s="362">
        <v>1220.8</v>
      </c>
      <c r="AI43" s="365">
        <v>1221</v>
      </c>
      <c r="AJ43" s="364">
        <v>1219.3</v>
      </c>
      <c r="AK43" s="362">
        <v>1216.9000000000001</v>
      </c>
      <c r="AL43" s="365">
        <v>1217</v>
      </c>
      <c r="AM43" s="364">
        <v>1212.0999999999999</v>
      </c>
      <c r="AN43" s="362">
        <v>1204.5</v>
      </c>
      <c r="AO43" s="365">
        <v>1192.7</v>
      </c>
    </row>
    <row r="44" spans="1:41" ht="105" customHeight="1" x14ac:dyDescent="0.5">
      <c r="A44" s="296" t="s">
        <v>66</v>
      </c>
      <c r="B44" s="305" t="s">
        <v>0</v>
      </c>
      <c r="C44" s="291">
        <v>161.1</v>
      </c>
      <c r="D44" s="291">
        <v>161.5</v>
      </c>
      <c r="E44" s="303">
        <v>162.4</v>
      </c>
      <c r="F44" s="291">
        <v>162.6</v>
      </c>
      <c r="G44" s="291">
        <v>162.5</v>
      </c>
      <c r="H44" s="303">
        <v>164.5</v>
      </c>
      <c r="I44" s="291">
        <v>165.9</v>
      </c>
      <c r="J44" s="291">
        <v>166.7</v>
      </c>
      <c r="K44" s="303">
        <v>167.2</v>
      </c>
      <c r="L44" s="291">
        <v>166.9</v>
      </c>
      <c r="M44" s="291">
        <v>166.9</v>
      </c>
      <c r="N44" s="303">
        <v>167.1</v>
      </c>
      <c r="O44" s="291">
        <v>166.7</v>
      </c>
      <c r="P44" s="291">
        <v>166.1</v>
      </c>
      <c r="Q44" s="303">
        <v>164.4</v>
      </c>
      <c r="R44" s="291">
        <v>168.8</v>
      </c>
      <c r="S44" s="291">
        <v>168.1</v>
      </c>
      <c r="T44" s="349">
        <v>168.9</v>
      </c>
      <c r="U44" s="291">
        <v>172.4</v>
      </c>
      <c r="V44" s="291">
        <v>174.3</v>
      </c>
      <c r="W44" s="349">
        <v>174.4</v>
      </c>
      <c r="X44" s="291">
        <v>174.4</v>
      </c>
      <c r="Y44" s="291">
        <v>174</v>
      </c>
      <c r="Z44" s="349">
        <v>170.3</v>
      </c>
      <c r="AA44" s="291">
        <v>173.1</v>
      </c>
      <c r="AB44" s="291">
        <v>171.1</v>
      </c>
      <c r="AC44" s="349">
        <v>171.5</v>
      </c>
      <c r="AD44" s="291">
        <v>174.5</v>
      </c>
      <c r="AE44" s="291">
        <v>174.8</v>
      </c>
      <c r="AF44" s="349">
        <v>174.4</v>
      </c>
      <c r="AG44" s="291">
        <v>176.9</v>
      </c>
      <c r="AH44" s="291">
        <v>177.3</v>
      </c>
      <c r="AI44" s="349">
        <v>177.6</v>
      </c>
      <c r="AJ44" s="291">
        <v>176.8</v>
      </c>
      <c r="AK44" s="291">
        <v>177</v>
      </c>
      <c r="AL44" s="349">
        <v>177.2</v>
      </c>
      <c r="AM44" s="291">
        <v>177.1</v>
      </c>
      <c r="AN44" s="291">
        <v>175.9</v>
      </c>
      <c r="AO44" s="349">
        <v>176.3</v>
      </c>
    </row>
    <row r="45" spans="1:41" ht="70" customHeight="1" x14ac:dyDescent="0.5">
      <c r="A45" s="296" t="s">
        <v>67</v>
      </c>
      <c r="B45" s="305" t="s">
        <v>0</v>
      </c>
      <c r="C45" s="291">
        <v>11.4</v>
      </c>
      <c r="D45" s="291">
        <v>11.4</v>
      </c>
      <c r="E45" s="303">
        <v>11.5</v>
      </c>
      <c r="F45" s="291">
        <v>11.5</v>
      </c>
      <c r="G45" s="291">
        <v>11.5</v>
      </c>
      <c r="H45" s="303">
        <v>11.6</v>
      </c>
      <c r="I45" s="291">
        <v>11.6</v>
      </c>
      <c r="J45" s="291">
        <v>11.7</v>
      </c>
      <c r="K45" s="303">
        <v>11.8</v>
      </c>
      <c r="L45" s="291">
        <v>11.8</v>
      </c>
      <c r="M45" s="291">
        <v>11.8</v>
      </c>
      <c r="N45" s="303">
        <v>11.8</v>
      </c>
      <c r="O45" s="291">
        <v>11.6</v>
      </c>
      <c r="P45" s="291">
        <v>11.5</v>
      </c>
      <c r="Q45" s="303">
        <v>11.3</v>
      </c>
      <c r="R45" s="291">
        <v>11.5</v>
      </c>
      <c r="S45" s="291">
        <v>11.6</v>
      </c>
      <c r="T45" s="349">
        <v>11.7</v>
      </c>
      <c r="U45" s="291">
        <v>11.9</v>
      </c>
      <c r="V45" s="291">
        <v>11.7</v>
      </c>
      <c r="W45" s="349">
        <v>11.8</v>
      </c>
      <c r="X45" s="291">
        <v>11.8</v>
      </c>
      <c r="Y45" s="291">
        <v>11.8</v>
      </c>
      <c r="Z45" s="349">
        <v>11.9</v>
      </c>
      <c r="AA45" s="291">
        <v>11.7</v>
      </c>
      <c r="AB45" s="291">
        <v>11.7</v>
      </c>
      <c r="AC45" s="349">
        <v>11.5</v>
      </c>
      <c r="AD45" s="291">
        <v>11.8</v>
      </c>
      <c r="AE45" s="291">
        <v>11.7</v>
      </c>
      <c r="AF45" s="349">
        <v>11.7</v>
      </c>
      <c r="AG45" s="291">
        <v>11.9</v>
      </c>
      <c r="AH45" s="291">
        <v>11.7</v>
      </c>
      <c r="AI45" s="349">
        <v>11.9</v>
      </c>
      <c r="AJ45" s="291">
        <v>11.9</v>
      </c>
      <c r="AK45" s="291">
        <v>11.9</v>
      </c>
      <c r="AL45" s="349">
        <v>11.9</v>
      </c>
      <c r="AM45" s="291">
        <v>12</v>
      </c>
      <c r="AN45" s="291">
        <v>11.8</v>
      </c>
      <c r="AO45" s="349">
        <v>11.8</v>
      </c>
    </row>
    <row r="46" spans="1:41" ht="70" customHeight="1" x14ac:dyDescent="0.5">
      <c r="A46" s="296" t="s">
        <v>54</v>
      </c>
      <c r="B46" s="305" t="s">
        <v>0</v>
      </c>
      <c r="C46" s="291">
        <v>26.7</v>
      </c>
      <c r="D46" s="291">
        <v>26.8</v>
      </c>
      <c r="E46" s="303">
        <v>27.2</v>
      </c>
      <c r="F46" s="291">
        <v>27.4</v>
      </c>
      <c r="G46" s="291">
        <v>27.5</v>
      </c>
      <c r="H46" s="303">
        <v>27.8</v>
      </c>
      <c r="I46" s="291">
        <v>27.8</v>
      </c>
      <c r="J46" s="291">
        <v>27.8</v>
      </c>
      <c r="K46" s="303">
        <v>27.6</v>
      </c>
      <c r="L46" s="291">
        <v>27.3</v>
      </c>
      <c r="M46" s="291">
        <v>27.2</v>
      </c>
      <c r="N46" s="303">
        <v>27.2</v>
      </c>
      <c r="O46" s="291">
        <v>26.7</v>
      </c>
      <c r="P46" s="291">
        <v>26.2</v>
      </c>
      <c r="Q46" s="303">
        <v>25.8</v>
      </c>
      <c r="R46" s="291">
        <v>26.7</v>
      </c>
      <c r="S46" s="291">
        <v>26.5</v>
      </c>
      <c r="T46" s="349">
        <v>26.2</v>
      </c>
      <c r="U46" s="291">
        <v>25.9</v>
      </c>
      <c r="V46" s="291">
        <v>25.6</v>
      </c>
      <c r="W46" s="349">
        <v>25.6</v>
      </c>
      <c r="X46" s="291">
        <v>25.1</v>
      </c>
      <c r="Y46" s="291">
        <v>24.9</v>
      </c>
      <c r="Z46" s="349">
        <v>25.1</v>
      </c>
      <c r="AA46" s="291">
        <v>24.8</v>
      </c>
      <c r="AB46" s="291">
        <v>24.3</v>
      </c>
      <c r="AC46" s="349">
        <v>24.2</v>
      </c>
      <c r="AD46" s="291">
        <v>24.8</v>
      </c>
      <c r="AE46" s="291">
        <v>24.2</v>
      </c>
      <c r="AF46" s="349">
        <v>24.3</v>
      </c>
      <c r="AG46" s="291">
        <v>24.5</v>
      </c>
      <c r="AH46" s="291">
        <v>24.5</v>
      </c>
      <c r="AI46" s="349">
        <v>24.6</v>
      </c>
      <c r="AJ46" s="291">
        <v>24.8</v>
      </c>
      <c r="AK46" s="291">
        <v>24.7</v>
      </c>
      <c r="AL46" s="349">
        <v>24.7</v>
      </c>
      <c r="AM46" s="291">
        <v>24.5</v>
      </c>
      <c r="AN46" s="291">
        <v>24.2</v>
      </c>
      <c r="AO46" s="349">
        <v>24.3</v>
      </c>
    </row>
    <row r="47" spans="1:41" ht="105" customHeight="1" x14ac:dyDescent="0.5">
      <c r="A47" s="296" t="s">
        <v>55</v>
      </c>
      <c r="B47" s="305" t="s">
        <v>0</v>
      </c>
      <c r="C47" s="291">
        <v>109.6</v>
      </c>
      <c r="D47" s="291">
        <v>109.4</v>
      </c>
      <c r="E47" s="303">
        <v>110.2</v>
      </c>
      <c r="F47" s="291">
        <v>109.8</v>
      </c>
      <c r="G47" s="291">
        <v>109.1</v>
      </c>
      <c r="H47" s="303">
        <v>109.6</v>
      </c>
      <c r="I47" s="291">
        <v>109.2</v>
      </c>
      <c r="J47" s="291">
        <v>109</v>
      </c>
      <c r="K47" s="303">
        <v>108.4</v>
      </c>
      <c r="L47" s="291">
        <v>107.8</v>
      </c>
      <c r="M47" s="291">
        <v>106.9</v>
      </c>
      <c r="N47" s="303">
        <v>106.4</v>
      </c>
      <c r="O47" s="291">
        <v>105.1</v>
      </c>
      <c r="P47" s="291">
        <v>103.7</v>
      </c>
      <c r="Q47" s="303">
        <v>99.5</v>
      </c>
      <c r="R47" s="291">
        <v>101.1</v>
      </c>
      <c r="S47" s="291">
        <v>99.9</v>
      </c>
      <c r="T47" s="349">
        <v>99.8</v>
      </c>
      <c r="U47" s="291">
        <v>101.3</v>
      </c>
      <c r="V47" s="291">
        <v>100.7</v>
      </c>
      <c r="W47" s="349">
        <v>100.4</v>
      </c>
      <c r="X47" s="291">
        <v>100.6</v>
      </c>
      <c r="Y47" s="291">
        <v>100.1</v>
      </c>
      <c r="Z47" s="349">
        <v>99.9</v>
      </c>
      <c r="AA47" s="291">
        <v>98.9</v>
      </c>
      <c r="AB47" s="291">
        <v>96.9</v>
      </c>
      <c r="AC47" s="349">
        <v>94.5</v>
      </c>
      <c r="AD47" s="291">
        <v>98.7</v>
      </c>
      <c r="AE47" s="291">
        <v>97.3</v>
      </c>
      <c r="AF47" s="349">
        <v>96.9</v>
      </c>
      <c r="AG47" s="291">
        <v>97.4</v>
      </c>
      <c r="AH47" s="291">
        <v>96.6</v>
      </c>
      <c r="AI47" s="349">
        <v>96.3</v>
      </c>
      <c r="AJ47" s="291">
        <v>96.2</v>
      </c>
      <c r="AK47" s="291">
        <v>95.7</v>
      </c>
      <c r="AL47" s="349">
        <v>95.1</v>
      </c>
      <c r="AM47" s="291">
        <v>94.8</v>
      </c>
      <c r="AN47" s="291">
        <v>93.6</v>
      </c>
      <c r="AO47" s="349">
        <v>93.3</v>
      </c>
    </row>
    <row r="48" spans="1:41" ht="105" customHeight="1" x14ac:dyDescent="0.5">
      <c r="A48" s="296" t="s">
        <v>56</v>
      </c>
      <c r="B48" s="305" t="s">
        <v>0</v>
      </c>
      <c r="C48" s="291">
        <v>203.7</v>
      </c>
      <c r="D48" s="291">
        <v>204.1</v>
      </c>
      <c r="E48" s="303">
        <v>206</v>
      </c>
      <c r="F48" s="291">
        <v>206</v>
      </c>
      <c r="G48" s="291">
        <v>204.2</v>
      </c>
      <c r="H48" s="303">
        <v>204.1</v>
      </c>
      <c r="I48" s="291">
        <v>203.1</v>
      </c>
      <c r="J48" s="291">
        <v>203.3</v>
      </c>
      <c r="K48" s="303">
        <v>202.5</v>
      </c>
      <c r="L48" s="291">
        <v>200.6</v>
      </c>
      <c r="M48" s="291">
        <v>198.7</v>
      </c>
      <c r="N48" s="303">
        <v>197.5</v>
      </c>
      <c r="O48" s="291">
        <v>194.8</v>
      </c>
      <c r="P48" s="291">
        <v>193.2</v>
      </c>
      <c r="Q48" s="303">
        <v>188.9</v>
      </c>
      <c r="R48" s="291">
        <v>199.5</v>
      </c>
      <c r="S48" s="291">
        <v>198.7</v>
      </c>
      <c r="T48" s="349">
        <v>198.4</v>
      </c>
      <c r="U48" s="291">
        <v>199.3</v>
      </c>
      <c r="V48" s="291">
        <v>199.1</v>
      </c>
      <c r="W48" s="349">
        <v>199.1</v>
      </c>
      <c r="X48" s="291">
        <v>199.4</v>
      </c>
      <c r="Y48" s="291">
        <v>198.4</v>
      </c>
      <c r="Z48" s="349">
        <v>198.1</v>
      </c>
      <c r="AA48" s="291">
        <v>194.1</v>
      </c>
      <c r="AB48" s="291">
        <v>193.1</v>
      </c>
      <c r="AC48" s="349">
        <v>188.6</v>
      </c>
      <c r="AD48" s="291">
        <v>199.2</v>
      </c>
      <c r="AE48" s="291">
        <v>198.6</v>
      </c>
      <c r="AF48" s="349">
        <v>198.8</v>
      </c>
      <c r="AG48" s="291">
        <v>200.7</v>
      </c>
      <c r="AH48" s="291">
        <v>201.6</v>
      </c>
      <c r="AI48" s="349">
        <v>201.9</v>
      </c>
      <c r="AJ48" s="291">
        <v>200.6</v>
      </c>
      <c r="AK48" s="291">
        <v>200.3</v>
      </c>
      <c r="AL48" s="349">
        <v>200.1</v>
      </c>
      <c r="AM48" s="291">
        <v>199.1</v>
      </c>
      <c r="AN48" s="291">
        <v>197.9</v>
      </c>
      <c r="AO48" s="349">
        <v>195.4</v>
      </c>
    </row>
    <row r="49" spans="1:41" ht="105" customHeight="1" x14ac:dyDescent="0.5">
      <c r="A49" s="296" t="s">
        <v>57</v>
      </c>
      <c r="B49" s="305" t="s">
        <v>0</v>
      </c>
      <c r="C49" s="291">
        <v>149.5</v>
      </c>
      <c r="D49" s="291">
        <v>150</v>
      </c>
      <c r="E49" s="303">
        <v>151</v>
      </c>
      <c r="F49" s="291">
        <v>151.1</v>
      </c>
      <c r="G49" s="291">
        <v>150.4</v>
      </c>
      <c r="H49" s="303">
        <v>151.4</v>
      </c>
      <c r="I49" s="291">
        <v>151.80000000000001</v>
      </c>
      <c r="J49" s="291">
        <v>152.30000000000001</v>
      </c>
      <c r="K49" s="303">
        <v>151.80000000000001</v>
      </c>
      <c r="L49" s="291">
        <v>151.5</v>
      </c>
      <c r="M49" s="291">
        <v>150.69999999999999</v>
      </c>
      <c r="N49" s="303">
        <v>150.5</v>
      </c>
      <c r="O49" s="291">
        <v>148.80000000000001</v>
      </c>
      <c r="P49" s="291">
        <v>147.9</v>
      </c>
      <c r="Q49" s="303">
        <v>144.69999999999999</v>
      </c>
      <c r="R49" s="291">
        <v>149</v>
      </c>
      <c r="S49" s="291">
        <v>148.30000000000001</v>
      </c>
      <c r="T49" s="349">
        <v>148.69999999999999</v>
      </c>
      <c r="U49" s="291">
        <v>150.1</v>
      </c>
      <c r="V49" s="291">
        <v>149.80000000000001</v>
      </c>
      <c r="W49" s="349">
        <v>149.80000000000001</v>
      </c>
      <c r="X49" s="291">
        <v>150.4</v>
      </c>
      <c r="Y49" s="291">
        <v>150.19999999999999</v>
      </c>
      <c r="Z49" s="349">
        <v>150</v>
      </c>
      <c r="AA49" s="291">
        <v>147.80000000000001</v>
      </c>
      <c r="AB49" s="291">
        <v>147.19999999999999</v>
      </c>
      <c r="AC49" s="349">
        <v>144.6</v>
      </c>
      <c r="AD49" s="291">
        <v>149.4</v>
      </c>
      <c r="AE49" s="291">
        <v>149.19999999999999</v>
      </c>
      <c r="AF49" s="349">
        <v>149.1</v>
      </c>
      <c r="AG49" s="291">
        <v>150.4</v>
      </c>
      <c r="AH49" s="291">
        <v>150.6</v>
      </c>
      <c r="AI49" s="349">
        <v>150.5</v>
      </c>
      <c r="AJ49" s="291">
        <v>150.5</v>
      </c>
      <c r="AK49" s="291">
        <v>150.30000000000001</v>
      </c>
      <c r="AL49" s="349">
        <v>150.5</v>
      </c>
      <c r="AM49" s="291">
        <v>149.80000000000001</v>
      </c>
      <c r="AN49" s="291">
        <v>148.19999999999999</v>
      </c>
      <c r="AO49" s="349">
        <v>148.4</v>
      </c>
    </row>
    <row r="50" spans="1:41" ht="70" customHeight="1" x14ac:dyDescent="0.5">
      <c r="A50" s="296" t="s">
        <v>58</v>
      </c>
      <c r="B50" s="305" t="s">
        <v>0</v>
      </c>
      <c r="C50" s="291">
        <v>344.7</v>
      </c>
      <c r="D50" s="291">
        <v>346.3</v>
      </c>
      <c r="E50" s="303">
        <v>348</v>
      </c>
      <c r="F50" s="291">
        <v>351.1</v>
      </c>
      <c r="G50" s="291">
        <v>350.2</v>
      </c>
      <c r="H50" s="303">
        <v>356.9</v>
      </c>
      <c r="I50" s="291">
        <v>359.8</v>
      </c>
      <c r="J50" s="291">
        <v>365.1</v>
      </c>
      <c r="K50" s="303">
        <v>366.5</v>
      </c>
      <c r="L50" s="291">
        <v>366.3</v>
      </c>
      <c r="M50" s="291">
        <v>364.3</v>
      </c>
      <c r="N50" s="303">
        <v>362.5</v>
      </c>
      <c r="O50" s="291">
        <v>358.2</v>
      </c>
      <c r="P50" s="291">
        <v>356.8</v>
      </c>
      <c r="Q50" s="303">
        <v>335.4</v>
      </c>
      <c r="R50" s="291">
        <v>352</v>
      </c>
      <c r="S50" s="291">
        <v>349.3</v>
      </c>
      <c r="T50" s="349">
        <v>347.7</v>
      </c>
      <c r="U50" s="291">
        <v>347.4</v>
      </c>
      <c r="V50" s="291">
        <v>347.4</v>
      </c>
      <c r="W50" s="349">
        <v>346.4</v>
      </c>
      <c r="X50" s="291">
        <v>345.7</v>
      </c>
      <c r="Y50" s="291">
        <v>343.4</v>
      </c>
      <c r="Z50" s="349">
        <v>343.1</v>
      </c>
      <c r="AA50" s="291">
        <v>340.3</v>
      </c>
      <c r="AB50" s="291">
        <v>336.6</v>
      </c>
      <c r="AC50" s="349">
        <v>319.10000000000002</v>
      </c>
      <c r="AD50" s="291">
        <v>335.7</v>
      </c>
      <c r="AE50" s="291">
        <v>336.2</v>
      </c>
      <c r="AF50" s="349">
        <v>335.2</v>
      </c>
      <c r="AG50" s="291">
        <v>336.3</v>
      </c>
      <c r="AH50" s="291">
        <v>337.1</v>
      </c>
      <c r="AI50" s="349">
        <v>335.7</v>
      </c>
      <c r="AJ50" s="291">
        <v>335.5</v>
      </c>
      <c r="AK50" s="291">
        <v>334</v>
      </c>
      <c r="AL50" s="349">
        <v>333.8</v>
      </c>
      <c r="AM50" s="291">
        <v>331.8</v>
      </c>
      <c r="AN50" s="291">
        <v>330.4</v>
      </c>
      <c r="AO50" s="349">
        <v>320.7</v>
      </c>
    </row>
    <row r="51" spans="1:41" ht="105" customHeight="1" x14ac:dyDescent="0.5">
      <c r="A51" s="296" t="s">
        <v>59</v>
      </c>
      <c r="B51" s="308" t="s">
        <v>0</v>
      </c>
      <c r="C51" s="291">
        <v>180</v>
      </c>
      <c r="D51" s="291">
        <v>181</v>
      </c>
      <c r="E51" s="303">
        <v>182</v>
      </c>
      <c r="F51" s="291">
        <v>183.3</v>
      </c>
      <c r="G51" s="291">
        <v>184.2</v>
      </c>
      <c r="H51" s="303">
        <v>186</v>
      </c>
      <c r="I51" s="291">
        <v>187.9</v>
      </c>
      <c r="J51" s="291">
        <v>190.3</v>
      </c>
      <c r="K51" s="303">
        <v>192.3</v>
      </c>
      <c r="L51" s="291">
        <v>192.8</v>
      </c>
      <c r="M51" s="291">
        <v>192.6</v>
      </c>
      <c r="N51" s="303">
        <v>193.1</v>
      </c>
      <c r="O51" s="291">
        <v>192.1</v>
      </c>
      <c r="P51" s="291">
        <v>190</v>
      </c>
      <c r="Q51" s="303">
        <v>194.9</v>
      </c>
      <c r="R51" s="291">
        <v>205.9</v>
      </c>
      <c r="S51" s="291">
        <v>204.1</v>
      </c>
      <c r="T51" s="349">
        <v>205.3</v>
      </c>
      <c r="U51" s="291">
        <v>207.6</v>
      </c>
      <c r="V51" s="291">
        <v>208</v>
      </c>
      <c r="W51" s="349">
        <v>208.9</v>
      </c>
      <c r="X51" s="291">
        <v>211.4</v>
      </c>
      <c r="Y51" s="291">
        <v>211.7</v>
      </c>
      <c r="Z51" s="349">
        <v>212.4</v>
      </c>
      <c r="AA51" s="291">
        <v>211.9</v>
      </c>
      <c r="AB51" s="291">
        <v>209.7</v>
      </c>
      <c r="AC51" s="349">
        <v>210.4</v>
      </c>
      <c r="AD51" s="291">
        <v>217.1</v>
      </c>
      <c r="AE51" s="291">
        <v>216.6</v>
      </c>
      <c r="AF51" s="349">
        <v>218.2</v>
      </c>
      <c r="AG51" s="291">
        <v>220.6</v>
      </c>
      <c r="AH51" s="291">
        <v>221.4</v>
      </c>
      <c r="AI51" s="349">
        <v>222.5</v>
      </c>
      <c r="AJ51" s="291">
        <v>222.9</v>
      </c>
      <c r="AK51" s="291">
        <v>222.9</v>
      </c>
      <c r="AL51" s="349">
        <v>223.7</v>
      </c>
      <c r="AM51" s="291">
        <v>223</v>
      </c>
      <c r="AN51" s="291">
        <v>222.5</v>
      </c>
      <c r="AO51" s="349">
        <v>222.5</v>
      </c>
    </row>
    <row r="52" spans="1:41" ht="35.15" customHeight="1" x14ac:dyDescent="0.5">
      <c r="A52" s="295" t="s">
        <v>60</v>
      </c>
      <c r="B52" s="309" t="s">
        <v>0</v>
      </c>
      <c r="C52" s="362">
        <v>407.8</v>
      </c>
      <c r="D52" s="362">
        <v>407</v>
      </c>
      <c r="E52" s="363">
        <v>409.1</v>
      </c>
      <c r="F52" s="362">
        <v>407.8</v>
      </c>
      <c r="G52" s="362">
        <v>408.1</v>
      </c>
      <c r="H52" s="363">
        <v>411</v>
      </c>
      <c r="I52" s="362">
        <v>411.8</v>
      </c>
      <c r="J52" s="362">
        <v>413.7</v>
      </c>
      <c r="K52" s="363">
        <v>413.1</v>
      </c>
      <c r="L52" s="362">
        <v>413.3</v>
      </c>
      <c r="M52" s="362">
        <v>411.2</v>
      </c>
      <c r="N52" s="363">
        <v>410.4</v>
      </c>
      <c r="O52" s="362">
        <v>403.4</v>
      </c>
      <c r="P52" s="362">
        <v>389.4</v>
      </c>
      <c r="Q52" s="363">
        <v>373.2</v>
      </c>
      <c r="R52" s="364">
        <v>411.1</v>
      </c>
      <c r="S52" s="362">
        <v>406.7</v>
      </c>
      <c r="T52" s="365">
        <v>408.4</v>
      </c>
      <c r="U52" s="364">
        <v>419.9</v>
      </c>
      <c r="V52" s="362">
        <v>417.3</v>
      </c>
      <c r="W52" s="365">
        <v>418.8</v>
      </c>
      <c r="X52" s="364">
        <v>426.7</v>
      </c>
      <c r="Y52" s="362">
        <v>424.4</v>
      </c>
      <c r="Z52" s="365">
        <v>424.1</v>
      </c>
      <c r="AA52" s="364">
        <v>417</v>
      </c>
      <c r="AB52" s="362">
        <v>404.9</v>
      </c>
      <c r="AC52" s="365">
        <v>389.5</v>
      </c>
      <c r="AD52" s="364">
        <v>423.3</v>
      </c>
      <c r="AE52" s="362">
        <v>420.6</v>
      </c>
      <c r="AF52" s="365">
        <v>420.5</v>
      </c>
      <c r="AG52" s="364">
        <v>429.4</v>
      </c>
      <c r="AH52" s="362">
        <v>427.4</v>
      </c>
      <c r="AI52" s="365">
        <v>427.9</v>
      </c>
      <c r="AJ52" s="364">
        <v>432</v>
      </c>
      <c r="AK52" s="362">
        <v>428.1</v>
      </c>
      <c r="AL52" s="365">
        <v>427.6</v>
      </c>
      <c r="AM52" s="364">
        <v>427.7</v>
      </c>
      <c r="AN52" s="362">
        <v>419.5</v>
      </c>
      <c r="AO52" s="365">
        <v>406.8</v>
      </c>
    </row>
    <row r="53" spans="1:41" ht="35.15" customHeight="1" x14ac:dyDescent="0.5">
      <c r="A53" s="295" t="s">
        <v>61</v>
      </c>
      <c r="B53" s="309" t="s">
        <v>0</v>
      </c>
      <c r="C53" s="362">
        <v>4186.2</v>
      </c>
      <c r="D53" s="362">
        <v>4203.2</v>
      </c>
      <c r="E53" s="363">
        <v>4237.5</v>
      </c>
      <c r="F53" s="362">
        <v>4262.8999999999996</v>
      </c>
      <c r="G53" s="362">
        <v>4271.3999999999996</v>
      </c>
      <c r="H53" s="363">
        <v>4315.2</v>
      </c>
      <c r="I53" s="362">
        <v>4347.1000000000004</v>
      </c>
      <c r="J53" s="362">
        <v>4378.2</v>
      </c>
      <c r="K53" s="363">
        <v>4387</v>
      </c>
      <c r="L53" s="362">
        <v>4379.3</v>
      </c>
      <c r="M53" s="362">
        <v>4368.3999999999996</v>
      </c>
      <c r="N53" s="363">
        <v>4367.2</v>
      </c>
      <c r="O53" s="362">
        <v>4334.6000000000004</v>
      </c>
      <c r="P53" s="362">
        <v>4288.6000000000004</v>
      </c>
      <c r="Q53" s="363">
        <v>4352.1000000000004</v>
      </c>
      <c r="R53" s="364">
        <v>4429.3999999999996</v>
      </c>
      <c r="S53" s="362">
        <v>4421.7</v>
      </c>
      <c r="T53" s="365">
        <v>4436.1000000000004</v>
      </c>
      <c r="U53" s="364">
        <v>4481.2</v>
      </c>
      <c r="V53" s="362">
        <v>4485.7</v>
      </c>
      <c r="W53" s="365">
        <v>4496</v>
      </c>
      <c r="X53" s="364">
        <v>4511.5</v>
      </c>
      <c r="Y53" s="362">
        <v>4492</v>
      </c>
      <c r="Z53" s="365">
        <v>4494.2</v>
      </c>
      <c r="AA53" s="364">
        <v>4456.3999999999996</v>
      </c>
      <c r="AB53" s="362">
        <v>4398.1000000000004</v>
      </c>
      <c r="AC53" s="365">
        <v>4450.3999999999996</v>
      </c>
      <c r="AD53" s="364">
        <v>4545.8</v>
      </c>
      <c r="AE53" s="362">
        <v>4538.3</v>
      </c>
      <c r="AF53" s="365">
        <v>4550.1000000000004</v>
      </c>
      <c r="AG53" s="364">
        <v>4600.1000000000004</v>
      </c>
      <c r="AH53" s="362">
        <v>4605.8</v>
      </c>
      <c r="AI53" s="365">
        <v>4612.3</v>
      </c>
      <c r="AJ53" s="364">
        <v>4630.1000000000004</v>
      </c>
      <c r="AK53" s="362">
        <v>4625.7</v>
      </c>
      <c r="AL53" s="365">
        <v>4628.3</v>
      </c>
      <c r="AM53" s="364">
        <v>4617.1000000000004</v>
      </c>
      <c r="AN53" s="362">
        <v>4566.7</v>
      </c>
      <c r="AO53" s="365">
        <v>4618</v>
      </c>
    </row>
    <row r="54" spans="1:41" ht="35.15" customHeight="1" x14ac:dyDescent="0.5">
      <c r="A54" s="296" t="s">
        <v>65</v>
      </c>
      <c r="B54" s="305" t="s">
        <v>0</v>
      </c>
      <c r="C54" s="291">
        <v>58.4</v>
      </c>
      <c r="D54" s="291">
        <v>58.5</v>
      </c>
      <c r="E54" s="303">
        <v>64.599999999999994</v>
      </c>
      <c r="F54" s="291">
        <v>64.5</v>
      </c>
      <c r="G54" s="291">
        <v>64.599999999999994</v>
      </c>
      <c r="H54" s="303">
        <v>65</v>
      </c>
      <c r="I54" s="291">
        <v>65.3</v>
      </c>
      <c r="J54" s="291">
        <v>65.7</v>
      </c>
      <c r="K54" s="303">
        <v>65.599999999999994</v>
      </c>
      <c r="L54" s="291">
        <v>65.599999999999994</v>
      </c>
      <c r="M54" s="291">
        <v>65.599999999999994</v>
      </c>
      <c r="N54" s="303">
        <v>65.7</v>
      </c>
      <c r="O54" s="291">
        <v>65.7</v>
      </c>
      <c r="P54" s="291">
        <v>64.099999999999994</v>
      </c>
      <c r="Q54" s="303">
        <v>64.400000000000006</v>
      </c>
      <c r="R54" s="291">
        <v>64.099999999999994</v>
      </c>
      <c r="S54" s="291">
        <v>65.099999999999994</v>
      </c>
      <c r="T54" s="366">
        <v>65.5</v>
      </c>
      <c r="U54" s="291">
        <v>65.5</v>
      </c>
      <c r="V54" s="291">
        <v>65.599999999999994</v>
      </c>
      <c r="W54" s="366">
        <v>65.8</v>
      </c>
      <c r="X54" s="291">
        <v>66</v>
      </c>
      <c r="Y54" s="291">
        <v>66.099999999999994</v>
      </c>
      <c r="Z54" s="366">
        <v>66.3</v>
      </c>
      <c r="AA54" s="291">
        <v>66.099999999999994</v>
      </c>
      <c r="AB54" s="291">
        <v>64.5</v>
      </c>
      <c r="AC54" s="366">
        <v>64.8</v>
      </c>
      <c r="AD54" s="291">
        <v>69.5</v>
      </c>
      <c r="AE54" s="291">
        <v>69.900000000000006</v>
      </c>
      <c r="AF54" s="366">
        <v>70</v>
      </c>
      <c r="AG54" s="291">
        <v>70.7</v>
      </c>
      <c r="AH54" s="291">
        <v>70.5</v>
      </c>
      <c r="AI54" s="366">
        <v>71.099999999999994</v>
      </c>
      <c r="AJ54" s="291">
        <v>71.2</v>
      </c>
      <c r="AK54" s="291">
        <v>71.5</v>
      </c>
      <c r="AL54" s="366">
        <v>72</v>
      </c>
      <c r="AM54" s="291">
        <v>72.099999999999994</v>
      </c>
      <c r="AN54" s="291">
        <v>70.7</v>
      </c>
      <c r="AO54" s="366">
        <v>71.7</v>
      </c>
    </row>
    <row r="55" spans="1:41" ht="35.15" customHeight="1" x14ac:dyDescent="0.5">
      <c r="A55" s="296" t="s">
        <v>135</v>
      </c>
      <c r="B55" s="305" t="s">
        <v>0</v>
      </c>
      <c r="C55" s="291">
        <v>1373.4</v>
      </c>
      <c r="D55" s="291">
        <v>1377.7</v>
      </c>
      <c r="E55" s="303">
        <v>1388.4</v>
      </c>
      <c r="F55" s="291">
        <v>1397.3</v>
      </c>
      <c r="G55" s="291">
        <v>1396.3</v>
      </c>
      <c r="H55" s="303">
        <v>1409.5</v>
      </c>
      <c r="I55" s="291">
        <v>1417.4</v>
      </c>
      <c r="J55" s="291">
        <v>1426.1</v>
      </c>
      <c r="K55" s="303">
        <v>1426.2</v>
      </c>
      <c r="L55" s="291">
        <v>1421.5</v>
      </c>
      <c r="M55" s="291">
        <v>1417.1</v>
      </c>
      <c r="N55" s="303">
        <v>1418.2</v>
      </c>
      <c r="O55" s="291">
        <v>1411.3</v>
      </c>
      <c r="P55" s="291">
        <v>1401.1</v>
      </c>
      <c r="Q55" s="303">
        <v>1377.6</v>
      </c>
      <c r="R55" s="291">
        <v>1425.2</v>
      </c>
      <c r="S55" s="291">
        <v>1422.1</v>
      </c>
      <c r="T55" s="366">
        <v>1426.1</v>
      </c>
      <c r="U55" s="291">
        <v>1432.1</v>
      </c>
      <c r="V55" s="291">
        <v>1431.4</v>
      </c>
      <c r="W55" s="366">
        <v>1432</v>
      </c>
      <c r="X55" s="291">
        <v>1432.9</v>
      </c>
      <c r="Y55" s="291">
        <v>1428</v>
      </c>
      <c r="Z55" s="366">
        <v>1433</v>
      </c>
      <c r="AA55" s="291">
        <v>1424.8</v>
      </c>
      <c r="AB55" s="291">
        <v>1406.8</v>
      </c>
      <c r="AC55" s="366">
        <v>1390.2</v>
      </c>
      <c r="AD55" s="291">
        <v>1441.3</v>
      </c>
      <c r="AE55" s="291">
        <v>1437.6</v>
      </c>
      <c r="AF55" s="366">
        <v>1439.8</v>
      </c>
      <c r="AG55" s="291">
        <v>1450.4</v>
      </c>
      <c r="AH55" s="291">
        <v>1450.1</v>
      </c>
      <c r="AI55" s="366">
        <v>1451.3</v>
      </c>
      <c r="AJ55" s="291">
        <v>1448.8</v>
      </c>
      <c r="AK55" s="291">
        <v>1445.2</v>
      </c>
      <c r="AL55" s="366">
        <v>1446.6</v>
      </c>
      <c r="AM55" s="291">
        <v>1443.7</v>
      </c>
      <c r="AN55" s="291">
        <v>1430.5</v>
      </c>
      <c r="AO55" s="366">
        <v>1433.9</v>
      </c>
    </row>
    <row r="56" spans="1:41" ht="70" customHeight="1" x14ac:dyDescent="0.5">
      <c r="A56" s="296" t="s">
        <v>62</v>
      </c>
      <c r="B56" s="305" t="s">
        <v>0</v>
      </c>
      <c r="C56" s="291">
        <v>263.5</v>
      </c>
      <c r="D56" s="291">
        <v>266</v>
      </c>
      <c r="E56" s="303">
        <v>268.5</v>
      </c>
      <c r="F56" s="291">
        <v>271.2</v>
      </c>
      <c r="G56" s="291">
        <v>278.39999999999998</v>
      </c>
      <c r="H56" s="303">
        <v>286.2</v>
      </c>
      <c r="I56" s="291">
        <v>293.39999999999998</v>
      </c>
      <c r="J56" s="291">
        <v>299.5</v>
      </c>
      <c r="K56" s="303">
        <v>299.60000000000002</v>
      </c>
      <c r="L56" s="291">
        <v>297.89999999999998</v>
      </c>
      <c r="M56" s="291">
        <v>298.8</v>
      </c>
      <c r="N56" s="303">
        <v>300.7</v>
      </c>
      <c r="O56" s="291">
        <v>299.5</v>
      </c>
      <c r="P56" s="291">
        <v>297.7</v>
      </c>
      <c r="Q56" s="303">
        <v>298.2</v>
      </c>
      <c r="R56" s="291">
        <v>309.39999999999998</v>
      </c>
      <c r="S56" s="291">
        <v>317.2</v>
      </c>
      <c r="T56" s="366">
        <v>315.7</v>
      </c>
      <c r="U56" s="291">
        <v>318.60000000000002</v>
      </c>
      <c r="V56" s="291">
        <v>318.89999999999998</v>
      </c>
      <c r="W56" s="366">
        <v>318.2</v>
      </c>
      <c r="X56" s="291">
        <v>311.3</v>
      </c>
      <c r="Y56" s="291">
        <v>304.39999999999998</v>
      </c>
      <c r="Z56" s="366">
        <v>299.8</v>
      </c>
      <c r="AA56" s="291">
        <v>295.60000000000002</v>
      </c>
      <c r="AB56" s="291">
        <v>288.8</v>
      </c>
      <c r="AC56" s="366">
        <v>286.10000000000002</v>
      </c>
      <c r="AD56" s="291">
        <v>295.10000000000002</v>
      </c>
      <c r="AE56" s="291">
        <v>293.60000000000002</v>
      </c>
      <c r="AF56" s="366">
        <v>294.5</v>
      </c>
      <c r="AG56" s="291">
        <v>297.39999999999998</v>
      </c>
      <c r="AH56" s="291">
        <v>298.5</v>
      </c>
      <c r="AI56" s="366">
        <v>299.5</v>
      </c>
      <c r="AJ56" s="291">
        <v>296.89999999999998</v>
      </c>
      <c r="AK56" s="291">
        <v>296.89999999999998</v>
      </c>
      <c r="AL56" s="366">
        <v>298</v>
      </c>
      <c r="AM56" s="291">
        <v>297.39999999999998</v>
      </c>
      <c r="AN56" s="291">
        <v>295.7</v>
      </c>
      <c r="AO56" s="366">
        <v>296.39999999999998</v>
      </c>
    </row>
    <row r="57" spans="1:41" ht="70" customHeight="1" x14ac:dyDescent="0.5">
      <c r="A57" s="296" t="s">
        <v>63</v>
      </c>
      <c r="B57" s="305" t="s">
        <v>0</v>
      </c>
      <c r="C57" s="291">
        <v>306.10000000000002</v>
      </c>
      <c r="D57" s="291">
        <v>305.5</v>
      </c>
      <c r="E57" s="303">
        <v>305.60000000000002</v>
      </c>
      <c r="F57" s="291">
        <v>303.39999999999998</v>
      </c>
      <c r="G57" s="291">
        <v>299.60000000000002</v>
      </c>
      <c r="H57" s="303">
        <v>302.10000000000002</v>
      </c>
      <c r="I57" s="291">
        <v>304.60000000000002</v>
      </c>
      <c r="J57" s="291">
        <v>305.5</v>
      </c>
      <c r="K57" s="303">
        <v>305.60000000000002</v>
      </c>
      <c r="L57" s="291">
        <v>305.39999999999998</v>
      </c>
      <c r="M57" s="291">
        <v>303.39999999999998</v>
      </c>
      <c r="N57" s="303">
        <v>302.39999999999998</v>
      </c>
      <c r="O57" s="291">
        <v>297.5</v>
      </c>
      <c r="P57" s="291">
        <v>294.60000000000002</v>
      </c>
      <c r="Q57" s="303">
        <v>291.89999999999998</v>
      </c>
      <c r="R57" s="291">
        <v>299.89999999999998</v>
      </c>
      <c r="S57" s="291">
        <v>297.39999999999998</v>
      </c>
      <c r="T57" s="366">
        <v>298.10000000000002</v>
      </c>
      <c r="U57" s="291">
        <v>304.2</v>
      </c>
      <c r="V57" s="291">
        <v>303.89999999999998</v>
      </c>
      <c r="W57" s="366">
        <v>303.8</v>
      </c>
      <c r="X57" s="291">
        <v>304.7</v>
      </c>
      <c r="Y57" s="291">
        <v>304</v>
      </c>
      <c r="Z57" s="366">
        <v>304.5</v>
      </c>
      <c r="AA57" s="291">
        <v>300.39999999999998</v>
      </c>
      <c r="AB57" s="291">
        <v>295</v>
      </c>
      <c r="AC57" s="366">
        <v>292.2</v>
      </c>
      <c r="AD57" s="291">
        <v>301.60000000000002</v>
      </c>
      <c r="AE57" s="291">
        <v>297.3</v>
      </c>
      <c r="AF57" s="366">
        <v>297.60000000000002</v>
      </c>
      <c r="AG57" s="291">
        <v>300.89999999999998</v>
      </c>
      <c r="AH57" s="291">
        <v>300.7</v>
      </c>
      <c r="AI57" s="366">
        <v>300.2</v>
      </c>
      <c r="AJ57" s="291">
        <v>300.5</v>
      </c>
      <c r="AK57" s="291">
        <v>299.3</v>
      </c>
      <c r="AL57" s="366">
        <v>298.60000000000002</v>
      </c>
      <c r="AM57" s="291">
        <v>299.60000000000002</v>
      </c>
      <c r="AN57" s="291">
        <v>296.39999999999998</v>
      </c>
      <c r="AO57" s="366">
        <v>296.5</v>
      </c>
    </row>
    <row r="58" spans="1:41" ht="70" customHeight="1" x14ac:dyDescent="0.5">
      <c r="A58" s="296" t="s">
        <v>64</v>
      </c>
      <c r="B58" s="305" t="s">
        <v>0</v>
      </c>
      <c r="C58" s="291">
        <v>189.1</v>
      </c>
      <c r="D58" s="291">
        <v>189.8</v>
      </c>
      <c r="E58" s="303">
        <v>191.9</v>
      </c>
      <c r="F58" s="291">
        <v>192.8</v>
      </c>
      <c r="G58" s="291">
        <v>193.6</v>
      </c>
      <c r="H58" s="303">
        <v>195.1</v>
      </c>
      <c r="I58" s="291">
        <v>196.4</v>
      </c>
      <c r="J58" s="291">
        <v>197.6</v>
      </c>
      <c r="K58" s="303">
        <v>198.2</v>
      </c>
      <c r="L58" s="291">
        <v>199</v>
      </c>
      <c r="M58" s="291">
        <v>198.7</v>
      </c>
      <c r="N58" s="303">
        <v>199.2</v>
      </c>
      <c r="O58" s="291">
        <v>197.1</v>
      </c>
      <c r="P58" s="291">
        <v>196.3</v>
      </c>
      <c r="Q58" s="303">
        <v>206.9</v>
      </c>
      <c r="R58" s="291">
        <v>215</v>
      </c>
      <c r="S58" s="291">
        <v>214.2</v>
      </c>
      <c r="T58" s="366">
        <v>214.9</v>
      </c>
      <c r="U58" s="291">
        <v>215.7</v>
      </c>
      <c r="V58" s="291">
        <v>215</v>
      </c>
      <c r="W58" s="366">
        <v>216</v>
      </c>
      <c r="X58" s="291">
        <v>217.5</v>
      </c>
      <c r="Y58" s="291">
        <v>214.7</v>
      </c>
      <c r="Z58" s="366">
        <v>214.7</v>
      </c>
      <c r="AA58" s="291">
        <v>211.8</v>
      </c>
      <c r="AB58" s="291">
        <v>210.2</v>
      </c>
      <c r="AC58" s="366">
        <v>215.7</v>
      </c>
      <c r="AD58" s="291">
        <v>222.3</v>
      </c>
      <c r="AE58" s="291">
        <v>221.7</v>
      </c>
      <c r="AF58" s="366">
        <v>221.9</v>
      </c>
      <c r="AG58" s="291">
        <v>223</v>
      </c>
      <c r="AH58" s="291">
        <v>222.8</v>
      </c>
      <c r="AI58" s="366">
        <v>223.5</v>
      </c>
      <c r="AJ58" s="291">
        <v>223.5</v>
      </c>
      <c r="AK58" s="291">
        <v>221.9</v>
      </c>
      <c r="AL58" s="366">
        <v>220.5</v>
      </c>
      <c r="AM58" s="291">
        <v>215.3</v>
      </c>
      <c r="AN58" s="291">
        <v>214</v>
      </c>
      <c r="AO58" s="366">
        <v>217.2</v>
      </c>
    </row>
    <row r="59" spans="1:41" ht="35.15" customHeight="1" x14ac:dyDescent="0.5">
      <c r="A59" s="296" t="s">
        <v>68</v>
      </c>
      <c r="B59" s="305" t="s">
        <v>0</v>
      </c>
      <c r="C59" s="291">
        <v>281.10000000000002</v>
      </c>
      <c r="D59" s="291">
        <v>281.89999999999998</v>
      </c>
      <c r="E59" s="303">
        <v>282.60000000000002</v>
      </c>
      <c r="F59" s="291">
        <v>283.39999999999998</v>
      </c>
      <c r="G59" s="291">
        <v>283.60000000000002</v>
      </c>
      <c r="H59" s="303">
        <v>284.5</v>
      </c>
      <c r="I59" s="291">
        <v>284.8</v>
      </c>
      <c r="J59" s="291">
        <v>286.10000000000002</v>
      </c>
      <c r="K59" s="303">
        <v>286.5</v>
      </c>
      <c r="L59" s="291">
        <v>287.7</v>
      </c>
      <c r="M59" s="291">
        <v>288.39999999999998</v>
      </c>
      <c r="N59" s="303">
        <v>289</v>
      </c>
      <c r="O59" s="291">
        <v>289.7</v>
      </c>
      <c r="P59" s="291">
        <v>290.10000000000002</v>
      </c>
      <c r="Q59" s="303">
        <v>290</v>
      </c>
      <c r="R59" s="291">
        <v>298.60000000000002</v>
      </c>
      <c r="S59" s="291">
        <v>299.10000000000002</v>
      </c>
      <c r="T59" s="366">
        <v>299.3</v>
      </c>
      <c r="U59" s="291">
        <v>300.7</v>
      </c>
      <c r="V59" s="291">
        <v>300.89999999999998</v>
      </c>
      <c r="W59" s="366">
        <v>302.10000000000002</v>
      </c>
      <c r="X59" s="291">
        <v>305</v>
      </c>
      <c r="Y59" s="291">
        <v>305.2</v>
      </c>
      <c r="Z59" s="366">
        <v>306</v>
      </c>
      <c r="AA59" s="291">
        <v>305.5</v>
      </c>
      <c r="AB59" s="291">
        <v>304.5</v>
      </c>
      <c r="AC59" s="366">
        <v>303.7</v>
      </c>
      <c r="AD59" s="291">
        <v>307.60000000000002</v>
      </c>
      <c r="AE59" s="291">
        <v>307</v>
      </c>
      <c r="AF59" s="366">
        <v>307.3</v>
      </c>
      <c r="AG59" s="291">
        <v>308</v>
      </c>
      <c r="AH59" s="291">
        <v>308.5</v>
      </c>
      <c r="AI59" s="366">
        <v>309.39999999999998</v>
      </c>
      <c r="AJ59" s="291">
        <v>310</v>
      </c>
      <c r="AK59" s="291">
        <v>310.2</v>
      </c>
      <c r="AL59" s="366">
        <v>310.5</v>
      </c>
      <c r="AM59" s="291">
        <v>309.7</v>
      </c>
      <c r="AN59" s="291">
        <v>309.8</v>
      </c>
      <c r="AO59" s="366">
        <v>310.10000000000002</v>
      </c>
    </row>
    <row r="60" spans="1:41" ht="70" customHeight="1" x14ac:dyDescent="0.5">
      <c r="A60" s="296" t="s">
        <v>136</v>
      </c>
      <c r="B60" s="305" t="s">
        <v>0</v>
      </c>
      <c r="C60" s="291">
        <v>777.4</v>
      </c>
      <c r="D60" s="291">
        <v>780.3</v>
      </c>
      <c r="E60" s="303">
        <v>784.3</v>
      </c>
      <c r="F60" s="291">
        <v>787.3</v>
      </c>
      <c r="G60" s="291">
        <v>787.1</v>
      </c>
      <c r="H60" s="303">
        <v>795.9</v>
      </c>
      <c r="I60" s="291">
        <v>801.9</v>
      </c>
      <c r="J60" s="291">
        <v>806.6</v>
      </c>
      <c r="K60" s="303">
        <v>808.4</v>
      </c>
      <c r="L60" s="291">
        <v>800.9</v>
      </c>
      <c r="M60" s="291">
        <v>798.6</v>
      </c>
      <c r="N60" s="303">
        <v>794.4</v>
      </c>
      <c r="O60" s="291">
        <v>778.1</v>
      </c>
      <c r="P60" s="291">
        <v>760.1</v>
      </c>
      <c r="Q60" s="303">
        <v>755.6</v>
      </c>
      <c r="R60" s="291">
        <v>793</v>
      </c>
      <c r="S60" s="291">
        <v>785.3</v>
      </c>
      <c r="T60" s="366">
        <v>786.1</v>
      </c>
      <c r="U60" s="291">
        <v>806.2</v>
      </c>
      <c r="V60" s="291">
        <v>805</v>
      </c>
      <c r="W60" s="366">
        <v>808.3</v>
      </c>
      <c r="X60" s="291">
        <v>823.8</v>
      </c>
      <c r="Y60" s="291">
        <v>818.3</v>
      </c>
      <c r="Z60" s="366">
        <v>818.3</v>
      </c>
      <c r="AA60" s="291">
        <v>808.1</v>
      </c>
      <c r="AB60" s="291">
        <v>792.1</v>
      </c>
      <c r="AC60" s="366">
        <v>788.4</v>
      </c>
      <c r="AD60" s="291">
        <v>826.6</v>
      </c>
      <c r="AE60" s="291">
        <v>820.8</v>
      </c>
      <c r="AF60" s="366">
        <v>823.2</v>
      </c>
      <c r="AG60" s="291">
        <v>839.7</v>
      </c>
      <c r="AH60" s="291">
        <v>839.5</v>
      </c>
      <c r="AI60" s="366">
        <v>835.7</v>
      </c>
      <c r="AJ60" s="291">
        <v>843.9</v>
      </c>
      <c r="AK60" s="291">
        <v>840.7</v>
      </c>
      <c r="AL60" s="366">
        <v>840</v>
      </c>
      <c r="AM60" s="291">
        <v>843.3</v>
      </c>
      <c r="AN60" s="291">
        <v>827.5</v>
      </c>
      <c r="AO60" s="366">
        <v>827.5</v>
      </c>
    </row>
    <row r="61" spans="1:41" ht="35" customHeight="1" x14ac:dyDescent="0.5">
      <c r="A61" s="5" t="s">
        <v>137</v>
      </c>
      <c r="B61" s="305" t="s">
        <v>0</v>
      </c>
      <c r="C61" s="367">
        <v>937.3</v>
      </c>
      <c r="D61" s="367">
        <v>943.6</v>
      </c>
      <c r="E61" s="368">
        <v>951.7</v>
      </c>
      <c r="F61" s="367">
        <v>963</v>
      </c>
      <c r="G61" s="367">
        <v>968.1</v>
      </c>
      <c r="H61" s="368">
        <v>977.1</v>
      </c>
      <c r="I61" s="367">
        <v>983.3</v>
      </c>
      <c r="J61" s="367">
        <v>991.1</v>
      </c>
      <c r="K61" s="368">
        <v>996.9</v>
      </c>
      <c r="L61" s="367">
        <v>1001.3</v>
      </c>
      <c r="M61" s="367">
        <v>997.9</v>
      </c>
      <c r="N61" s="368">
        <v>997.5</v>
      </c>
      <c r="O61" s="367">
        <v>995.6</v>
      </c>
      <c r="P61" s="367">
        <v>984.7</v>
      </c>
      <c r="Q61" s="368">
        <v>1067.7</v>
      </c>
      <c r="R61" s="367">
        <v>1024.2</v>
      </c>
      <c r="S61" s="369">
        <v>1021.3</v>
      </c>
      <c r="T61" s="370">
        <v>1030.4000000000001</v>
      </c>
      <c r="U61" s="367">
        <v>1038.0999999999999</v>
      </c>
      <c r="V61" s="369">
        <v>1044.9000000000001</v>
      </c>
      <c r="W61" s="370">
        <v>1049.8</v>
      </c>
      <c r="X61" s="367">
        <v>1050.4000000000001</v>
      </c>
      <c r="Y61" s="369">
        <v>1051.3</v>
      </c>
      <c r="Z61" s="370">
        <v>1051.5999999999999</v>
      </c>
      <c r="AA61" s="367">
        <v>1044.0999999999999</v>
      </c>
      <c r="AB61" s="369">
        <v>1036.3</v>
      </c>
      <c r="AC61" s="370">
        <v>1109.3</v>
      </c>
      <c r="AD61" s="367">
        <v>1081.8</v>
      </c>
      <c r="AE61" s="369">
        <v>1090.3</v>
      </c>
      <c r="AF61" s="370">
        <v>1095.8</v>
      </c>
      <c r="AG61" s="367">
        <v>1110</v>
      </c>
      <c r="AH61" s="369">
        <v>1115.4000000000001</v>
      </c>
      <c r="AI61" s="370">
        <v>1121.7</v>
      </c>
      <c r="AJ61" s="367">
        <v>1135.4000000000001</v>
      </c>
      <c r="AK61" s="369">
        <v>1140</v>
      </c>
      <c r="AL61" s="370">
        <v>1142</v>
      </c>
      <c r="AM61" s="367">
        <v>1136.0999999999999</v>
      </c>
      <c r="AN61" s="369">
        <v>1122.0999999999999</v>
      </c>
      <c r="AO61" s="370">
        <v>1164.8</v>
      </c>
    </row>
    <row r="62" spans="1:41" ht="35" customHeight="1" x14ac:dyDescent="0.5">
      <c r="A62" s="43" t="s">
        <v>187</v>
      </c>
      <c r="B62" s="310" t="s">
        <v>0</v>
      </c>
      <c r="C62" s="371">
        <v>382</v>
      </c>
      <c r="D62" s="371">
        <v>382.7</v>
      </c>
      <c r="E62" s="372">
        <v>386.1</v>
      </c>
      <c r="F62" s="371">
        <v>388.6</v>
      </c>
      <c r="G62" s="371">
        <v>389.8</v>
      </c>
      <c r="H62" s="372">
        <v>391.2</v>
      </c>
      <c r="I62" s="371">
        <v>392.4</v>
      </c>
      <c r="J62" s="371">
        <v>393.5</v>
      </c>
      <c r="K62" s="372">
        <v>394.6</v>
      </c>
      <c r="L62" s="371">
        <v>395.6</v>
      </c>
      <c r="M62" s="371">
        <v>395.2</v>
      </c>
      <c r="N62" s="372">
        <v>394.5</v>
      </c>
      <c r="O62" s="371">
        <v>393.8</v>
      </c>
      <c r="P62" s="371">
        <v>394.1</v>
      </c>
      <c r="Q62" s="372">
        <v>396.4</v>
      </c>
      <c r="R62" s="373">
        <v>380.9</v>
      </c>
      <c r="S62" s="373">
        <v>382.1</v>
      </c>
      <c r="T62" s="374">
        <v>382.5</v>
      </c>
      <c r="U62" s="373">
        <v>378.2</v>
      </c>
      <c r="V62" s="373">
        <v>379.4</v>
      </c>
      <c r="W62" s="374">
        <v>380.9</v>
      </c>
      <c r="X62" s="373">
        <v>380</v>
      </c>
      <c r="Y62" s="373">
        <v>381</v>
      </c>
      <c r="Z62" s="374">
        <v>379.8</v>
      </c>
      <c r="AA62" s="373">
        <v>381.7</v>
      </c>
      <c r="AB62" s="373">
        <v>381.2</v>
      </c>
      <c r="AC62" s="374">
        <v>380</v>
      </c>
      <c r="AD62" s="373">
        <v>380.7</v>
      </c>
      <c r="AE62" s="373">
        <v>382.7</v>
      </c>
      <c r="AF62" s="374">
        <v>384.4</v>
      </c>
      <c r="AG62" s="373">
        <v>384.7</v>
      </c>
      <c r="AH62" s="373">
        <v>386.5</v>
      </c>
      <c r="AI62" s="374">
        <v>387.8</v>
      </c>
      <c r="AJ62" s="373">
        <v>392.5</v>
      </c>
      <c r="AK62" s="373">
        <v>390.8</v>
      </c>
      <c r="AL62" s="374">
        <v>391.4</v>
      </c>
      <c r="AM62" s="373">
        <v>401.8</v>
      </c>
      <c r="AN62" s="373">
        <v>407</v>
      </c>
      <c r="AO62" s="374">
        <v>403.5</v>
      </c>
    </row>
    <row r="63" spans="1:41" ht="30" customHeight="1" x14ac:dyDescent="0.5">
      <c r="A63" s="254"/>
      <c r="B63" s="287"/>
      <c r="C63" s="1"/>
      <c r="E63" s="286"/>
    </row>
    <row r="64" spans="1:41" ht="35.25" customHeight="1" x14ac:dyDescent="0.5">
      <c r="A64" s="154" t="s">
        <v>430</v>
      </c>
    </row>
    <row r="65" spans="1:41" ht="60" customHeight="1" x14ac:dyDescent="0.5">
      <c r="A65" s="760" t="s">
        <v>42</v>
      </c>
      <c r="B65" s="760" t="s">
        <v>41</v>
      </c>
      <c r="C65" s="749">
        <v>2022</v>
      </c>
      <c r="D65" s="750"/>
      <c r="E65" s="750"/>
      <c r="F65" s="750"/>
      <c r="G65" s="750"/>
      <c r="H65" s="750"/>
      <c r="I65" s="750"/>
      <c r="J65" s="750"/>
      <c r="K65" s="750"/>
      <c r="L65" s="750"/>
      <c r="M65" s="750"/>
      <c r="N65" s="751"/>
      <c r="O65" s="749">
        <v>2023</v>
      </c>
      <c r="P65" s="750"/>
      <c r="Q65" s="750"/>
      <c r="R65" s="750"/>
      <c r="S65" s="750"/>
      <c r="T65" s="750"/>
      <c r="U65" s="750"/>
      <c r="V65" s="750"/>
      <c r="W65" s="750"/>
      <c r="X65" s="750"/>
      <c r="Y65" s="750"/>
      <c r="Z65" s="751"/>
      <c r="AA65" s="758">
        <v>2024</v>
      </c>
      <c r="AB65" s="759"/>
      <c r="AC65" s="759"/>
      <c r="AD65" s="759"/>
      <c r="AE65" s="759"/>
      <c r="AF65" s="759"/>
      <c r="AG65" s="759"/>
      <c r="AH65" s="759"/>
      <c r="AI65" s="759"/>
      <c r="AJ65" s="759"/>
      <c r="AK65" s="759"/>
      <c r="AL65" s="763"/>
      <c r="AM65" s="749">
        <v>2025</v>
      </c>
      <c r="AN65" s="750"/>
      <c r="AO65" s="762"/>
    </row>
    <row r="66" spans="1:41" ht="39.9" customHeight="1" x14ac:dyDescent="0.5">
      <c r="A66" s="760"/>
      <c r="B66" s="760"/>
      <c r="C66" s="749" t="s">
        <v>37</v>
      </c>
      <c r="D66" s="750"/>
      <c r="E66" s="762"/>
      <c r="F66" s="749" t="s">
        <v>40</v>
      </c>
      <c r="G66" s="750"/>
      <c r="H66" s="762"/>
      <c r="I66" s="749" t="s">
        <v>39</v>
      </c>
      <c r="J66" s="750"/>
      <c r="K66" s="762"/>
      <c r="L66" s="749" t="s">
        <v>38</v>
      </c>
      <c r="M66" s="750"/>
      <c r="N66" s="762"/>
      <c r="O66" s="749" t="s">
        <v>37</v>
      </c>
      <c r="P66" s="750"/>
      <c r="Q66" s="762"/>
      <c r="R66" s="749" t="s">
        <v>40</v>
      </c>
      <c r="S66" s="750"/>
      <c r="T66" s="762"/>
      <c r="U66" s="749" t="s">
        <v>39</v>
      </c>
      <c r="V66" s="750"/>
      <c r="W66" s="762"/>
      <c r="X66" s="749" t="s">
        <v>38</v>
      </c>
      <c r="Y66" s="750"/>
      <c r="Z66" s="762"/>
      <c r="AA66" s="749" t="s">
        <v>37</v>
      </c>
      <c r="AB66" s="750"/>
      <c r="AC66" s="762"/>
      <c r="AD66" s="749" t="s">
        <v>40</v>
      </c>
      <c r="AE66" s="750"/>
      <c r="AF66" s="762"/>
      <c r="AG66" s="749" t="s">
        <v>39</v>
      </c>
      <c r="AH66" s="750"/>
      <c r="AI66" s="762"/>
      <c r="AJ66" s="749" t="s">
        <v>38</v>
      </c>
      <c r="AK66" s="750"/>
      <c r="AL66" s="762"/>
      <c r="AM66" s="749" t="s">
        <v>37</v>
      </c>
      <c r="AN66" s="750"/>
      <c r="AO66" s="762"/>
    </row>
    <row r="67" spans="1:41" ht="60" customHeight="1" x14ac:dyDescent="0.5">
      <c r="A67" s="288" t="s">
        <v>374</v>
      </c>
      <c r="B67" s="304"/>
      <c r="C67" s="289" t="s">
        <v>163</v>
      </c>
      <c r="D67" s="289" t="s">
        <v>164</v>
      </c>
      <c r="E67" s="302" t="s">
        <v>165</v>
      </c>
      <c r="F67" s="289" t="s">
        <v>166</v>
      </c>
      <c r="G67" s="289" t="s">
        <v>167</v>
      </c>
      <c r="H67" s="302" t="s">
        <v>168</v>
      </c>
      <c r="I67" s="289" t="s">
        <v>157</v>
      </c>
      <c r="J67" s="289" t="s">
        <v>158</v>
      </c>
      <c r="K67" s="302" t="s">
        <v>159</v>
      </c>
      <c r="L67" s="289" t="s">
        <v>160</v>
      </c>
      <c r="M67" s="289" t="s">
        <v>161</v>
      </c>
      <c r="N67" s="302" t="s">
        <v>162</v>
      </c>
      <c r="O67" s="289" t="s">
        <v>163</v>
      </c>
      <c r="P67" s="289" t="s">
        <v>164</v>
      </c>
      <c r="Q67" s="302" t="s">
        <v>165</v>
      </c>
      <c r="R67" s="289" t="s">
        <v>166</v>
      </c>
      <c r="S67" s="289" t="s">
        <v>167</v>
      </c>
      <c r="T67" s="302" t="s">
        <v>168</v>
      </c>
      <c r="U67" s="289" t="s">
        <v>157</v>
      </c>
      <c r="V67" s="289" t="s">
        <v>158</v>
      </c>
      <c r="W67" s="302" t="s">
        <v>159</v>
      </c>
      <c r="X67" s="289" t="s">
        <v>160</v>
      </c>
      <c r="Y67" s="289" t="s">
        <v>161</v>
      </c>
      <c r="Z67" s="302" t="s">
        <v>162</v>
      </c>
      <c r="AA67" s="289" t="s">
        <v>163</v>
      </c>
      <c r="AB67" s="289" t="s">
        <v>164</v>
      </c>
      <c r="AC67" s="302" t="s">
        <v>165</v>
      </c>
      <c r="AD67" s="289" t="s">
        <v>166</v>
      </c>
      <c r="AE67" s="289" t="s">
        <v>167</v>
      </c>
      <c r="AF67" s="302" t="s">
        <v>168</v>
      </c>
      <c r="AG67" s="289" t="s">
        <v>157</v>
      </c>
      <c r="AH67" s="289" t="s">
        <v>158</v>
      </c>
      <c r="AI67" s="302" t="s">
        <v>159</v>
      </c>
      <c r="AJ67" s="289" t="s">
        <v>160</v>
      </c>
      <c r="AK67" s="289" t="s">
        <v>161</v>
      </c>
      <c r="AL67" s="302" t="s">
        <v>162</v>
      </c>
      <c r="AM67" s="289" t="s">
        <v>163</v>
      </c>
      <c r="AN67" s="289" t="s">
        <v>164</v>
      </c>
      <c r="AO67" s="302" t="s">
        <v>165</v>
      </c>
    </row>
    <row r="68" spans="1:41" ht="39.9" customHeight="1" x14ac:dyDescent="0.5">
      <c r="A68" s="290" t="s">
        <v>69</v>
      </c>
      <c r="C68" s="536"/>
      <c r="D68" s="504">
        <f t="shared" ref="D68:L68" si="0">(D7/C7-1)*100</f>
        <v>0.33355992222205977</v>
      </c>
      <c r="E68" s="530">
        <f t="shared" si="0"/>
        <v>0.76574021554167704</v>
      </c>
      <c r="F68" s="504">
        <f t="shared" si="0"/>
        <v>0.49254151421334047</v>
      </c>
      <c r="G68" s="504">
        <f t="shared" si="0"/>
        <v>0.11202912757317662</v>
      </c>
      <c r="H68" s="530">
        <f t="shared" si="0"/>
        <v>0.95429042134873576</v>
      </c>
      <c r="I68" s="504">
        <f t="shared" si="0"/>
        <v>0.61427141867445023</v>
      </c>
      <c r="J68" s="504">
        <f t="shared" si="0"/>
        <v>0.68243718823637334</v>
      </c>
      <c r="K68" s="530">
        <f t="shared" si="0"/>
        <v>0.16717325227963986</v>
      </c>
      <c r="L68" s="504">
        <f t="shared" si="0"/>
        <v>-0.15020482476103547</v>
      </c>
      <c r="M68" s="505">
        <f>(M7/L7-1)*100</f>
        <v>-0.3008615580981977</v>
      </c>
      <c r="N68" s="515">
        <v>-0.1</v>
      </c>
      <c r="O68" s="505">
        <v>-0.8</v>
      </c>
      <c r="P68" s="505">
        <v>-1.1000000000000001</v>
      </c>
      <c r="Q68" s="515">
        <v>0.3</v>
      </c>
      <c r="R68" s="507">
        <v>2.4</v>
      </c>
      <c r="S68" s="505">
        <v>-0.3</v>
      </c>
      <c r="T68" s="506">
        <v>0.3</v>
      </c>
      <c r="U68" s="507">
        <v>0.9</v>
      </c>
      <c r="V68" s="505">
        <v>0.1</v>
      </c>
      <c r="W68" s="506">
        <v>0.2</v>
      </c>
      <c r="X68" s="507">
        <v>0.4</v>
      </c>
      <c r="Y68" s="505">
        <v>-0.4</v>
      </c>
      <c r="Z68" s="506">
        <v>-0.05</v>
      </c>
      <c r="AA68" s="507">
        <v>-0.8</v>
      </c>
      <c r="AB68" s="505">
        <v>-1.3</v>
      </c>
      <c r="AC68" s="506">
        <v>0.1</v>
      </c>
      <c r="AD68" s="507">
        <v>2.8</v>
      </c>
      <c r="AE68" s="505">
        <v>-0.2</v>
      </c>
      <c r="AF68" s="506">
        <v>0.2</v>
      </c>
      <c r="AG68" s="507">
        <v>1</v>
      </c>
      <c r="AH68" s="505">
        <v>0.1</v>
      </c>
      <c r="AI68" s="506">
        <v>0.1</v>
      </c>
      <c r="AJ68" s="507">
        <v>0.4</v>
      </c>
      <c r="AK68" s="505">
        <v>-0.2</v>
      </c>
      <c r="AL68" s="506">
        <v>0</v>
      </c>
      <c r="AM68" s="507">
        <v>-0.1</v>
      </c>
      <c r="AN68" s="505">
        <v>-0.9</v>
      </c>
      <c r="AO68" s="506">
        <v>0.3</v>
      </c>
    </row>
    <row r="69" spans="1:41" ht="39.9" customHeight="1" x14ac:dyDescent="0.5">
      <c r="A69" s="288" t="s">
        <v>198</v>
      </c>
      <c r="B69" s="287" t="s">
        <v>24</v>
      </c>
      <c r="C69" s="537"/>
      <c r="D69" s="502"/>
      <c r="E69" s="503"/>
      <c r="F69" s="502"/>
      <c r="G69" s="502"/>
      <c r="H69" s="503"/>
      <c r="I69" s="502"/>
      <c r="J69" s="502"/>
      <c r="K69" s="503"/>
      <c r="L69" s="502"/>
      <c r="M69" s="508"/>
      <c r="N69" s="516"/>
      <c r="O69" s="508"/>
      <c r="P69" s="508"/>
      <c r="Q69" s="516"/>
      <c r="R69" s="510"/>
      <c r="S69" s="508"/>
      <c r="T69" s="509"/>
      <c r="U69" s="510"/>
      <c r="V69" s="508"/>
      <c r="W69" s="509"/>
      <c r="X69" s="510"/>
      <c r="Y69" s="508"/>
      <c r="Z69" s="509"/>
      <c r="AA69" s="510"/>
      <c r="AB69" s="508"/>
      <c r="AC69" s="509"/>
      <c r="AD69" s="510"/>
      <c r="AE69" s="508"/>
      <c r="AF69" s="509"/>
      <c r="AG69" s="510"/>
      <c r="AH69" s="508"/>
      <c r="AI69" s="509"/>
      <c r="AJ69" s="510"/>
      <c r="AK69" s="508"/>
      <c r="AL69" s="509"/>
      <c r="AM69" s="510"/>
      <c r="AN69" s="508"/>
      <c r="AO69" s="509"/>
    </row>
    <row r="70" spans="1:41" ht="35.15" customHeight="1" x14ac:dyDescent="0.5">
      <c r="A70" s="24" t="s">
        <v>15</v>
      </c>
      <c r="B70" s="287" t="s">
        <v>24</v>
      </c>
      <c r="C70" s="538"/>
      <c r="D70" s="264">
        <f t="shared" ref="D70:L70" si="1">(D9/C9-1)*100</f>
        <v>0.27965311714359675</v>
      </c>
      <c r="E70" s="517">
        <f t="shared" si="1"/>
        <v>0.77183098591548926</v>
      </c>
      <c r="F70" s="264">
        <f t="shared" si="1"/>
        <v>0.36898306032313588</v>
      </c>
      <c r="G70" s="264">
        <f t="shared" si="1"/>
        <v>-2.7850498523940281E-3</v>
      </c>
      <c r="H70" s="517">
        <f t="shared" si="1"/>
        <v>0.96086895975491249</v>
      </c>
      <c r="I70" s="264">
        <f t="shared" si="1"/>
        <v>0.55172413793103114</v>
      </c>
      <c r="J70" s="264">
        <f t="shared" si="1"/>
        <v>0.59807956104251936</v>
      </c>
      <c r="K70" s="517">
        <f t="shared" si="1"/>
        <v>9.817824806370723E-2</v>
      </c>
      <c r="L70" s="264">
        <f t="shared" si="1"/>
        <v>-0.17981691368788022</v>
      </c>
      <c r="M70" s="264">
        <v>-0.3</v>
      </c>
      <c r="N70" s="517">
        <v>-0.1</v>
      </c>
      <c r="O70" s="264">
        <v>-0.9</v>
      </c>
      <c r="P70" s="264">
        <v>-1.3</v>
      </c>
      <c r="Q70" s="517">
        <v>0.4</v>
      </c>
      <c r="R70" s="136">
        <v>2.4</v>
      </c>
      <c r="S70" s="264">
        <v>-0.4</v>
      </c>
      <c r="T70" s="511">
        <v>0.2</v>
      </c>
      <c r="U70" s="136">
        <v>1</v>
      </c>
      <c r="V70" s="264">
        <v>-0.1</v>
      </c>
      <c r="W70" s="511">
        <v>0.1</v>
      </c>
      <c r="X70" s="136">
        <v>0.5</v>
      </c>
      <c r="Y70" s="264">
        <v>-0.4</v>
      </c>
      <c r="Z70" s="511">
        <v>-0.1</v>
      </c>
      <c r="AA70" s="136">
        <v>-0.7</v>
      </c>
      <c r="AB70" s="264">
        <v>-1.5</v>
      </c>
      <c r="AC70" s="511">
        <v>0.2</v>
      </c>
      <c r="AD70" s="136">
        <v>2.8</v>
      </c>
      <c r="AE70" s="264">
        <v>-0.3</v>
      </c>
      <c r="AF70" s="511">
        <v>0.1</v>
      </c>
      <c r="AG70" s="136">
        <v>1.1000000000000001</v>
      </c>
      <c r="AH70" s="264">
        <v>0</v>
      </c>
      <c r="AI70" s="511">
        <v>0.1</v>
      </c>
      <c r="AJ70" s="136">
        <v>0.4</v>
      </c>
      <c r="AK70" s="264">
        <v>-0.2</v>
      </c>
      <c r="AL70" s="511">
        <v>0</v>
      </c>
      <c r="AM70" s="136">
        <v>-0.1</v>
      </c>
      <c r="AN70" s="264">
        <v>-1</v>
      </c>
      <c r="AO70" s="511">
        <v>0.3</v>
      </c>
    </row>
    <row r="71" spans="1:41" ht="35.15" customHeight="1" x14ac:dyDescent="0.5">
      <c r="A71" s="24" t="s">
        <v>14</v>
      </c>
      <c r="B71" s="287" t="s">
        <v>24</v>
      </c>
      <c r="C71" s="538"/>
      <c r="D71" s="264">
        <f t="shared" ref="D71:L71" si="2">(D10/C10-1)*100</f>
        <v>0.39847788627225267</v>
      </c>
      <c r="E71" s="517">
        <f t="shared" si="2"/>
        <v>0.76161189973897869</v>
      </c>
      <c r="F71" s="264">
        <f t="shared" si="2"/>
        <v>0.64939673527324437</v>
      </c>
      <c r="G71" s="264">
        <f t="shared" si="2"/>
        <v>0.25385184924020532</v>
      </c>
      <c r="H71" s="517">
        <f t="shared" si="2"/>
        <v>0.94953402496922301</v>
      </c>
      <c r="I71" s="264">
        <f t="shared" si="2"/>
        <v>0.6967427277477789</v>
      </c>
      <c r="J71" s="264">
        <f t="shared" si="2"/>
        <v>0.78533125756787836</v>
      </c>
      <c r="K71" s="517">
        <f t="shared" si="2"/>
        <v>0.25401620211451537</v>
      </c>
      <c r="L71" s="264">
        <f t="shared" si="2"/>
        <v>-0.10956652742586392</v>
      </c>
      <c r="M71" s="264">
        <v>-0.3</v>
      </c>
      <c r="N71" s="517">
        <v>-0.1</v>
      </c>
      <c r="O71" s="264">
        <v>-0.7</v>
      </c>
      <c r="P71" s="264">
        <v>-0.8</v>
      </c>
      <c r="Q71" s="517">
        <v>0.1</v>
      </c>
      <c r="R71" s="136">
        <v>2.2999999999999998</v>
      </c>
      <c r="S71" s="264">
        <v>-0.2</v>
      </c>
      <c r="T71" s="511">
        <v>0.3</v>
      </c>
      <c r="U71" s="136">
        <v>0.8</v>
      </c>
      <c r="V71" s="264">
        <v>0.2</v>
      </c>
      <c r="W71" s="511">
        <v>0.3</v>
      </c>
      <c r="X71" s="136">
        <v>0.2</v>
      </c>
      <c r="Y71" s="264">
        <v>-0.3</v>
      </c>
      <c r="Z71" s="511">
        <v>0</v>
      </c>
      <c r="AA71" s="136">
        <v>-0.8</v>
      </c>
      <c r="AB71" s="264">
        <v>-1</v>
      </c>
      <c r="AC71" s="511">
        <v>0.1</v>
      </c>
      <c r="AD71" s="136">
        <v>2.7</v>
      </c>
      <c r="AE71" s="264">
        <v>0</v>
      </c>
      <c r="AF71" s="511">
        <v>0.3</v>
      </c>
      <c r="AG71" s="136">
        <v>1</v>
      </c>
      <c r="AH71" s="264">
        <v>0.2</v>
      </c>
      <c r="AI71" s="511">
        <v>0.2</v>
      </c>
      <c r="AJ71" s="136">
        <v>0.3</v>
      </c>
      <c r="AK71" s="264">
        <v>-0.1</v>
      </c>
      <c r="AL71" s="511">
        <v>0.1</v>
      </c>
      <c r="AM71" s="136">
        <v>-0.1</v>
      </c>
      <c r="AN71" s="264">
        <v>-0.8</v>
      </c>
      <c r="AO71" s="511">
        <v>0.4</v>
      </c>
    </row>
    <row r="72" spans="1:41" ht="39.9" customHeight="1" x14ac:dyDescent="0.5">
      <c r="A72" s="288" t="s">
        <v>199</v>
      </c>
      <c r="B72" s="531"/>
      <c r="C72" s="538"/>
      <c r="D72" s="512"/>
      <c r="E72" s="518"/>
      <c r="F72" s="512"/>
      <c r="G72" s="512"/>
      <c r="H72" s="518"/>
      <c r="I72" s="512"/>
      <c r="J72" s="512"/>
      <c r="K72" s="518"/>
      <c r="L72" s="512"/>
      <c r="M72" s="512"/>
      <c r="N72" s="518"/>
      <c r="O72" s="512"/>
      <c r="P72" s="512"/>
      <c r="Q72" s="518"/>
      <c r="R72" s="514"/>
      <c r="S72" s="512"/>
      <c r="T72" s="513"/>
      <c r="U72" s="514"/>
      <c r="V72" s="512"/>
      <c r="W72" s="513"/>
      <c r="X72" s="514"/>
      <c r="Y72" s="512"/>
      <c r="Z72" s="513"/>
      <c r="AA72" s="514"/>
      <c r="AB72" s="512"/>
      <c r="AC72" s="513"/>
      <c r="AD72" s="514"/>
      <c r="AE72" s="512"/>
      <c r="AF72" s="513"/>
      <c r="AG72" s="514"/>
      <c r="AH72" s="512"/>
      <c r="AI72" s="513"/>
      <c r="AJ72" s="514"/>
      <c r="AK72" s="512"/>
      <c r="AL72" s="513"/>
      <c r="AM72" s="514"/>
      <c r="AN72" s="512"/>
      <c r="AO72" s="513"/>
    </row>
    <row r="73" spans="1:41" ht="39.9" customHeight="1" x14ac:dyDescent="0.5">
      <c r="A73" s="285" t="s">
        <v>375</v>
      </c>
      <c r="B73" s="287" t="s">
        <v>24</v>
      </c>
      <c r="C73" s="538"/>
      <c r="D73" s="264">
        <f t="shared" ref="D73:L73" si="3">(D12/C12-1)*100</f>
        <v>5.9374999999999956</v>
      </c>
      <c r="E73" s="517">
        <f t="shared" si="3"/>
        <v>13.126843657817112</v>
      </c>
      <c r="F73" s="137">
        <f t="shared" si="3"/>
        <v>34.159061277705341</v>
      </c>
      <c r="G73" s="264">
        <f t="shared" si="3"/>
        <v>17.395529640427586</v>
      </c>
      <c r="H73" s="517">
        <f t="shared" si="3"/>
        <v>15.066225165562908</v>
      </c>
      <c r="I73" s="137">
        <f t="shared" si="3"/>
        <v>5.0359712230215736</v>
      </c>
      <c r="J73" s="264">
        <f t="shared" si="3"/>
        <v>-0.7534246575342407</v>
      </c>
      <c r="K73" s="517">
        <f t="shared" si="3"/>
        <v>-1.3112491373361013</v>
      </c>
      <c r="L73" s="137">
        <f t="shared" si="3"/>
        <v>0.27972027972027469</v>
      </c>
      <c r="M73" s="264">
        <v>3.7</v>
      </c>
      <c r="N73" s="517">
        <v>3.1</v>
      </c>
      <c r="O73" s="137">
        <v>-51.8</v>
      </c>
      <c r="P73" s="264">
        <v>2.4</v>
      </c>
      <c r="Q73" s="517">
        <v>18.600000000000001</v>
      </c>
      <c r="R73" s="136">
        <v>19.600000000000001</v>
      </c>
      <c r="S73" s="137">
        <v>12.1</v>
      </c>
      <c r="T73" s="511">
        <v>4.3</v>
      </c>
      <c r="U73" s="136">
        <v>2.8</v>
      </c>
      <c r="V73" s="137">
        <v>-1.6</v>
      </c>
      <c r="W73" s="511">
        <v>0.1</v>
      </c>
      <c r="X73" s="136">
        <v>-0.8</v>
      </c>
      <c r="Y73" s="137">
        <v>1.3</v>
      </c>
      <c r="Z73" s="511">
        <v>3.1</v>
      </c>
      <c r="AA73" s="136">
        <v>-56.1</v>
      </c>
      <c r="AB73" s="137">
        <v>4.5</v>
      </c>
      <c r="AC73" s="511">
        <v>27.2</v>
      </c>
      <c r="AD73" s="136">
        <v>17.899999999999999</v>
      </c>
      <c r="AE73" s="137">
        <v>10.9</v>
      </c>
      <c r="AF73" s="511">
        <v>6.6</v>
      </c>
      <c r="AG73" s="136">
        <v>3.7</v>
      </c>
      <c r="AH73" s="137">
        <v>0.6</v>
      </c>
      <c r="AI73" s="511">
        <v>3</v>
      </c>
      <c r="AJ73" s="136">
        <v>1.6</v>
      </c>
      <c r="AK73" s="137">
        <v>3.6</v>
      </c>
      <c r="AL73" s="511">
        <v>5.4</v>
      </c>
      <c r="AM73" s="136">
        <v>-54.3</v>
      </c>
      <c r="AN73" s="137">
        <v>19.3</v>
      </c>
      <c r="AO73" s="511">
        <v>19.3</v>
      </c>
    </row>
    <row r="74" spans="1:41" ht="39.9" customHeight="1" x14ac:dyDescent="0.5">
      <c r="A74" s="24" t="s">
        <v>364</v>
      </c>
      <c r="B74" s="287" t="s">
        <v>24</v>
      </c>
      <c r="C74" s="538"/>
      <c r="D74" s="264">
        <f t="shared" ref="D74:L74" si="4">(D13/C13-1)*100</f>
        <v>2.3851953392734826</v>
      </c>
      <c r="E74" s="517">
        <f t="shared" si="4"/>
        <v>2.918730753782306</v>
      </c>
      <c r="F74" s="264">
        <f t="shared" si="4"/>
        <v>1.2228437621959021</v>
      </c>
      <c r="G74" s="264">
        <f t="shared" si="4"/>
        <v>0.50122092276057018</v>
      </c>
      <c r="H74" s="517">
        <f t="shared" si="4"/>
        <v>3.3503836317135605</v>
      </c>
      <c r="I74" s="264">
        <f t="shared" si="4"/>
        <v>3.5263548626577546</v>
      </c>
      <c r="J74" s="264">
        <f t="shared" si="4"/>
        <v>4.6133620174494849</v>
      </c>
      <c r="K74" s="517">
        <f t="shared" si="4"/>
        <v>1.9650405575231344</v>
      </c>
      <c r="L74" s="264">
        <f t="shared" si="4"/>
        <v>0.21288515406161501</v>
      </c>
      <c r="M74" s="264">
        <v>-0.1</v>
      </c>
      <c r="N74" s="517">
        <v>0.4</v>
      </c>
      <c r="O74" s="264">
        <v>-17.5</v>
      </c>
      <c r="P74" s="264">
        <v>0.6</v>
      </c>
      <c r="Q74" s="517">
        <v>1.3</v>
      </c>
      <c r="R74" s="136">
        <v>2.2000000000000002</v>
      </c>
      <c r="S74" s="264">
        <v>0.9</v>
      </c>
      <c r="T74" s="511">
        <v>1.6</v>
      </c>
      <c r="U74" s="136">
        <v>2.9</v>
      </c>
      <c r="V74" s="264">
        <v>2.8</v>
      </c>
      <c r="W74" s="511">
        <v>1.9</v>
      </c>
      <c r="X74" s="136">
        <v>0.6</v>
      </c>
      <c r="Y74" s="264">
        <v>0.3</v>
      </c>
      <c r="Z74" s="511">
        <v>0.7</v>
      </c>
      <c r="AA74" s="136">
        <v>-18.3</v>
      </c>
      <c r="AB74" s="264">
        <v>0.2</v>
      </c>
      <c r="AC74" s="511">
        <v>1.3</v>
      </c>
      <c r="AD74" s="136">
        <v>2.8</v>
      </c>
      <c r="AE74" s="264">
        <v>1.4</v>
      </c>
      <c r="AF74" s="511">
        <v>2.1</v>
      </c>
      <c r="AG74" s="136">
        <v>3.7</v>
      </c>
      <c r="AH74" s="264">
        <v>3.2</v>
      </c>
      <c r="AI74" s="511">
        <v>1.8</v>
      </c>
      <c r="AJ74" s="136">
        <v>0.9</v>
      </c>
      <c r="AK74" s="264">
        <v>1.2</v>
      </c>
      <c r="AL74" s="511">
        <v>1.2</v>
      </c>
      <c r="AM74" s="136">
        <v>-21.7</v>
      </c>
      <c r="AN74" s="264">
        <v>0.1</v>
      </c>
      <c r="AO74" s="511">
        <v>2</v>
      </c>
    </row>
    <row r="75" spans="1:41" ht="39.9" customHeight="1" x14ac:dyDescent="0.5">
      <c r="A75" s="24" t="s">
        <v>365</v>
      </c>
      <c r="B75" s="287" t="s">
        <v>24</v>
      </c>
      <c r="C75" s="538"/>
      <c r="D75" s="264">
        <f t="shared" ref="D75:L75" si="5">(D14/C14-1)*100</f>
        <v>0.4053316704341503</v>
      </c>
      <c r="E75" s="517">
        <f t="shared" si="5"/>
        <v>0.83844422016925435</v>
      </c>
      <c r="F75" s="264">
        <f t="shared" si="5"/>
        <v>0.40803757025174026</v>
      </c>
      <c r="G75" s="264">
        <f t="shared" si="5"/>
        <v>-0.14568317742678083</v>
      </c>
      <c r="H75" s="517">
        <f t="shared" si="5"/>
        <v>0.783229670582819</v>
      </c>
      <c r="I75" s="264">
        <f t="shared" si="5"/>
        <v>0.38857142857142701</v>
      </c>
      <c r="J75" s="264">
        <f t="shared" si="5"/>
        <v>0.51608986035216464</v>
      </c>
      <c r="K75" s="517">
        <f t="shared" si="5"/>
        <v>0.19631531259438617</v>
      </c>
      <c r="L75" s="264">
        <f t="shared" si="5"/>
        <v>3.7678975131871795E-2</v>
      </c>
      <c r="M75" s="264">
        <v>-0.4</v>
      </c>
      <c r="N75" s="517">
        <v>-0.2</v>
      </c>
      <c r="O75" s="264">
        <v>-1.2</v>
      </c>
      <c r="P75" s="264">
        <v>-0.9</v>
      </c>
      <c r="Q75" s="517">
        <v>0.1</v>
      </c>
      <c r="R75" s="136">
        <v>2.1</v>
      </c>
      <c r="S75" s="264">
        <v>-0.6</v>
      </c>
      <c r="T75" s="511">
        <v>0.2</v>
      </c>
      <c r="U75" s="136">
        <v>0.8</v>
      </c>
      <c r="V75" s="264">
        <v>0.1</v>
      </c>
      <c r="W75" s="511">
        <v>0.3</v>
      </c>
      <c r="X75" s="136">
        <v>0.5</v>
      </c>
      <c r="Y75" s="264">
        <v>-0.3</v>
      </c>
      <c r="Z75" s="511">
        <v>-0.2</v>
      </c>
      <c r="AA75" s="136">
        <v>-1.7</v>
      </c>
      <c r="AB75" s="264">
        <v>-0.9</v>
      </c>
      <c r="AC75" s="511">
        <v>-0.1</v>
      </c>
      <c r="AD75" s="136">
        <v>2.8</v>
      </c>
      <c r="AE75" s="264">
        <v>-0.2</v>
      </c>
      <c r="AF75" s="511">
        <v>0.2</v>
      </c>
      <c r="AG75" s="136">
        <v>1</v>
      </c>
      <c r="AH75" s="264">
        <v>0.1</v>
      </c>
      <c r="AI75" s="511">
        <v>0.1</v>
      </c>
      <c r="AJ75" s="136">
        <v>0.5</v>
      </c>
      <c r="AK75" s="264">
        <v>-0.3</v>
      </c>
      <c r="AL75" s="511">
        <v>-0.2</v>
      </c>
      <c r="AM75" s="136">
        <v>-0.5</v>
      </c>
      <c r="AN75" s="264">
        <v>-1.1000000000000001</v>
      </c>
      <c r="AO75" s="511">
        <v>0.4</v>
      </c>
    </row>
    <row r="76" spans="1:41" ht="39.9" customHeight="1" x14ac:dyDescent="0.5">
      <c r="A76" s="24" t="s">
        <v>366</v>
      </c>
      <c r="B76" s="287" t="s">
        <v>24</v>
      </c>
      <c r="C76" s="538"/>
      <c r="D76" s="264">
        <f t="shared" ref="D76:L76" si="6">(D15/C15-1)*100</f>
        <v>0</v>
      </c>
      <c r="E76" s="517">
        <f t="shared" si="6"/>
        <v>0.29982198069895549</v>
      </c>
      <c r="F76" s="264">
        <f t="shared" si="6"/>
        <v>-0.1027557216254027</v>
      </c>
      <c r="G76" s="264">
        <f t="shared" si="6"/>
        <v>-0.35533944267815976</v>
      </c>
      <c r="H76" s="517">
        <f t="shared" si="6"/>
        <v>0.36599099099099419</v>
      </c>
      <c r="I76" s="264">
        <f t="shared" si="6"/>
        <v>0.11220196353436407</v>
      </c>
      <c r="J76" s="264">
        <f t="shared" si="6"/>
        <v>0.17745400205471107</v>
      </c>
      <c r="K76" s="517">
        <f t="shared" si="6"/>
        <v>-0.11187768040273882</v>
      </c>
      <c r="L76" s="264">
        <f t="shared" si="6"/>
        <v>-0.10266940451746365</v>
      </c>
      <c r="M76" s="264">
        <v>-0.4</v>
      </c>
      <c r="N76" s="517">
        <v>-0.2</v>
      </c>
      <c r="O76" s="264">
        <v>3.1</v>
      </c>
      <c r="P76" s="264">
        <v>-1.2</v>
      </c>
      <c r="Q76" s="517">
        <v>-0.1</v>
      </c>
      <c r="R76" s="136">
        <v>2</v>
      </c>
      <c r="S76" s="264">
        <v>-0.7</v>
      </c>
      <c r="T76" s="511">
        <v>0</v>
      </c>
      <c r="U76" s="136">
        <v>0.6</v>
      </c>
      <c r="V76" s="264">
        <v>-0.2</v>
      </c>
      <c r="W76" s="511">
        <v>0</v>
      </c>
      <c r="X76" s="136">
        <v>0.4</v>
      </c>
      <c r="Y76" s="264">
        <v>-0.4</v>
      </c>
      <c r="Z76" s="511">
        <v>-0.2</v>
      </c>
      <c r="AA76" s="136">
        <v>4.7</v>
      </c>
      <c r="AB76" s="264">
        <v>-1.5</v>
      </c>
      <c r="AC76" s="511">
        <v>-0.4</v>
      </c>
      <c r="AD76" s="136">
        <v>2.5</v>
      </c>
      <c r="AE76" s="264">
        <v>-0.5</v>
      </c>
      <c r="AF76" s="511">
        <v>-0.1</v>
      </c>
      <c r="AG76" s="136">
        <v>0.6</v>
      </c>
      <c r="AH76" s="264">
        <v>-0.3</v>
      </c>
      <c r="AI76" s="511">
        <v>-0.1</v>
      </c>
      <c r="AJ76" s="136">
        <v>0.3</v>
      </c>
      <c r="AK76" s="264">
        <v>-0.4</v>
      </c>
      <c r="AL76" s="511">
        <v>-0.3</v>
      </c>
      <c r="AM76" s="136">
        <v>4.5999999999999996</v>
      </c>
      <c r="AN76" s="264">
        <v>-1.4</v>
      </c>
      <c r="AO76" s="511">
        <v>-0.1</v>
      </c>
    </row>
    <row r="77" spans="1:41" ht="39.9" customHeight="1" x14ac:dyDescent="0.5">
      <c r="A77" s="24" t="s">
        <v>367</v>
      </c>
      <c r="B77" s="287" t="s">
        <v>24</v>
      </c>
      <c r="C77" s="538"/>
      <c r="D77" s="264">
        <f t="shared" ref="D77:L77" si="7">(D16/C16-1)*100</f>
        <v>0</v>
      </c>
      <c r="E77" s="517">
        <f t="shared" si="7"/>
        <v>0.27526092441794159</v>
      </c>
      <c r="F77" s="264">
        <f t="shared" si="7"/>
        <v>-0.1029394944527029</v>
      </c>
      <c r="G77" s="264">
        <f t="shared" si="7"/>
        <v>-0.2862376917792564</v>
      </c>
      <c r="H77" s="517">
        <f t="shared" si="7"/>
        <v>0.33298886209667256</v>
      </c>
      <c r="I77" s="264">
        <f t="shared" si="7"/>
        <v>8.010986495765593E-2</v>
      </c>
      <c r="J77" s="264">
        <f t="shared" si="7"/>
        <v>0.14865637507146534</v>
      </c>
      <c r="K77" s="517">
        <f t="shared" si="7"/>
        <v>-1.1418131993590208E-2</v>
      </c>
      <c r="L77" s="264">
        <f t="shared" si="7"/>
        <v>-0.12561379467854739</v>
      </c>
      <c r="M77" s="264">
        <v>-0.4</v>
      </c>
      <c r="N77" s="517">
        <v>-0.2</v>
      </c>
      <c r="O77" s="264">
        <v>4.9000000000000004</v>
      </c>
      <c r="P77" s="264">
        <v>-1.2</v>
      </c>
      <c r="Q77" s="517">
        <v>-0.1</v>
      </c>
      <c r="R77" s="136">
        <v>2.1</v>
      </c>
      <c r="S77" s="264">
        <v>-0.6</v>
      </c>
      <c r="T77" s="511">
        <v>0.1</v>
      </c>
      <c r="U77" s="136">
        <v>0.7</v>
      </c>
      <c r="V77" s="264">
        <v>-0.3</v>
      </c>
      <c r="W77" s="511">
        <v>0</v>
      </c>
      <c r="X77" s="136">
        <v>0.4</v>
      </c>
      <c r="Y77" s="264">
        <v>-0.4</v>
      </c>
      <c r="Z77" s="511">
        <v>-0.2</v>
      </c>
      <c r="AA77" s="136">
        <v>1.9</v>
      </c>
      <c r="AB77" s="264">
        <v>-1.5</v>
      </c>
      <c r="AC77" s="511">
        <v>-0.2</v>
      </c>
      <c r="AD77" s="136">
        <v>2.4</v>
      </c>
      <c r="AE77" s="264">
        <v>-0.4</v>
      </c>
      <c r="AF77" s="511">
        <v>-0.2</v>
      </c>
      <c r="AG77" s="136">
        <v>0.6</v>
      </c>
      <c r="AH77" s="264">
        <v>-0.3</v>
      </c>
      <c r="AI77" s="511">
        <v>-0.1</v>
      </c>
      <c r="AJ77" s="136">
        <v>0.3</v>
      </c>
      <c r="AK77" s="264">
        <v>-0.4</v>
      </c>
      <c r="AL77" s="511">
        <v>-0.2</v>
      </c>
      <c r="AM77" s="136">
        <v>3.2</v>
      </c>
      <c r="AN77" s="264">
        <v>-1.1000000000000001</v>
      </c>
      <c r="AO77" s="511">
        <v>-0.1</v>
      </c>
    </row>
    <row r="78" spans="1:41" ht="39.9" customHeight="1" x14ac:dyDescent="0.5">
      <c r="A78" s="24" t="s">
        <v>368</v>
      </c>
      <c r="B78" s="287" t="s">
        <v>24</v>
      </c>
      <c r="C78" s="538"/>
      <c r="D78" s="264">
        <f t="shared" ref="D78:L78" si="8">(D17/C17-1)*100</f>
        <v>4.332755632583396E-2</v>
      </c>
      <c r="E78" s="517">
        <f t="shared" si="8"/>
        <v>0.27428901400317063</v>
      </c>
      <c r="F78" s="264">
        <f t="shared" si="8"/>
        <v>-7.1983875611858483E-2</v>
      </c>
      <c r="G78" s="264">
        <f t="shared" si="8"/>
        <v>-0.17288575133266315</v>
      </c>
      <c r="H78" s="517">
        <f t="shared" si="8"/>
        <v>0.24534564872276121</v>
      </c>
      <c r="I78" s="264">
        <f t="shared" si="8"/>
        <v>0.14396775122371697</v>
      </c>
      <c r="J78" s="264">
        <f t="shared" si="8"/>
        <v>0.10063254744103745</v>
      </c>
      <c r="K78" s="517">
        <f t="shared" si="8"/>
        <v>-2.8723251472051459E-2</v>
      </c>
      <c r="L78" s="264">
        <f t="shared" si="8"/>
        <v>-0.18675477661256323</v>
      </c>
      <c r="M78" s="264">
        <v>-0.3</v>
      </c>
      <c r="N78" s="517">
        <v>-0.2</v>
      </c>
      <c r="O78" s="264">
        <v>3</v>
      </c>
      <c r="P78" s="264">
        <v>-1.2</v>
      </c>
      <c r="Q78" s="517">
        <v>-0.1</v>
      </c>
      <c r="R78" s="136">
        <v>2.2000000000000002</v>
      </c>
      <c r="S78" s="264">
        <v>-0.6</v>
      </c>
      <c r="T78" s="511">
        <v>0.1</v>
      </c>
      <c r="U78" s="136">
        <v>0.8</v>
      </c>
      <c r="V78" s="264">
        <v>-0.3</v>
      </c>
      <c r="W78" s="511">
        <v>0</v>
      </c>
      <c r="X78" s="136">
        <v>0.4</v>
      </c>
      <c r="Y78" s="264">
        <v>-0.4</v>
      </c>
      <c r="Z78" s="511">
        <v>-0.1</v>
      </c>
      <c r="AA78" s="136">
        <v>3.8</v>
      </c>
      <c r="AB78" s="264">
        <v>-1.6</v>
      </c>
      <c r="AC78" s="511">
        <v>-0.2</v>
      </c>
      <c r="AD78" s="136">
        <v>2.6</v>
      </c>
      <c r="AE78" s="264">
        <v>-0.5</v>
      </c>
      <c r="AF78" s="511">
        <v>-0.1</v>
      </c>
      <c r="AG78" s="136">
        <v>0.6</v>
      </c>
      <c r="AH78" s="264">
        <v>-0.3</v>
      </c>
      <c r="AI78" s="511">
        <v>-0.1</v>
      </c>
      <c r="AJ78" s="136">
        <v>0.3</v>
      </c>
      <c r="AK78" s="264">
        <v>-0.4</v>
      </c>
      <c r="AL78" s="511">
        <v>-0.1</v>
      </c>
      <c r="AM78" s="136">
        <v>5.7</v>
      </c>
      <c r="AN78" s="264">
        <v>-1</v>
      </c>
      <c r="AO78" s="511">
        <v>0</v>
      </c>
    </row>
    <row r="79" spans="1:41" ht="35.15" customHeight="1" x14ac:dyDescent="0.5">
      <c r="A79" s="24" t="s">
        <v>369</v>
      </c>
      <c r="B79" s="287" t="s">
        <v>24</v>
      </c>
      <c r="C79" s="538"/>
      <c r="D79" s="264">
        <f t="shared" ref="D79:L79" si="9">(D18/C18-1)*100</f>
        <v>-3.4482758620701937E-2</v>
      </c>
      <c r="E79" s="517">
        <f t="shared" si="9"/>
        <v>0.20696791997241171</v>
      </c>
      <c r="F79" s="264">
        <f t="shared" si="9"/>
        <v>-0.12048192771084709</v>
      </c>
      <c r="G79" s="264">
        <f t="shared" si="9"/>
        <v>-0.13785972772702992</v>
      </c>
      <c r="H79" s="517">
        <f t="shared" si="9"/>
        <v>0.24158757549610499</v>
      </c>
      <c r="I79" s="264">
        <f t="shared" si="9"/>
        <v>5.1644000688599867E-2</v>
      </c>
      <c r="J79" s="264">
        <f t="shared" si="9"/>
        <v>1.7205781142437537E-2</v>
      </c>
      <c r="K79" s="517">
        <f t="shared" si="9"/>
        <v>-5.1608463788055392E-2</v>
      </c>
      <c r="L79" s="264">
        <f t="shared" si="9"/>
        <v>-0.32702237521514688</v>
      </c>
      <c r="M79" s="264">
        <v>-0.3</v>
      </c>
      <c r="N79" s="517">
        <v>-0.3</v>
      </c>
      <c r="O79" s="264">
        <v>2.9</v>
      </c>
      <c r="P79" s="264">
        <v>-1.4</v>
      </c>
      <c r="Q79" s="517">
        <v>-0.1</v>
      </c>
      <c r="R79" s="136">
        <v>2.2999999999999998</v>
      </c>
      <c r="S79" s="264">
        <v>-0.7</v>
      </c>
      <c r="T79" s="511">
        <v>0</v>
      </c>
      <c r="U79" s="136">
        <v>0.8</v>
      </c>
      <c r="V79" s="264">
        <v>-0.4</v>
      </c>
      <c r="W79" s="511">
        <v>-0.1</v>
      </c>
      <c r="X79" s="136">
        <v>0.4</v>
      </c>
      <c r="Y79" s="264">
        <v>-0.5</v>
      </c>
      <c r="Z79" s="511">
        <v>-0.1</v>
      </c>
      <c r="AA79" s="136">
        <v>3</v>
      </c>
      <c r="AB79" s="264">
        <v>-1.6</v>
      </c>
      <c r="AC79" s="511">
        <v>-0.2</v>
      </c>
      <c r="AD79" s="136">
        <v>2.5</v>
      </c>
      <c r="AE79" s="264">
        <v>-0.6</v>
      </c>
      <c r="AF79" s="511">
        <v>-0.2</v>
      </c>
      <c r="AG79" s="136">
        <v>0.6</v>
      </c>
      <c r="AH79" s="264">
        <v>-0.4</v>
      </c>
      <c r="AI79" s="511">
        <v>-0.2</v>
      </c>
      <c r="AJ79" s="136">
        <v>0.3</v>
      </c>
      <c r="AK79" s="264">
        <v>-0.5</v>
      </c>
      <c r="AL79" s="511">
        <v>-0.2</v>
      </c>
      <c r="AM79" s="136">
        <v>4.2</v>
      </c>
      <c r="AN79" s="264">
        <v>-1</v>
      </c>
      <c r="AO79" s="511">
        <v>-0.1</v>
      </c>
    </row>
    <row r="80" spans="1:41" ht="35.15" customHeight="1" x14ac:dyDescent="0.5">
      <c r="A80" s="24" t="s">
        <v>370</v>
      </c>
      <c r="B80" s="287" t="s">
        <v>24</v>
      </c>
      <c r="C80" s="538"/>
      <c r="D80" s="264">
        <f t="shared" ref="D80:L80" si="10">(D19/C19-1)*100</f>
        <v>-0.23840485478976436</v>
      </c>
      <c r="E80" s="517">
        <f t="shared" si="10"/>
        <v>0.10862480990658785</v>
      </c>
      <c r="F80" s="137">
        <f t="shared" si="10"/>
        <v>-0.32552083333333703</v>
      </c>
      <c r="G80" s="264">
        <f t="shared" si="10"/>
        <v>-0.19595035924233617</v>
      </c>
      <c r="H80" s="517">
        <f t="shared" si="10"/>
        <v>0</v>
      </c>
      <c r="I80" s="137">
        <f t="shared" si="10"/>
        <v>-6.544502617800152E-2</v>
      </c>
      <c r="J80" s="264">
        <f t="shared" si="10"/>
        <v>-0.10914647456886639</v>
      </c>
      <c r="K80" s="517">
        <f t="shared" si="10"/>
        <v>-0.21853146853146876</v>
      </c>
      <c r="L80" s="137">
        <f t="shared" si="10"/>
        <v>-0.43802014892685426</v>
      </c>
      <c r="M80" s="264">
        <v>-0.5</v>
      </c>
      <c r="N80" s="517">
        <v>-0.4</v>
      </c>
      <c r="O80" s="137">
        <v>3.9</v>
      </c>
      <c r="P80" s="264">
        <v>-1.6</v>
      </c>
      <c r="Q80" s="517">
        <v>-0.1</v>
      </c>
      <c r="R80" s="136">
        <v>2.2999999999999998</v>
      </c>
      <c r="S80" s="264">
        <v>-0.9</v>
      </c>
      <c r="T80" s="511">
        <v>-0.1</v>
      </c>
      <c r="U80" s="136">
        <v>0.8</v>
      </c>
      <c r="V80" s="264">
        <v>-0.6</v>
      </c>
      <c r="W80" s="511">
        <v>-0.2</v>
      </c>
      <c r="X80" s="136">
        <v>0.4</v>
      </c>
      <c r="Y80" s="264">
        <v>-0.6</v>
      </c>
      <c r="Z80" s="511">
        <v>-0.3</v>
      </c>
      <c r="AA80" s="136">
        <v>5</v>
      </c>
      <c r="AB80" s="264">
        <v>-1.8</v>
      </c>
      <c r="AC80" s="511">
        <v>-0.3</v>
      </c>
      <c r="AD80" s="136">
        <v>2.7</v>
      </c>
      <c r="AE80" s="264">
        <v>-0.8</v>
      </c>
      <c r="AF80" s="511">
        <v>-0.2</v>
      </c>
      <c r="AG80" s="136">
        <v>0.5</v>
      </c>
      <c r="AH80" s="264">
        <v>-0.5</v>
      </c>
      <c r="AI80" s="511">
        <v>-0.4</v>
      </c>
      <c r="AJ80" s="136">
        <v>0.2</v>
      </c>
      <c r="AK80" s="264">
        <v>-0.5</v>
      </c>
      <c r="AL80" s="511">
        <v>-0.3</v>
      </c>
      <c r="AM80" s="136">
        <v>5.7</v>
      </c>
      <c r="AN80" s="264">
        <v>-1.2</v>
      </c>
      <c r="AO80" s="511">
        <v>-0.3</v>
      </c>
    </row>
    <row r="81" spans="1:41" ht="35.15" customHeight="1" x14ac:dyDescent="0.5">
      <c r="A81" s="24" t="s">
        <v>371</v>
      </c>
      <c r="B81" s="287" t="s">
        <v>24</v>
      </c>
      <c r="C81" s="538"/>
      <c r="D81" s="264">
        <f t="shared" ref="D81:L81" si="11">(D20/C20-1)*100</f>
        <v>-0.53475935828876109</v>
      </c>
      <c r="E81" s="517">
        <f t="shared" si="11"/>
        <v>-0.15812776723592714</v>
      </c>
      <c r="F81" s="137">
        <f t="shared" si="11"/>
        <v>-0.63351282863477465</v>
      </c>
      <c r="G81" s="264">
        <f t="shared" si="11"/>
        <v>-0.31877590054192328</v>
      </c>
      <c r="H81" s="517">
        <f t="shared" si="11"/>
        <v>-0.3197953309881707</v>
      </c>
      <c r="I81" s="137">
        <f t="shared" si="11"/>
        <v>-0.38498556304138454</v>
      </c>
      <c r="J81" s="264">
        <f t="shared" si="11"/>
        <v>-0.45088566827696797</v>
      </c>
      <c r="K81" s="517">
        <f t="shared" si="11"/>
        <v>-0.51763183435782345</v>
      </c>
      <c r="L81" s="137">
        <f t="shared" si="11"/>
        <v>-0.78048780487803837</v>
      </c>
      <c r="M81" s="264">
        <v>-0.7</v>
      </c>
      <c r="N81" s="517">
        <v>-0.5</v>
      </c>
      <c r="O81" s="137">
        <v>8.1999999999999993</v>
      </c>
      <c r="P81" s="264">
        <v>-2.1</v>
      </c>
      <c r="Q81" s="517">
        <v>-0.4</v>
      </c>
      <c r="R81" s="136">
        <v>2.2000000000000002</v>
      </c>
      <c r="S81" s="264">
        <v>-1</v>
      </c>
      <c r="T81" s="511">
        <v>-0.4</v>
      </c>
      <c r="U81" s="136">
        <v>0.6</v>
      </c>
      <c r="V81" s="264">
        <v>-0.8</v>
      </c>
      <c r="W81" s="511">
        <v>-0.5</v>
      </c>
      <c r="X81" s="136">
        <v>0.3</v>
      </c>
      <c r="Y81" s="264">
        <v>-0.9</v>
      </c>
      <c r="Z81" s="511">
        <v>-0.5</v>
      </c>
      <c r="AA81" s="136">
        <v>7.1</v>
      </c>
      <c r="AB81" s="264">
        <v>-2.1</v>
      </c>
      <c r="AC81" s="511">
        <v>-0.4</v>
      </c>
      <c r="AD81" s="136">
        <v>2.5</v>
      </c>
      <c r="AE81" s="264">
        <v>-1.1000000000000001</v>
      </c>
      <c r="AF81" s="511">
        <v>-0.5</v>
      </c>
      <c r="AG81" s="136">
        <v>0.3</v>
      </c>
      <c r="AH81" s="264">
        <v>-0.8</v>
      </c>
      <c r="AI81" s="511">
        <v>-0.6</v>
      </c>
      <c r="AJ81" s="136">
        <v>-0.1</v>
      </c>
      <c r="AK81" s="264">
        <v>-0.7</v>
      </c>
      <c r="AL81" s="511">
        <v>-0.5</v>
      </c>
      <c r="AM81" s="136">
        <v>9.3000000000000007</v>
      </c>
      <c r="AN81" s="264">
        <v>-1.5</v>
      </c>
      <c r="AO81" s="511">
        <v>-0.5</v>
      </c>
    </row>
    <row r="82" spans="1:41" ht="35.15" customHeight="1" x14ac:dyDescent="0.5">
      <c r="A82" s="24" t="s">
        <v>372</v>
      </c>
      <c r="B82" s="287" t="s">
        <v>24</v>
      </c>
      <c r="C82" s="538"/>
      <c r="D82" s="264">
        <f t="shared" ref="D82:L82" si="12">(D21/C21-1)*100</f>
        <v>-1.1568123393316032</v>
      </c>
      <c r="E82" s="517">
        <f t="shared" si="12"/>
        <v>-0.58517555266580645</v>
      </c>
      <c r="F82" s="137">
        <f t="shared" si="12"/>
        <v>-1.2426422498365008</v>
      </c>
      <c r="G82" s="264">
        <f t="shared" si="12"/>
        <v>-0.99337748344371368</v>
      </c>
      <c r="H82" s="517">
        <f t="shared" si="12"/>
        <v>-1.0033444816053505</v>
      </c>
      <c r="I82" s="137">
        <f t="shared" si="12"/>
        <v>-1.0810810810810811</v>
      </c>
      <c r="J82" s="264">
        <f t="shared" si="12"/>
        <v>-0.819672131147553</v>
      </c>
      <c r="K82" s="517">
        <f t="shared" si="12"/>
        <v>-1.377410468319562</v>
      </c>
      <c r="L82" s="137">
        <f t="shared" si="12"/>
        <v>-1.3268156424580901</v>
      </c>
      <c r="M82" s="264">
        <v>-1.5</v>
      </c>
      <c r="N82" s="517">
        <v>-0.9</v>
      </c>
      <c r="O82" s="137">
        <v>19.100000000000001</v>
      </c>
      <c r="P82" s="264">
        <v>-3.7</v>
      </c>
      <c r="Q82" s="517">
        <v>-0.9</v>
      </c>
      <c r="R82" s="136">
        <v>1.6</v>
      </c>
      <c r="S82" s="264">
        <v>-1.5</v>
      </c>
      <c r="T82" s="511">
        <v>-1.3</v>
      </c>
      <c r="U82" s="136">
        <v>-0.4</v>
      </c>
      <c r="V82" s="264">
        <v>-1.4</v>
      </c>
      <c r="W82" s="511">
        <v>-1.4</v>
      </c>
      <c r="X82" s="136">
        <v>0</v>
      </c>
      <c r="Y82" s="264">
        <v>-2.2999999999999998</v>
      </c>
      <c r="Z82" s="511">
        <v>-0.8</v>
      </c>
      <c r="AA82" s="136">
        <v>18.399999999999999</v>
      </c>
      <c r="AB82" s="264">
        <v>-2.8</v>
      </c>
      <c r="AC82" s="511">
        <v>-0.6</v>
      </c>
      <c r="AD82" s="136">
        <v>1.7</v>
      </c>
      <c r="AE82" s="264">
        <v>-1.9</v>
      </c>
      <c r="AF82" s="511">
        <v>-1.2</v>
      </c>
      <c r="AG82" s="136">
        <v>-0.2</v>
      </c>
      <c r="AH82" s="264">
        <v>-1.6</v>
      </c>
      <c r="AI82" s="511">
        <v>-1.4</v>
      </c>
      <c r="AJ82" s="136">
        <v>-0.8</v>
      </c>
      <c r="AK82" s="264">
        <v>-1.5</v>
      </c>
      <c r="AL82" s="511">
        <v>-0.7</v>
      </c>
      <c r="AM82" s="136">
        <v>18.100000000000001</v>
      </c>
      <c r="AN82" s="264">
        <v>-2</v>
      </c>
      <c r="AO82" s="511">
        <v>-0.8</v>
      </c>
    </row>
    <row r="83" spans="1:41" ht="35.15" customHeight="1" x14ac:dyDescent="0.5">
      <c r="A83" s="24" t="s">
        <v>373</v>
      </c>
      <c r="B83" s="287" t="s">
        <v>24</v>
      </c>
      <c r="C83" s="538"/>
      <c r="D83" s="264">
        <f t="shared" ref="D83:L83" si="13">(D22/C22-1)*100</f>
        <v>-0.7789678675754641</v>
      </c>
      <c r="E83" s="517">
        <f t="shared" si="13"/>
        <v>-0.58881256133465065</v>
      </c>
      <c r="F83" s="137">
        <f t="shared" si="13"/>
        <v>-0.78973346495557761</v>
      </c>
      <c r="G83" s="264">
        <f t="shared" si="13"/>
        <v>-0.89552238805971074</v>
      </c>
      <c r="H83" s="517">
        <f t="shared" si="13"/>
        <v>-0.60240963855421326</v>
      </c>
      <c r="I83" s="137">
        <f t="shared" si="13"/>
        <v>-0.80808080808080218</v>
      </c>
      <c r="J83" s="264">
        <f t="shared" si="13"/>
        <v>-0.71283095723014833</v>
      </c>
      <c r="K83" s="517">
        <f t="shared" si="13"/>
        <v>-0.71794871794872428</v>
      </c>
      <c r="L83" s="137">
        <f t="shared" si="13"/>
        <v>-0.82644628099173278</v>
      </c>
      <c r="M83" s="264">
        <v>-0.9</v>
      </c>
      <c r="N83" s="517">
        <v>-0.7</v>
      </c>
      <c r="O83" s="137">
        <v>18.100000000000001</v>
      </c>
      <c r="P83" s="264">
        <v>-2.2000000000000002</v>
      </c>
      <c r="Q83" s="517">
        <v>-0.8</v>
      </c>
      <c r="R83" s="136">
        <v>1.4</v>
      </c>
      <c r="S83" s="264">
        <v>-1.2</v>
      </c>
      <c r="T83" s="511">
        <v>-1.5</v>
      </c>
      <c r="U83" s="136">
        <v>-3.2</v>
      </c>
      <c r="V83" s="264">
        <v>-1.4</v>
      </c>
      <c r="W83" s="511">
        <v>-0.9</v>
      </c>
      <c r="X83" s="136">
        <v>-1.1000000000000001</v>
      </c>
      <c r="Y83" s="264">
        <v>-1.2</v>
      </c>
      <c r="Z83" s="511">
        <v>-0.9</v>
      </c>
      <c r="AA83" s="136">
        <v>17</v>
      </c>
      <c r="AB83" s="264">
        <v>-2.4</v>
      </c>
      <c r="AC83" s="511">
        <v>-1.1000000000000001</v>
      </c>
      <c r="AD83" s="136">
        <v>1.5</v>
      </c>
      <c r="AE83" s="264">
        <v>-1.3</v>
      </c>
      <c r="AF83" s="511">
        <v>-0.9</v>
      </c>
      <c r="AG83" s="136">
        <v>-0.4</v>
      </c>
      <c r="AH83" s="264">
        <v>-1.1000000000000001</v>
      </c>
      <c r="AI83" s="511">
        <v>-1</v>
      </c>
      <c r="AJ83" s="136">
        <v>-0.9</v>
      </c>
      <c r="AK83" s="264">
        <v>-1.2</v>
      </c>
      <c r="AL83" s="511">
        <v>-0.7</v>
      </c>
      <c r="AM83" s="136">
        <v>19</v>
      </c>
      <c r="AN83" s="264">
        <v>-1.6</v>
      </c>
      <c r="AO83" s="511">
        <v>-0.7</v>
      </c>
    </row>
    <row r="84" spans="1:41" ht="40" customHeight="1" x14ac:dyDescent="0.5">
      <c r="A84" s="288" t="s">
        <v>354</v>
      </c>
      <c r="B84" s="531"/>
      <c r="C84" s="538"/>
      <c r="D84" s="512"/>
      <c r="E84" s="518"/>
      <c r="F84" s="519"/>
      <c r="G84" s="512"/>
      <c r="H84" s="518"/>
      <c r="I84" s="519"/>
      <c r="J84" s="512"/>
      <c r="K84" s="518"/>
      <c r="L84" s="519"/>
      <c r="M84" s="512"/>
      <c r="N84" s="518"/>
      <c r="O84" s="519"/>
      <c r="P84" s="512"/>
      <c r="Q84" s="518"/>
      <c r="R84" s="514"/>
      <c r="S84" s="512"/>
      <c r="T84" s="513"/>
      <c r="U84" s="514"/>
      <c r="V84" s="512"/>
      <c r="W84" s="513"/>
      <c r="X84" s="514"/>
      <c r="Y84" s="512"/>
      <c r="Z84" s="513"/>
      <c r="AA84" s="514"/>
      <c r="AB84" s="512"/>
      <c r="AC84" s="513"/>
      <c r="AD84" s="514"/>
      <c r="AE84" s="512"/>
      <c r="AF84" s="513"/>
      <c r="AG84" s="514"/>
      <c r="AH84" s="512"/>
      <c r="AI84" s="513"/>
      <c r="AJ84" s="514"/>
      <c r="AK84" s="512"/>
      <c r="AL84" s="513"/>
      <c r="AM84" s="514"/>
      <c r="AN84" s="512"/>
      <c r="AO84" s="513"/>
    </row>
    <row r="85" spans="1:41" ht="35.15" customHeight="1" x14ac:dyDescent="0.5">
      <c r="A85" s="24" t="s">
        <v>151</v>
      </c>
      <c r="B85" s="287" t="s">
        <v>24</v>
      </c>
      <c r="C85" s="538"/>
      <c r="D85" s="264">
        <f t="shared" ref="D85:L85" si="14">(D24/C24-1)*100</f>
        <v>0.10288065843622185</v>
      </c>
      <c r="E85" s="517">
        <f t="shared" si="14"/>
        <v>0.74878872412273978</v>
      </c>
      <c r="F85" s="264">
        <f t="shared" si="14"/>
        <v>0.46633634508888022</v>
      </c>
      <c r="G85" s="264">
        <f t="shared" si="14"/>
        <v>-0.26109660574411553</v>
      </c>
      <c r="H85" s="517">
        <f t="shared" si="14"/>
        <v>0.82897033158813027</v>
      </c>
      <c r="I85" s="264">
        <f t="shared" si="14"/>
        <v>0.5481032741958769</v>
      </c>
      <c r="J85" s="264">
        <f t="shared" si="14"/>
        <v>0.77463778510973302</v>
      </c>
      <c r="K85" s="517">
        <f t="shared" si="14"/>
        <v>0.142348754448407</v>
      </c>
      <c r="L85" s="264">
        <f t="shared" si="14"/>
        <v>-0.44065387348969365</v>
      </c>
      <c r="M85" s="264">
        <v>-0.3</v>
      </c>
      <c r="N85" s="517">
        <v>-0.2</v>
      </c>
      <c r="O85" s="264">
        <v>-1</v>
      </c>
      <c r="P85" s="264">
        <v>-1.3</v>
      </c>
      <c r="Q85" s="517">
        <v>0.7</v>
      </c>
      <c r="R85" s="136">
        <v>2.2000000000000002</v>
      </c>
      <c r="S85" s="264">
        <v>-0.3</v>
      </c>
      <c r="T85" s="511">
        <v>0.4</v>
      </c>
      <c r="U85" s="136">
        <v>0.6</v>
      </c>
      <c r="V85" s="264">
        <v>0.1</v>
      </c>
      <c r="W85" s="511">
        <v>0.2</v>
      </c>
      <c r="X85" s="136">
        <v>-0.1</v>
      </c>
      <c r="Y85" s="264">
        <v>0.3</v>
      </c>
      <c r="Z85" s="511">
        <v>0.1</v>
      </c>
      <c r="AA85" s="136">
        <v>-0.7</v>
      </c>
      <c r="AB85" s="264">
        <v>-1.2</v>
      </c>
      <c r="AC85" s="511">
        <v>0.3</v>
      </c>
      <c r="AD85" s="136">
        <v>2.9</v>
      </c>
      <c r="AE85" s="264">
        <v>-0.1</v>
      </c>
      <c r="AF85" s="511">
        <v>0.3</v>
      </c>
      <c r="AG85" s="136">
        <v>1</v>
      </c>
      <c r="AH85" s="264">
        <v>0.3</v>
      </c>
      <c r="AI85" s="511">
        <v>0</v>
      </c>
      <c r="AJ85" s="136">
        <v>0.1</v>
      </c>
      <c r="AK85" s="264">
        <v>-0.1</v>
      </c>
      <c r="AL85" s="511">
        <v>0.1</v>
      </c>
      <c r="AM85" s="136">
        <v>-0.2</v>
      </c>
      <c r="AN85" s="264">
        <v>-0.7</v>
      </c>
      <c r="AO85" s="511">
        <v>0.4</v>
      </c>
    </row>
    <row r="86" spans="1:41" ht="35.15" customHeight="1" x14ac:dyDescent="0.5">
      <c r="A86" s="24" t="s">
        <v>150</v>
      </c>
      <c r="B86" s="287" t="s">
        <v>24</v>
      </c>
      <c r="C86" s="538"/>
      <c r="D86" s="264">
        <f t="shared" ref="D86:L86" si="15">(D25/C25-1)*100</f>
        <v>0.43084877208099392</v>
      </c>
      <c r="E86" s="517">
        <f t="shared" si="15"/>
        <v>0.64350064350064962</v>
      </c>
      <c r="F86" s="264">
        <f t="shared" si="15"/>
        <v>0.98039215686274161</v>
      </c>
      <c r="G86" s="264">
        <f t="shared" si="15"/>
        <v>0.5487547488391753</v>
      </c>
      <c r="H86" s="517">
        <f t="shared" si="15"/>
        <v>1.385390428211597</v>
      </c>
      <c r="I86" s="264">
        <f t="shared" si="15"/>
        <v>0.37267080745342351</v>
      </c>
      <c r="J86" s="264">
        <f t="shared" si="15"/>
        <v>1.0313531353135286</v>
      </c>
      <c r="K86" s="517">
        <f t="shared" si="15"/>
        <v>0</v>
      </c>
      <c r="L86" s="264">
        <f t="shared" si="15"/>
        <v>-0.48999591670070286</v>
      </c>
      <c r="M86" s="264">
        <v>-0.9</v>
      </c>
      <c r="N86" s="517">
        <v>-0.4</v>
      </c>
      <c r="O86" s="264">
        <v>-2.1</v>
      </c>
      <c r="P86" s="264">
        <v>-1.4</v>
      </c>
      <c r="Q86" s="517">
        <v>-0.5</v>
      </c>
      <c r="R86" s="136">
        <v>3</v>
      </c>
      <c r="S86" s="264">
        <v>-0.9</v>
      </c>
      <c r="T86" s="511">
        <v>0.1</v>
      </c>
      <c r="U86" s="136">
        <v>1.7</v>
      </c>
      <c r="V86" s="264">
        <v>-0.3</v>
      </c>
      <c r="W86" s="511">
        <v>-0.1</v>
      </c>
      <c r="X86" s="136">
        <v>0.8</v>
      </c>
      <c r="Y86" s="264">
        <v>-0.1</v>
      </c>
      <c r="Z86" s="511">
        <v>-0.1</v>
      </c>
      <c r="AA86" s="136">
        <v>-1.1000000000000001</v>
      </c>
      <c r="AB86" s="264">
        <v>-1.5</v>
      </c>
      <c r="AC86" s="511">
        <v>0.3</v>
      </c>
      <c r="AD86" s="136">
        <v>4.2</v>
      </c>
      <c r="AE86" s="264">
        <v>-0.7</v>
      </c>
      <c r="AF86" s="511">
        <v>-0.1</v>
      </c>
      <c r="AG86" s="136">
        <v>1.5</v>
      </c>
      <c r="AH86" s="264">
        <v>-0.5</v>
      </c>
      <c r="AI86" s="511">
        <v>-0.1</v>
      </c>
      <c r="AJ86" s="136">
        <v>0.6</v>
      </c>
      <c r="AK86" s="264">
        <v>-0.4</v>
      </c>
      <c r="AL86" s="511">
        <v>-0.3</v>
      </c>
      <c r="AM86" s="136">
        <v>-0.1</v>
      </c>
      <c r="AN86" s="264">
        <v>-1.4</v>
      </c>
      <c r="AO86" s="511">
        <v>0</v>
      </c>
    </row>
    <row r="87" spans="1:41" ht="35.15" customHeight="1" x14ac:dyDescent="0.5">
      <c r="A87" s="24" t="s">
        <v>149</v>
      </c>
      <c r="B87" s="287" t="s">
        <v>24</v>
      </c>
      <c r="C87" s="538"/>
      <c r="D87" s="264">
        <f t="shared" ref="D87:L87" si="16">(D26/C26-1)*100</f>
        <v>0.55248618784531356</v>
      </c>
      <c r="E87" s="517">
        <f t="shared" si="16"/>
        <v>-0.1098901098900984</v>
      </c>
      <c r="F87" s="264">
        <f t="shared" si="16"/>
        <v>1.1001100110010986</v>
      </c>
      <c r="G87" s="264">
        <f t="shared" si="16"/>
        <v>0.54406964091404664</v>
      </c>
      <c r="H87" s="517">
        <f t="shared" si="16"/>
        <v>0.86580086580085869</v>
      </c>
      <c r="I87" s="264">
        <f t="shared" si="16"/>
        <v>0.42918454935620964</v>
      </c>
      <c r="J87" s="264">
        <f t="shared" si="16"/>
        <v>0</v>
      </c>
      <c r="K87" s="517">
        <f t="shared" si="16"/>
        <v>-0.42735042735041473</v>
      </c>
      <c r="L87" s="264">
        <f t="shared" si="16"/>
        <v>-0.10729613733906351</v>
      </c>
      <c r="M87" s="264">
        <v>-1</v>
      </c>
      <c r="N87" s="517">
        <v>-0.4</v>
      </c>
      <c r="O87" s="264">
        <v>-2.5</v>
      </c>
      <c r="P87" s="264">
        <v>-1.8</v>
      </c>
      <c r="Q87" s="517">
        <v>0.5</v>
      </c>
      <c r="R87" s="136">
        <v>5</v>
      </c>
      <c r="S87" s="264">
        <v>-2.2000000000000002</v>
      </c>
      <c r="T87" s="511">
        <v>0.4</v>
      </c>
      <c r="U87" s="136">
        <v>2.9</v>
      </c>
      <c r="V87" s="264">
        <v>-0.8</v>
      </c>
      <c r="W87" s="511">
        <v>-0.2</v>
      </c>
      <c r="X87" s="136">
        <v>0.6</v>
      </c>
      <c r="Y87" s="264">
        <v>-0.9</v>
      </c>
      <c r="Z87" s="511">
        <v>-0.3</v>
      </c>
      <c r="AA87" s="136">
        <v>-1.4</v>
      </c>
      <c r="AB87" s="264">
        <v>-2.9</v>
      </c>
      <c r="AC87" s="511">
        <v>0.3</v>
      </c>
      <c r="AD87" s="136">
        <v>6.1</v>
      </c>
      <c r="AE87" s="264">
        <v>-1.5</v>
      </c>
      <c r="AF87" s="511">
        <v>-0.2</v>
      </c>
      <c r="AG87" s="136">
        <v>2.2999999999999998</v>
      </c>
      <c r="AH87" s="264">
        <v>-1.6</v>
      </c>
      <c r="AI87" s="511">
        <v>-1</v>
      </c>
      <c r="AJ87" s="136">
        <v>1.7</v>
      </c>
      <c r="AK87" s="264">
        <v>-1.1000000000000001</v>
      </c>
      <c r="AL87" s="511">
        <v>-0.1</v>
      </c>
      <c r="AM87" s="136">
        <v>0.6</v>
      </c>
      <c r="AN87" s="264">
        <v>-2.1</v>
      </c>
      <c r="AO87" s="511">
        <v>0.2</v>
      </c>
    </row>
    <row r="88" spans="1:41" ht="35.15" customHeight="1" x14ac:dyDescent="0.5">
      <c r="A88" s="24" t="s">
        <v>148</v>
      </c>
      <c r="B88" s="287" t="s">
        <v>24</v>
      </c>
      <c r="C88" s="538"/>
      <c r="D88" s="264">
        <f t="shared" ref="D88:L88" si="17">(D27/C27-1)*100</f>
        <v>0.29481132075470651</v>
      </c>
      <c r="E88" s="517">
        <f t="shared" si="17"/>
        <v>0.70546737213403876</v>
      </c>
      <c r="F88" s="264">
        <f t="shared" si="17"/>
        <v>0.23350846468184194</v>
      </c>
      <c r="G88" s="264">
        <f t="shared" si="17"/>
        <v>0.34944670937684386</v>
      </c>
      <c r="H88" s="517">
        <f t="shared" si="17"/>
        <v>1.0446894950667307</v>
      </c>
      <c r="I88" s="264">
        <f t="shared" si="17"/>
        <v>0.40206777713958086</v>
      </c>
      <c r="J88" s="264">
        <f t="shared" si="17"/>
        <v>0.57208237986270394</v>
      </c>
      <c r="K88" s="517">
        <f t="shared" si="17"/>
        <v>0.17064846416381396</v>
      </c>
      <c r="L88" s="264">
        <f t="shared" si="17"/>
        <v>-5.6785917092561089E-2</v>
      </c>
      <c r="M88" s="264">
        <v>-0.4</v>
      </c>
      <c r="N88" s="517">
        <v>-0.4</v>
      </c>
      <c r="O88" s="264">
        <v>-1.2</v>
      </c>
      <c r="P88" s="264">
        <v>-0.7</v>
      </c>
      <c r="Q88" s="517">
        <v>0.4</v>
      </c>
      <c r="R88" s="136">
        <v>1.8</v>
      </c>
      <c r="S88" s="264">
        <v>-0.5</v>
      </c>
      <c r="T88" s="511">
        <v>0.3</v>
      </c>
      <c r="U88" s="136">
        <v>1.1000000000000001</v>
      </c>
      <c r="V88" s="264">
        <v>-0.3</v>
      </c>
      <c r="W88" s="511">
        <v>0</v>
      </c>
      <c r="X88" s="136">
        <v>1.3</v>
      </c>
      <c r="Y88" s="264">
        <v>-0.4</v>
      </c>
      <c r="Z88" s="511">
        <v>-0.1</v>
      </c>
      <c r="AA88" s="136">
        <v>-1.6</v>
      </c>
      <c r="AB88" s="264">
        <v>-1.8</v>
      </c>
      <c r="AC88" s="511">
        <v>0.4</v>
      </c>
      <c r="AD88" s="136">
        <v>2.4</v>
      </c>
      <c r="AE88" s="264">
        <v>-0.6</v>
      </c>
      <c r="AF88" s="511">
        <v>0.3</v>
      </c>
      <c r="AG88" s="136">
        <v>1</v>
      </c>
      <c r="AH88" s="264">
        <v>-0.1</v>
      </c>
      <c r="AI88" s="511">
        <v>0.3</v>
      </c>
      <c r="AJ88" s="136">
        <v>0.6</v>
      </c>
      <c r="AK88" s="264">
        <v>-0.3</v>
      </c>
      <c r="AL88" s="511">
        <v>0</v>
      </c>
      <c r="AM88" s="136">
        <v>-0.2</v>
      </c>
      <c r="AN88" s="264">
        <v>-1.1000000000000001</v>
      </c>
      <c r="AO88" s="511">
        <v>0</v>
      </c>
    </row>
    <row r="89" spans="1:41" ht="35.15" customHeight="1" x14ac:dyDescent="0.5">
      <c r="A89" s="24" t="s">
        <v>147</v>
      </c>
      <c r="B89" s="287" t="s">
        <v>24</v>
      </c>
      <c r="C89" s="538"/>
      <c r="D89" s="264">
        <f t="shared" ref="D89:L89" si="18">(D28/C28-1)*100</f>
        <v>0.35778175313061489</v>
      </c>
      <c r="E89" s="517">
        <f t="shared" si="18"/>
        <v>0.65359477124182774</v>
      </c>
      <c r="F89" s="264">
        <f t="shared" si="18"/>
        <v>0.11806375442737771</v>
      </c>
      <c r="G89" s="264">
        <f t="shared" si="18"/>
        <v>0.17688679245284611</v>
      </c>
      <c r="H89" s="517">
        <f t="shared" si="18"/>
        <v>1.3537374926427148</v>
      </c>
      <c r="I89" s="264">
        <f t="shared" si="18"/>
        <v>0.40650406504065817</v>
      </c>
      <c r="J89" s="264">
        <f t="shared" si="18"/>
        <v>0.57836899942163011</v>
      </c>
      <c r="K89" s="517">
        <f t="shared" si="18"/>
        <v>-0.23001725129384587</v>
      </c>
      <c r="L89" s="264">
        <f t="shared" si="18"/>
        <v>-0.40345821325648012</v>
      </c>
      <c r="M89" s="264">
        <v>-0.6</v>
      </c>
      <c r="N89" s="517">
        <v>-0.7</v>
      </c>
      <c r="O89" s="264">
        <v>-0.8</v>
      </c>
      <c r="P89" s="264">
        <v>-2.5</v>
      </c>
      <c r="Q89" s="517">
        <v>0.5</v>
      </c>
      <c r="R89" s="136">
        <v>3</v>
      </c>
      <c r="S89" s="264">
        <v>-1</v>
      </c>
      <c r="T89" s="511">
        <v>0.4</v>
      </c>
      <c r="U89" s="136">
        <v>1.4</v>
      </c>
      <c r="V89" s="264">
        <v>-0.3</v>
      </c>
      <c r="W89" s="511">
        <v>0.1</v>
      </c>
      <c r="X89" s="136">
        <v>0.3</v>
      </c>
      <c r="Y89" s="264">
        <v>-0.9</v>
      </c>
      <c r="Z89" s="511">
        <v>0.1</v>
      </c>
      <c r="AA89" s="136">
        <v>-1</v>
      </c>
      <c r="AB89" s="264">
        <v>-2.1</v>
      </c>
      <c r="AC89" s="511">
        <v>0.1</v>
      </c>
      <c r="AD89" s="136">
        <v>3.6</v>
      </c>
      <c r="AE89" s="264">
        <v>-0.5</v>
      </c>
      <c r="AF89" s="511">
        <v>0</v>
      </c>
      <c r="AG89" s="136">
        <v>1</v>
      </c>
      <c r="AH89" s="264">
        <v>-0.4</v>
      </c>
      <c r="AI89" s="511">
        <v>0.3</v>
      </c>
      <c r="AJ89" s="136">
        <v>0.2</v>
      </c>
      <c r="AK89" s="264">
        <v>0.6</v>
      </c>
      <c r="AL89" s="511">
        <v>-0.1</v>
      </c>
      <c r="AM89" s="136">
        <v>-0.5</v>
      </c>
      <c r="AN89" s="264">
        <v>-1.4</v>
      </c>
      <c r="AO89" s="511">
        <v>0</v>
      </c>
    </row>
    <row r="90" spans="1:41" ht="35.15" customHeight="1" x14ac:dyDescent="0.5">
      <c r="A90" s="24" t="s">
        <v>146</v>
      </c>
      <c r="B90" s="287" t="s">
        <v>24</v>
      </c>
      <c r="C90" s="538"/>
      <c r="D90" s="264">
        <f t="shared" ref="D90:L90" si="19">(D29/C29-1)*100</f>
        <v>0.1877346683354153</v>
      </c>
      <c r="E90" s="517">
        <f t="shared" si="19"/>
        <v>0.74953154278576406</v>
      </c>
      <c r="F90" s="264">
        <f t="shared" si="19"/>
        <v>0.92994420334779893</v>
      </c>
      <c r="G90" s="264">
        <f t="shared" si="19"/>
        <v>0.67567567567567988</v>
      </c>
      <c r="H90" s="517">
        <f t="shared" si="19"/>
        <v>1.281269066503965</v>
      </c>
      <c r="I90" s="264">
        <f t="shared" si="19"/>
        <v>0.18072289156627619</v>
      </c>
      <c r="J90" s="264">
        <f t="shared" si="19"/>
        <v>0.48105832832230355</v>
      </c>
      <c r="K90" s="517">
        <f t="shared" si="19"/>
        <v>-0.11968880909634105</v>
      </c>
      <c r="L90" s="264">
        <f t="shared" si="19"/>
        <v>-0.17974835230677444</v>
      </c>
      <c r="M90" s="264">
        <v>-0.3</v>
      </c>
      <c r="N90" s="517">
        <v>-0.5</v>
      </c>
      <c r="O90" s="264">
        <v>-1.4</v>
      </c>
      <c r="P90" s="264">
        <v>-1.2</v>
      </c>
      <c r="Q90" s="517">
        <v>0.8</v>
      </c>
      <c r="R90" s="136">
        <v>2.9</v>
      </c>
      <c r="S90" s="264">
        <v>-0.7</v>
      </c>
      <c r="T90" s="511">
        <v>0.4</v>
      </c>
      <c r="U90" s="136">
        <v>1.1000000000000001</v>
      </c>
      <c r="V90" s="264">
        <v>-0.7</v>
      </c>
      <c r="W90" s="511">
        <v>0</v>
      </c>
      <c r="X90" s="136">
        <v>1.3</v>
      </c>
      <c r="Y90" s="264">
        <v>-0.5</v>
      </c>
      <c r="Z90" s="511">
        <v>0</v>
      </c>
      <c r="AA90" s="136">
        <v>-1.1000000000000001</v>
      </c>
      <c r="AB90" s="264">
        <v>-1.7</v>
      </c>
      <c r="AC90" s="511">
        <v>0</v>
      </c>
      <c r="AD90" s="136">
        <v>2.9</v>
      </c>
      <c r="AE90" s="264">
        <v>-0.1</v>
      </c>
      <c r="AF90" s="511">
        <v>0.3</v>
      </c>
      <c r="AG90" s="136">
        <v>1.4</v>
      </c>
      <c r="AH90" s="264">
        <v>-0.3</v>
      </c>
      <c r="AI90" s="511">
        <v>0.4</v>
      </c>
      <c r="AJ90" s="136">
        <v>0.3</v>
      </c>
      <c r="AK90" s="264">
        <v>-0.4</v>
      </c>
      <c r="AL90" s="511">
        <v>-0.2</v>
      </c>
      <c r="AM90" s="136">
        <v>-0.8</v>
      </c>
      <c r="AN90" s="264">
        <v>-1.1000000000000001</v>
      </c>
      <c r="AO90" s="511">
        <v>0.3</v>
      </c>
    </row>
    <row r="91" spans="1:41" ht="35.15" customHeight="1" x14ac:dyDescent="0.5">
      <c r="A91" s="24" t="s">
        <v>145</v>
      </c>
      <c r="B91" s="287" t="s">
        <v>24</v>
      </c>
      <c r="C91" s="538"/>
      <c r="D91" s="264">
        <f t="shared" ref="D91:L91" si="20">(D30/C30-1)*100</f>
        <v>0.4093567251461927</v>
      </c>
      <c r="E91" s="517">
        <f t="shared" si="20"/>
        <v>0.99009900990099098</v>
      </c>
      <c r="F91" s="264">
        <f t="shared" si="20"/>
        <v>0.51903114186850896</v>
      </c>
      <c r="G91" s="264">
        <f t="shared" si="20"/>
        <v>0.13386880856760541</v>
      </c>
      <c r="H91" s="517">
        <f t="shared" si="20"/>
        <v>1.4705882352941124</v>
      </c>
      <c r="I91" s="264">
        <f t="shared" si="20"/>
        <v>0.58347449651798833</v>
      </c>
      <c r="J91" s="264">
        <f t="shared" si="20"/>
        <v>0.87949101796407358</v>
      </c>
      <c r="K91" s="517">
        <f t="shared" si="20"/>
        <v>0.5193841587831427</v>
      </c>
      <c r="L91" s="264">
        <f t="shared" si="20"/>
        <v>-5.5360767669299094E-2</v>
      </c>
      <c r="M91" s="264">
        <v>-0.2</v>
      </c>
      <c r="N91" s="517">
        <v>-0.3</v>
      </c>
      <c r="O91" s="264">
        <v>-1.1000000000000001</v>
      </c>
      <c r="P91" s="264">
        <v>-1</v>
      </c>
      <c r="Q91" s="517">
        <v>0.7</v>
      </c>
      <c r="R91" s="136">
        <v>0.5</v>
      </c>
      <c r="S91" s="264">
        <v>-0.5</v>
      </c>
      <c r="T91" s="511">
        <v>0</v>
      </c>
      <c r="U91" s="136">
        <v>0.5</v>
      </c>
      <c r="V91" s="264">
        <v>0.1</v>
      </c>
      <c r="W91" s="511">
        <v>0.2</v>
      </c>
      <c r="X91" s="136">
        <v>0</v>
      </c>
      <c r="Y91" s="264">
        <v>-1.1000000000000001</v>
      </c>
      <c r="Z91" s="511">
        <v>0.1</v>
      </c>
      <c r="AA91" s="136">
        <v>-0.9</v>
      </c>
      <c r="AB91" s="264">
        <v>-1</v>
      </c>
      <c r="AC91" s="511">
        <v>0</v>
      </c>
      <c r="AD91" s="136">
        <v>2.1</v>
      </c>
      <c r="AE91" s="264">
        <v>-0.1</v>
      </c>
      <c r="AF91" s="511">
        <v>0.3</v>
      </c>
      <c r="AG91" s="136">
        <v>1</v>
      </c>
      <c r="AH91" s="264">
        <v>0.5</v>
      </c>
      <c r="AI91" s="511">
        <v>0.1</v>
      </c>
      <c r="AJ91" s="136">
        <v>0.1</v>
      </c>
      <c r="AK91" s="264">
        <v>-0.1</v>
      </c>
      <c r="AL91" s="511">
        <v>0.1</v>
      </c>
      <c r="AM91" s="136">
        <v>0.3</v>
      </c>
      <c r="AN91" s="264">
        <v>-0.6</v>
      </c>
      <c r="AO91" s="511">
        <v>0.3</v>
      </c>
    </row>
    <row r="92" spans="1:41" ht="35.15" customHeight="1" x14ac:dyDescent="0.5">
      <c r="A92" s="24" t="s">
        <v>144</v>
      </c>
      <c r="B92" s="287" t="s">
        <v>24</v>
      </c>
      <c r="C92" s="538"/>
      <c r="D92" s="264">
        <f t="shared" ref="D92:L92" si="21">(D31/C31-1)*100</f>
        <v>0.1309328968903456</v>
      </c>
      <c r="E92" s="517">
        <f t="shared" si="21"/>
        <v>0.68649885583524917</v>
      </c>
      <c r="F92" s="264">
        <f t="shared" si="21"/>
        <v>0.35714285714285587</v>
      </c>
      <c r="G92" s="264">
        <f t="shared" si="21"/>
        <v>0.48527984471045116</v>
      </c>
      <c r="H92" s="517">
        <f t="shared" si="21"/>
        <v>0.99806825499033636</v>
      </c>
      <c r="I92" s="264">
        <f t="shared" si="21"/>
        <v>0.35065349059610895</v>
      </c>
      <c r="J92" s="264">
        <f t="shared" si="21"/>
        <v>0.38119440914865521</v>
      </c>
      <c r="K92" s="517">
        <f t="shared" si="21"/>
        <v>-6.3291139240506666E-2</v>
      </c>
      <c r="L92" s="264">
        <f t="shared" si="21"/>
        <v>-1.266624445851805</v>
      </c>
      <c r="M92" s="264">
        <v>-0.5</v>
      </c>
      <c r="N92" s="517">
        <v>-0.1</v>
      </c>
      <c r="O92" s="264">
        <v>-1</v>
      </c>
      <c r="P92" s="264">
        <v>-1.5</v>
      </c>
      <c r="Q92" s="517">
        <v>0.6</v>
      </c>
      <c r="R92" s="136">
        <v>2.4</v>
      </c>
      <c r="S92" s="264">
        <v>-0.8</v>
      </c>
      <c r="T92" s="511">
        <v>0.4</v>
      </c>
      <c r="U92" s="136">
        <v>0.8</v>
      </c>
      <c r="V92" s="264">
        <v>-0.5</v>
      </c>
      <c r="W92" s="511">
        <v>0.3</v>
      </c>
      <c r="X92" s="136">
        <v>0.3</v>
      </c>
      <c r="Y92" s="264">
        <v>-0.7</v>
      </c>
      <c r="Z92" s="511">
        <v>0.1</v>
      </c>
      <c r="AA92" s="136">
        <v>-1.1000000000000001</v>
      </c>
      <c r="AB92" s="264">
        <v>-1.5</v>
      </c>
      <c r="AC92" s="511">
        <v>0.4</v>
      </c>
      <c r="AD92" s="136">
        <v>2.6</v>
      </c>
      <c r="AE92" s="264">
        <v>-0.1</v>
      </c>
      <c r="AF92" s="511">
        <v>0</v>
      </c>
      <c r="AG92" s="136">
        <v>0.9</v>
      </c>
      <c r="AH92" s="264">
        <v>-0.3</v>
      </c>
      <c r="AI92" s="511">
        <v>-0.1</v>
      </c>
      <c r="AJ92" s="136">
        <v>0.2</v>
      </c>
      <c r="AK92" s="264">
        <v>-0.5</v>
      </c>
      <c r="AL92" s="511">
        <v>-0.1</v>
      </c>
      <c r="AM92" s="136">
        <v>0.1</v>
      </c>
      <c r="AN92" s="264">
        <v>-2</v>
      </c>
      <c r="AO92" s="511">
        <v>1.1000000000000001</v>
      </c>
    </row>
    <row r="93" spans="1:41" ht="35.15" customHeight="1" x14ac:dyDescent="0.5">
      <c r="A93" s="24" t="s">
        <v>143</v>
      </c>
      <c r="B93" s="287" t="s">
        <v>24</v>
      </c>
      <c r="C93" s="538"/>
      <c r="D93" s="264">
        <f t="shared" ref="D93:L93" si="22">(D32/C32-1)*100</f>
        <v>0.53191489361701372</v>
      </c>
      <c r="E93" s="517">
        <f t="shared" si="22"/>
        <v>0</v>
      </c>
      <c r="F93" s="264">
        <f t="shared" si="22"/>
        <v>0</v>
      </c>
      <c r="G93" s="264">
        <f t="shared" si="22"/>
        <v>0.52910052910053462</v>
      </c>
      <c r="H93" s="517">
        <f t="shared" si="22"/>
        <v>1.5789473684210575</v>
      </c>
      <c r="I93" s="264">
        <f t="shared" si="22"/>
        <v>0</v>
      </c>
      <c r="J93" s="264">
        <f t="shared" si="22"/>
        <v>0.51813471502588637</v>
      </c>
      <c r="K93" s="517">
        <f t="shared" si="22"/>
        <v>-0.51546391752576026</v>
      </c>
      <c r="L93" s="264">
        <f t="shared" si="22"/>
        <v>-1.5544041450777257</v>
      </c>
      <c r="M93" s="264">
        <v>-0.9</v>
      </c>
      <c r="N93" s="517">
        <v>-0.3</v>
      </c>
      <c r="O93" s="264">
        <v>-1.4</v>
      </c>
      <c r="P93" s="264">
        <v>-4.5</v>
      </c>
      <c r="Q93" s="517">
        <v>-1.8</v>
      </c>
      <c r="R93" s="136">
        <v>8.9</v>
      </c>
      <c r="S93" s="264">
        <v>-2.2000000000000002</v>
      </c>
      <c r="T93" s="511">
        <v>0.2</v>
      </c>
      <c r="U93" s="136">
        <v>1.3</v>
      </c>
      <c r="V93" s="264">
        <v>-0.7</v>
      </c>
      <c r="W93" s="511">
        <v>0.1</v>
      </c>
      <c r="X93" s="136">
        <v>0.5</v>
      </c>
      <c r="Y93" s="264">
        <v>-2.2000000000000002</v>
      </c>
      <c r="Z93" s="511">
        <v>0.3</v>
      </c>
      <c r="AA93" s="136">
        <v>-1.7</v>
      </c>
      <c r="AB93" s="264">
        <v>-4.9000000000000004</v>
      </c>
      <c r="AC93" s="511">
        <v>-0.6</v>
      </c>
      <c r="AD93" s="136">
        <v>9.1</v>
      </c>
      <c r="AE93" s="264">
        <v>-4.2</v>
      </c>
      <c r="AF93" s="511">
        <v>0</v>
      </c>
      <c r="AG93" s="136">
        <v>3</v>
      </c>
      <c r="AH93" s="264">
        <v>-1.4</v>
      </c>
      <c r="AI93" s="511">
        <v>0.6</v>
      </c>
      <c r="AJ93" s="136">
        <v>2.2999999999999998</v>
      </c>
      <c r="AK93" s="264">
        <v>-1.7</v>
      </c>
      <c r="AL93" s="511">
        <v>0.2</v>
      </c>
      <c r="AM93" s="136">
        <v>0.4</v>
      </c>
      <c r="AN93" s="264">
        <v>-2.7</v>
      </c>
      <c r="AO93" s="511">
        <v>0.7</v>
      </c>
    </row>
    <row r="94" spans="1:41" ht="35.15" customHeight="1" x14ac:dyDescent="0.5">
      <c r="A94" s="24" t="s">
        <v>142</v>
      </c>
      <c r="B94" s="287" t="s">
        <v>24</v>
      </c>
      <c r="C94" s="538"/>
      <c r="D94" s="264">
        <f t="shared" ref="D94:L94" si="23">(D33/C33-1)*100</f>
        <v>0.28846153846153744</v>
      </c>
      <c r="E94" s="517">
        <f t="shared" si="23"/>
        <v>0.65422142011166695</v>
      </c>
      <c r="F94" s="264">
        <f t="shared" si="23"/>
        <v>0.21852412170111357</v>
      </c>
      <c r="G94" s="264">
        <f t="shared" si="23"/>
        <v>-0.22363860002236891</v>
      </c>
      <c r="H94" s="517">
        <f t="shared" si="23"/>
        <v>1.0030258881542187</v>
      </c>
      <c r="I94" s="264">
        <f t="shared" si="23"/>
        <v>0.69348127600554754</v>
      </c>
      <c r="J94" s="264">
        <f t="shared" si="23"/>
        <v>0.71074380165290219</v>
      </c>
      <c r="K94" s="517">
        <f t="shared" si="23"/>
        <v>8.7532140707913264E-2</v>
      </c>
      <c r="L94" s="264">
        <f t="shared" si="23"/>
        <v>-1.0931948619841148E-2</v>
      </c>
      <c r="M94" s="264">
        <v>-0.6</v>
      </c>
      <c r="N94" s="517">
        <v>0.3</v>
      </c>
      <c r="O94" s="264">
        <v>-0.6</v>
      </c>
      <c r="P94" s="264">
        <v>-0.9</v>
      </c>
      <c r="Q94" s="517">
        <v>1.3</v>
      </c>
      <c r="R94" s="136">
        <v>2.9</v>
      </c>
      <c r="S94" s="264">
        <v>-0.1</v>
      </c>
      <c r="T94" s="511">
        <v>0.1</v>
      </c>
      <c r="U94" s="136">
        <v>0.9</v>
      </c>
      <c r="V94" s="264">
        <v>-0.1</v>
      </c>
      <c r="W94" s="511">
        <v>0.1</v>
      </c>
      <c r="X94" s="136">
        <v>0.1</v>
      </c>
      <c r="Y94" s="264">
        <v>-0.6</v>
      </c>
      <c r="Z94" s="511">
        <v>-0.1</v>
      </c>
      <c r="AA94" s="136">
        <v>-0.9</v>
      </c>
      <c r="AB94" s="264">
        <v>-1.3</v>
      </c>
      <c r="AC94" s="511">
        <v>0.1</v>
      </c>
      <c r="AD94" s="136">
        <v>2.7</v>
      </c>
      <c r="AE94" s="264">
        <v>0</v>
      </c>
      <c r="AF94" s="511">
        <v>0.3</v>
      </c>
      <c r="AG94" s="136">
        <v>0.9</v>
      </c>
      <c r="AH94" s="264">
        <v>0.1</v>
      </c>
      <c r="AI94" s="511">
        <v>0.2</v>
      </c>
      <c r="AJ94" s="136">
        <v>0.3</v>
      </c>
      <c r="AK94" s="264">
        <v>0</v>
      </c>
      <c r="AL94" s="511">
        <v>0.1</v>
      </c>
      <c r="AM94" s="136">
        <v>-0.1</v>
      </c>
      <c r="AN94" s="264">
        <v>-0.9</v>
      </c>
      <c r="AO94" s="511">
        <v>0.3</v>
      </c>
    </row>
    <row r="95" spans="1:41" ht="35.15" customHeight="1" x14ac:dyDescent="0.5">
      <c r="A95" s="24" t="s">
        <v>141</v>
      </c>
      <c r="B95" s="287" t="s">
        <v>24</v>
      </c>
      <c r="C95" s="538"/>
      <c r="D95" s="264">
        <f t="shared" ref="D95:L95" si="24">(D34/C34-1)*100</f>
        <v>0.37230081906181045</v>
      </c>
      <c r="E95" s="517">
        <f t="shared" si="24"/>
        <v>0.96439169139463932</v>
      </c>
      <c r="F95" s="264">
        <f t="shared" si="24"/>
        <v>0.29390154298309934</v>
      </c>
      <c r="G95" s="264">
        <f t="shared" si="24"/>
        <v>0.805860805860803</v>
      </c>
      <c r="H95" s="517">
        <f t="shared" si="24"/>
        <v>1.3081395348837344</v>
      </c>
      <c r="I95" s="264">
        <f t="shared" si="24"/>
        <v>1.0043041606886627</v>
      </c>
      <c r="J95" s="264">
        <f t="shared" si="24"/>
        <v>0.35511363636364646</v>
      </c>
      <c r="K95" s="517">
        <f t="shared" si="24"/>
        <v>-0.21231422505308961</v>
      </c>
      <c r="L95" s="264">
        <f t="shared" si="24"/>
        <v>-0.56737588652483462</v>
      </c>
      <c r="M95" s="264">
        <v>-0.9</v>
      </c>
      <c r="N95" s="517">
        <v>-1.2</v>
      </c>
      <c r="O95" s="264">
        <v>-1.2</v>
      </c>
      <c r="P95" s="264">
        <v>-2.7</v>
      </c>
      <c r="Q95" s="517">
        <v>0.8</v>
      </c>
      <c r="R95" s="136">
        <v>5.3</v>
      </c>
      <c r="S95" s="264">
        <v>-1.1000000000000001</v>
      </c>
      <c r="T95" s="511">
        <v>0.4</v>
      </c>
      <c r="U95" s="136">
        <v>2.4</v>
      </c>
      <c r="V95" s="264">
        <v>-0.7</v>
      </c>
      <c r="W95" s="511">
        <v>0.2</v>
      </c>
      <c r="X95" s="136">
        <v>1.5</v>
      </c>
      <c r="Y95" s="264">
        <v>-0.7</v>
      </c>
      <c r="Z95" s="511">
        <v>0.3</v>
      </c>
      <c r="AA95" s="136">
        <v>-1.3</v>
      </c>
      <c r="AB95" s="264">
        <v>-2.6</v>
      </c>
      <c r="AC95" s="511">
        <v>0.4</v>
      </c>
      <c r="AD95" s="136">
        <v>4.7</v>
      </c>
      <c r="AE95" s="264">
        <v>-0.8</v>
      </c>
      <c r="AF95" s="511">
        <v>0.1</v>
      </c>
      <c r="AG95" s="136">
        <v>2.4</v>
      </c>
      <c r="AH95" s="264">
        <v>-0.3</v>
      </c>
      <c r="AI95" s="511">
        <v>0.1</v>
      </c>
      <c r="AJ95" s="136">
        <v>0.7</v>
      </c>
      <c r="AK95" s="264">
        <v>-2.2000000000000002</v>
      </c>
      <c r="AL95" s="511">
        <v>-0.1</v>
      </c>
      <c r="AM95" s="136">
        <v>0</v>
      </c>
      <c r="AN95" s="264">
        <v>-1.7</v>
      </c>
      <c r="AO95" s="511">
        <v>0.5</v>
      </c>
    </row>
    <row r="96" spans="1:41" ht="35.15" customHeight="1" x14ac:dyDescent="0.5">
      <c r="A96" s="24" t="s">
        <v>140</v>
      </c>
      <c r="B96" s="287" t="s">
        <v>24</v>
      </c>
      <c r="C96" s="538"/>
      <c r="D96" s="264">
        <f t="shared" ref="D96:L96" si="25">(D35/C35-1)*100</f>
        <v>6.3291139240506666E-2</v>
      </c>
      <c r="E96" s="517">
        <f t="shared" si="25"/>
        <v>0.91714104996838408</v>
      </c>
      <c r="F96" s="264">
        <f t="shared" si="25"/>
        <v>0.97148229395171981</v>
      </c>
      <c r="G96" s="264">
        <f t="shared" si="25"/>
        <v>0.46554934823090921</v>
      </c>
      <c r="H96" s="517">
        <f t="shared" si="25"/>
        <v>0.61785603954278567</v>
      </c>
      <c r="I96" s="264">
        <f t="shared" si="25"/>
        <v>0.675468222290454</v>
      </c>
      <c r="J96" s="264">
        <f t="shared" si="25"/>
        <v>0.42695943885331378</v>
      </c>
      <c r="K96" s="517">
        <f t="shared" si="25"/>
        <v>0.4251442453689469</v>
      </c>
      <c r="L96" s="264">
        <f t="shared" si="25"/>
        <v>0.2721499848805653</v>
      </c>
      <c r="M96" s="264">
        <v>1.1000000000000001</v>
      </c>
      <c r="N96" s="517">
        <v>-0.1</v>
      </c>
      <c r="O96" s="264">
        <v>0</v>
      </c>
      <c r="P96" s="264">
        <v>-0.5</v>
      </c>
      <c r="Q96" s="517">
        <v>0.1</v>
      </c>
      <c r="R96" s="136">
        <v>-0.9</v>
      </c>
      <c r="S96" s="264">
        <v>0.3</v>
      </c>
      <c r="T96" s="511">
        <v>0.4</v>
      </c>
      <c r="U96" s="136">
        <v>0.3</v>
      </c>
      <c r="V96" s="264">
        <v>0.1</v>
      </c>
      <c r="W96" s="511">
        <v>0</v>
      </c>
      <c r="X96" s="136">
        <v>0.3</v>
      </c>
      <c r="Y96" s="264">
        <v>0.3</v>
      </c>
      <c r="Z96" s="511">
        <v>-0.1</v>
      </c>
      <c r="AA96" s="136">
        <v>-0.1</v>
      </c>
      <c r="AB96" s="264">
        <v>-0.4</v>
      </c>
      <c r="AC96" s="511">
        <v>-0.2</v>
      </c>
      <c r="AD96" s="136">
        <v>1.1000000000000001</v>
      </c>
      <c r="AE96" s="264">
        <v>0</v>
      </c>
      <c r="AF96" s="511">
        <v>0.4</v>
      </c>
      <c r="AG96" s="136">
        <v>1.1000000000000001</v>
      </c>
      <c r="AH96" s="264">
        <v>0.2</v>
      </c>
      <c r="AI96" s="511">
        <v>0.4</v>
      </c>
      <c r="AJ96" s="136">
        <v>0</v>
      </c>
      <c r="AK96" s="264">
        <v>-0.4</v>
      </c>
      <c r="AL96" s="511">
        <v>-0.1</v>
      </c>
      <c r="AM96" s="136">
        <v>0.1</v>
      </c>
      <c r="AN96" s="264">
        <v>-0.5</v>
      </c>
      <c r="AO96" s="511">
        <v>0.5</v>
      </c>
    </row>
    <row r="97" spans="1:41" ht="35.15" customHeight="1" x14ac:dyDescent="0.5">
      <c r="A97" s="24" t="s">
        <v>355</v>
      </c>
      <c r="B97" s="287" t="s">
        <v>24</v>
      </c>
      <c r="C97" s="538"/>
      <c r="D97" s="264">
        <f t="shared" ref="D97:L97" si="26">(D36/C36-1)*100</f>
        <v>0.56768558951965087</v>
      </c>
      <c r="E97" s="517">
        <f t="shared" si="26"/>
        <v>1.0638297872340274</v>
      </c>
      <c r="F97" s="264">
        <f t="shared" si="26"/>
        <v>0.98818474758324282</v>
      </c>
      <c r="G97" s="264">
        <f t="shared" si="26"/>
        <v>0.10636034886193357</v>
      </c>
      <c r="H97" s="517">
        <f t="shared" si="26"/>
        <v>0.50998725031874415</v>
      </c>
      <c r="I97" s="264">
        <f t="shared" si="26"/>
        <v>0.84566596194504129</v>
      </c>
      <c r="J97" s="264">
        <f t="shared" si="26"/>
        <v>0.71278825995806372</v>
      </c>
      <c r="K97" s="517">
        <f t="shared" si="26"/>
        <v>0.27060782681098683</v>
      </c>
      <c r="L97" s="264">
        <f t="shared" si="26"/>
        <v>-6.2279427029277024E-2</v>
      </c>
      <c r="M97" s="264">
        <v>-0.3</v>
      </c>
      <c r="N97" s="517">
        <v>-0.5</v>
      </c>
      <c r="O97" s="264">
        <v>-1.1000000000000001</v>
      </c>
      <c r="P97" s="264">
        <v>-0.9</v>
      </c>
      <c r="Q97" s="517">
        <v>0.8</v>
      </c>
      <c r="R97" s="136">
        <v>3</v>
      </c>
      <c r="S97" s="264">
        <v>-0.3</v>
      </c>
      <c r="T97" s="511">
        <v>0.3</v>
      </c>
      <c r="U97" s="136">
        <v>1</v>
      </c>
      <c r="V97" s="264">
        <v>0.1</v>
      </c>
      <c r="W97" s="511">
        <v>0.1</v>
      </c>
      <c r="X97" s="136">
        <v>0.6</v>
      </c>
      <c r="Y97" s="264">
        <v>-0.3</v>
      </c>
      <c r="Z97" s="511">
        <v>-0.1</v>
      </c>
      <c r="AA97" s="136">
        <v>-1</v>
      </c>
      <c r="AB97" s="264">
        <v>-1.3</v>
      </c>
      <c r="AC97" s="511">
        <v>0.8</v>
      </c>
      <c r="AD97" s="136">
        <v>3</v>
      </c>
      <c r="AE97" s="264">
        <v>-0.2</v>
      </c>
      <c r="AF97" s="511">
        <v>0</v>
      </c>
      <c r="AG97" s="136">
        <v>0.9</v>
      </c>
      <c r="AH97" s="264">
        <v>-0.1</v>
      </c>
      <c r="AI97" s="511">
        <v>0.1</v>
      </c>
      <c r="AJ97" s="136">
        <v>0.5</v>
      </c>
      <c r="AK97" s="264">
        <v>-0.4</v>
      </c>
      <c r="AL97" s="511">
        <v>-0.4</v>
      </c>
      <c r="AM97" s="136">
        <v>-0.6</v>
      </c>
      <c r="AN97" s="264">
        <v>-1</v>
      </c>
      <c r="AO97" s="511">
        <v>0.6</v>
      </c>
    </row>
    <row r="98" spans="1:41" ht="35.15" customHeight="1" x14ac:dyDescent="0.5">
      <c r="A98" s="24" t="s">
        <v>192</v>
      </c>
      <c r="B98" s="287" t="s">
        <v>24</v>
      </c>
      <c r="C98" s="538"/>
      <c r="D98" s="264">
        <f t="shared" ref="D98:L98" si="27">(D37/C37-1)*100</f>
        <v>0.47311149660935747</v>
      </c>
      <c r="E98" s="517">
        <f t="shared" si="27"/>
        <v>0.80050227593784218</v>
      </c>
      <c r="F98" s="264">
        <f t="shared" si="27"/>
        <v>0.53721582061661</v>
      </c>
      <c r="G98" s="264">
        <f t="shared" si="27"/>
        <v>0.21683574692170637</v>
      </c>
      <c r="H98" s="517">
        <f t="shared" si="27"/>
        <v>0.76501043196044449</v>
      </c>
      <c r="I98" s="264">
        <f t="shared" si="27"/>
        <v>0.67484662576686727</v>
      </c>
      <c r="J98" s="264">
        <f t="shared" si="27"/>
        <v>0.70840950639854405</v>
      </c>
      <c r="K98" s="517">
        <f t="shared" si="27"/>
        <v>0.29498525073747839</v>
      </c>
      <c r="L98" s="264">
        <f t="shared" si="27"/>
        <v>4.5248868778280382E-2</v>
      </c>
      <c r="M98" s="264">
        <v>0</v>
      </c>
      <c r="N98" s="517">
        <v>0.1</v>
      </c>
      <c r="O98" s="264">
        <v>-0.3</v>
      </c>
      <c r="P98" s="264">
        <v>-0.9</v>
      </c>
      <c r="Q98" s="517">
        <v>-1.7</v>
      </c>
      <c r="R98" s="136">
        <v>2.2000000000000002</v>
      </c>
      <c r="S98" s="264">
        <v>0</v>
      </c>
      <c r="T98" s="511">
        <v>0.4</v>
      </c>
      <c r="U98" s="136">
        <v>0.9</v>
      </c>
      <c r="V98" s="264">
        <v>0.6</v>
      </c>
      <c r="W98" s="511">
        <v>0.5</v>
      </c>
      <c r="X98" s="136">
        <v>0.7</v>
      </c>
      <c r="Y98" s="264">
        <v>-0.2</v>
      </c>
      <c r="Z98" s="511">
        <v>-0.1</v>
      </c>
      <c r="AA98" s="136">
        <v>-0.2</v>
      </c>
      <c r="AB98" s="264">
        <v>-1</v>
      </c>
      <c r="AC98" s="511">
        <v>-0.1</v>
      </c>
      <c r="AD98" s="136">
        <v>2.6</v>
      </c>
      <c r="AE98" s="264">
        <v>-0.1</v>
      </c>
      <c r="AF98" s="511">
        <v>0.2</v>
      </c>
      <c r="AG98" s="136">
        <v>0.9</v>
      </c>
      <c r="AH98" s="264">
        <v>0.5</v>
      </c>
      <c r="AI98" s="511">
        <v>0.2</v>
      </c>
      <c r="AJ98" s="136">
        <v>0.6</v>
      </c>
      <c r="AK98" s="264">
        <v>-0.1</v>
      </c>
      <c r="AL98" s="511">
        <v>0.2</v>
      </c>
      <c r="AM98" s="136">
        <v>0.1</v>
      </c>
      <c r="AN98" s="264">
        <v>-0.6</v>
      </c>
      <c r="AO98" s="511">
        <v>0.2</v>
      </c>
    </row>
    <row r="99" spans="1:41" ht="35.15" customHeight="1" x14ac:dyDescent="0.5">
      <c r="A99" s="24" t="s">
        <v>193</v>
      </c>
      <c r="B99" s="287" t="s">
        <v>24</v>
      </c>
      <c r="C99" s="538"/>
      <c r="D99" s="264">
        <f t="shared" ref="D99:L99" si="28">(D38/C38-1)*100</f>
        <v>0.61349693251533388</v>
      </c>
      <c r="E99" s="517">
        <f t="shared" si="28"/>
        <v>0.60975609756097615</v>
      </c>
      <c r="F99" s="264">
        <f t="shared" si="28"/>
        <v>-0.60606060606060996</v>
      </c>
      <c r="G99" s="264">
        <f t="shared" si="28"/>
        <v>0</v>
      </c>
      <c r="H99" s="517">
        <f t="shared" si="28"/>
        <v>0.60975609756097615</v>
      </c>
      <c r="I99" s="264">
        <f t="shared" si="28"/>
        <v>0.60606060606060996</v>
      </c>
      <c r="J99" s="264">
        <f t="shared" si="28"/>
        <v>0</v>
      </c>
      <c r="K99" s="517">
        <f t="shared" si="28"/>
        <v>0.60240963855420215</v>
      </c>
      <c r="L99" s="264">
        <f t="shared" si="28"/>
        <v>0.59880239520959666</v>
      </c>
      <c r="M99" s="264">
        <v>-0.1</v>
      </c>
      <c r="N99" s="517">
        <v>-0.5</v>
      </c>
      <c r="O99" s="264">
        <v>-0.3</v>
      </c>
      <c r="P99" s="264">
        <v>-3.5</v>
      </c>
      <c r="Q99" s="517">
        <v>0</v>
      </c>
      <c r="R99" s="136">
        <v>5.3</v>
      </c>
      <c r="S99" s="264">
        <v>-1.9</v>
      </c>
      <c r="T99" s="511">
        <v>-0.2</v>
      </c>
      <c r="U99" s="136">
        <v>2.2000000000000002</v>
      </c>
      <c r="V99" s="264">
        <v>-0.3</v>
      </c>
      <c r="W99" s="511">
        <v>-1.8</v>
      </c>
      <c r="X99" s="136">
        <v>2.2999999999999998</v>
      </c>
      <c r="Y99" s="264">
        <v>-0.6</v>
      </c>
      <c r="Z99" s="511">
        <v>0.2</v>
      </c>
      <c r="AA99" s="136">
        <v>-0.9</v>
      </c>
      <c r="AB99" s="264">
        <v>-1.6</v>
      </c>
      <c r="AC99" s="511">
        <v>-0.1</v>
      </c>
      <c r="AD99" s="136">
        <v>4.9000000000000004</v>
      </c>
      <c r="AE99" s="264">
        <v>0.3</v>
      </c>
      <c r="AF99" s="511">
        <v>0.1</v>
      </c>
      <c r="AG99" s="136">
        <v>0.5</v>
      </c>
      <c r="AH99" s="264">
        <v>0.6</v>
      </c>
      <c r="AI99" s="511">
        <v>-0.8</v>
      </c>
      <c r="AJ99" s="136">
        <v>2.9</v>
      </c>
      <c r="AK99" s="264">
        <v>0.4</v>
      </c>
      <c r="AL99" s="511">
        <v>-0.7</v>
      </c>
      <c r="AM99" s="136">
        <v>-0.5</v>
      </c>
      <c r="AN99" s="264">
        <v>-0.4</v>
      </c>
      <c r="AO99" s="511">
        <v>0.7</v>
      </c>
    </row>
    <row r="100" spans="1:41" ht="35.15" customHeight="1" x14ac:dyDescent="0.5">
      <c r="A100" s="24" t="s">
        <v>194</v>
      </c>
      <c r="B100" s="287" t="s">
        <v>24</v>
      </c>
      <c r="C100" s="538"/>
      <c r="D100" s="264">
        <f t="shared" ref="D100:L100" si="29">(D39/C39-1)*100</f>
        <v>1.8248175182481674</v>
      </c>
      <c r="E100" s="517">
        <f t="shared" si="29"/>
        <v>1.433691756272415</v>
      </c>
      <c r="F100" s="264">
        <f t="shared" si="29"/>
        <v>1.4134275618374437</v>
      </c>
      <c r="G100" s="264">
        <f t="shared" si="29"/>
        <v>2.4390243902439046</v>
      </c>
      <c r="H100" s="517">
        <f t="shared" si="29"/>
        <v>0.34013605442178019</v>
      </c>
      <c r="I100" s="264">
        <f t="shared" si="29"/>
        <v>1.3559322033898313</v>
      </c>
      <c r="J100" s="264">
        <f t="shared" si="29"/>
        <v>0.66889632107023367</v>
      </c>
      <c r="K100" s="517">
        <f t="shared" si="29"/>
        <v>0.33222591362125353</v>
      </c>
      <c r="L100" s="264">
        <f t="shared" si="29"/>
        <v>-0.33112582781456013</v>
      </c>
      <c r="M100" s="264">
        <v>-1.2</v>
      </c>
      <c r="N100" s="517">
        <v>-1.3</v>
      </c>
      <c r="O100" s="264">
        <v>-3</v>
      </c>
      <c r="P100" s="264">
        <v>-0.7</v>
      </c>
      <c r="Q100" s="517">
        <v>0</v>
      </c>
      <c r="R100" s="136">
        <v>2.9</v>
      </c>
      <c r="S100" s="264">
        <v>0.8</v>
      </c>
      <c r="T100" s="511">
        <v>0</v>
      </c>
      <c r="U100" s="136">
        <v>2.1</v>
      </c>
      <c r="V100" s="264">
        <v>1.6</v>
      </c>
      <c r="W100" s="511">
        <v>-0.4</v>
      </c>
      <c r="X100" s="136">
        <v>0.1</v>
      </c>
      <c r="Y100" s="264">
        <v>1.5</v>
      </c>
      <c r="Z100" s="511">
        <v>-0.2</v>
      </c>
      <c r="AA100" s="136">
        <v>-3.5</v>
      </c>
      <c r="AB100" s="264">
        <v>0.5</v>
      </c>
      <c r="AC100" s="511">
        <v>1.2</v>
      </c>
      <c r="AD100" s="136">
        <v>1.9</v>
      </c>
      <c r="AE100" s="264">
        <v>-0.3</v>
      </c>
      <c r="AF100" s="511">
        <v>0.1</v>
      </c>
      <c r="AG100" s="136">
        <v>1</v>
      </c>
      <c r="AH100" s="264">
        <v>1.9</v>
      </c>
      <c r="AI100" s="511">
        <v>-0.9</v>
      </c>
      <c r="AJ100" s="136">
        <v>0.2</v>
      </c>
      <c r="AK100" s="264">
        <v>1.3</v>
      </c>
      <c r="AL100" s="511">
        <v>-0.3</v>
      </c>
      <c r="AM100" s="136">
        <v>0.5</v>
      </c>
      <c r="AN100" s="264">
        <v>-0.1</v>
      </c>
      <c r="AO100" s="511">
        <v>0.5</v>
      </c>
    </row>
    <row r="101" spans="1:41" ht="39.9" customHeight="1" x14ac:dyDescent="0.5">
      <c r="A101" s="293" t="s">
        <v>383</v>
      </c>
      <c r="B101" s="531"/>
      <c r="C101" s="538"/>
      <c r="D101" s="512"/>
      <c r="E101" s="518"/>
      <c r="F101" s="512"/>
      <c r="G101" s="512"/>
      <c r="H101" s="518"/>
      <c r="I101" s="512"/>
      <c r="J101" s="512"/>
      <c r="K101" s="518"/>
      <c r="L101" s="512"/>
      <c r="M101" s="512"/>
      <c r="N101" s="518"/>
      <c r="O101" s="512"/>
      <c r="P101" s="512"/>
      <c r="Q101" s="518"/>
      <c r="R101" s="512"/>
      <c r="S101" s="512"/>
      <c r="T101" s="513"/>
      <c r="U101" s="512"/>
      <c r="V101" s="512"/>
      <c r="W101" s="513"/>
      <c r="X101" s="512"/>
      <c r="Y101" s="512"/>
      <c r="Z101" s="513"/>
      <c r="AA101" s="512"/>
      <c r="AB101" s="512"/>
      <c r="AC101" s="513"/>
      <c r="AD101" s="512"/>
      <c r="AE101" s="512"/>
      <c r="AF101" s="513"/>
      <c r="AG101" s="512"/>
      <c r="AH101" s="512"/>
      <c r="AI101" s="513"/>
      <c r="AJ101" s="512"/>
      <c r="AK101" s="512"/>
      <c r="AL101" s="513"/>
      <c r="AM101" s="512"/>
      <c r="AN101" s="512"/>
      <c r="AO101" s="513"/>
    </row>
    <row r="102" spans="1:41" ht="35.15" customHeight="1" x14ac:dyDescent="0.5">
      <c r="A102" s="294" t="s">
        <v>50</v>
      </c>
      <c r="B102" s="532" t="s">
        <v>24</v>
      </c>
      <c r="C102" s="538"/>
      <c r="D102" s="264">
        <f t="shared" ref="D102:L102" si="30">(D41/C41-1)*100</f>
        <v>0.46801872074884177</v>
      </c>
      <c r="E102" s="517">
        <f t="shared" si="30"/>
        <v>0.62111801242235032</v>
      </c>
      <c r="F102" s="264">
        <f t="shared" si="30"/>
        <v>0.38580246913579863</v>
      </c>
      <c r="G102" s="264">
        <f t="shared" si="30"/>
        <v>0</v>
      </c>
      <c r="H102" s="517">
        <f t="shared" si="30"/>
        <v>0.76863950807071202</v>
      </c>
      <c r="I102" s="264">
        <f t="shared" si="30"/>
        <v>0.45766590389015871</v>
      </c>
      <c r="J102" s="264">
        <f t="shared" si="30"/>
        <v>0.75930144267273292</v>
      </c>
      <c r="K102" s="517">
        <f t="shared" si="30"/>
        <v>0</v>
      </c>
      <c r="L102" s="264">
        <f t="shared" si="30"/>
        <v>-0.22607385079124187</v>
      </c>
      <c r="M102" s="264">
        <v>-0.3</v>
      </c>
      <c r="N102" s="517">
        <v>-0.3</v>
      </c>
      <c r="O102" s="264">
        <v>-0.1</v>
      </c>
      <c r="P102" s="264">
        <v>-1.0999999999999999</v>
      </c>
      <c r="Q102" s="517">
        <v>-0.8</v>
      </c>
      <c r="R102" s="136">
        <v>1.5</v>
      </c>
      <c r="S102" s="264">
        <v>-0.5</v>
      </c>
      <c r="T102" s="511">
        <v>0</v>
      </c>
      <c r="U102" s="136">
        <v>-0.1</v>
      </c>
      <c r="V102" s="264">
        <v>-0.3</v>
      </c>
      <c r="W102" s="511">
        <v>-0.2</v>
      </c>
      <c r="X102" s="136">
        <v>0.4</v>
      </c>
      <c r="Y102" s="264">
        <v>-0.6</v>
      </c>
      <c r="Z102" s="511">
        <v>-0.1</v>
      </c>
      <c r="AA102" s="136">
        <v>-0.7</v>
      </c>
      <c r="AB102" s="264">
        <v>-1.2</v>
      </c>
      <c r="AC102" s="511">
        <v>-0.1</v>
      </c>
      <c r="AD102" s="136">
        <v>1.8</v>
      </c>
      <c r="AE102" s="264">
        <v>-0.2</v>
      </c>
      <c r="AF102" s="511">
        <v>0.2</v>
      </c>
      <c r="AG102" s="136">
        <v>0.4</v>
      </c>
      <c r="AH102" s="264">
        <v>0</v>
      </c>
      <c r="AI102" s="511">
        <v>-0.1</v>
      </c>
      <c r="AJ102" s="136">
        <v>0.2</v>
      </c>
      <c r="AK102" s="264">
        <v>-0.3</v>
      </c>
      <c r="AL102" s="511">
        <v>0</v>
      </c>
      <c r="AM102" s="136">
        <v>-0.4</v>
      </c>
      <c r="AN102" s="264">
        <v>-0.5</v>
      </c>
      <c r="AO102" s="511">
        <v>-0.2</v>
      </c>
    </row>
    <row r="103" spans="1:41" ht="35.15" customHeight="1" x14ac:dyDescent="0.5">
      <c r="A103" s="295" t="s">
        <v>363</v>
      </c>
      <c r="B103" s="532" t="s">
        <v>24</v>
      </c>
      <c r="C103" s="539"/>
      <c r="D103" s="520">
        <f t="shared" ref="D103:L103" si="31">(D42/C42-1)*100</f>
        <v>-0.86206896551723755</v>
      </c>
      <c r="E103" s="521">
        <f t="shared" si="31"/>
        <v>0.86956521739129933</v>
      </c>
      <c r="F103" s="520">
        <f t="shared" si="31"/>
        <v>0.28735632183909399</v>
      </c>
      <c r="G103" s="520">
        <f t="shared" si="31"/>
        <v>0.57306590257879542</v>
      </c>
      <c r="H103" s="521">
        <f t="shared" si="31"/>
        <v>0</v>
      </c>
      <c r="I103" s="520">
        <f t="shared" si="31"/>
        <v>0.28490028490029129</v>
      </c>
      <c r="J103" s="520">
        <f t="shared" si="31"/>
        <v>0.85227272727272929</v>
      </c>
      <c r="K103" s="521">
        <f t="shared" si="31"/>
        <v>0.28169014084507005</v>
      </c>
      <c r="L103" s="520">
        <f t="shared" si="31"/>
        <v>0</v>
      </c>
      <c r="M103" s="520">
        <v>-0.2</v>
      </c>
      <c r="N103" s="521">
        <v>-0.70000000000000007</v>
      </c>
      <c r="O103" s="520">
        <v>-0.3</v>
      </c>
      <c r="P103" s="520">
        <v>-0.4</v>
      </c>
      <c r="Q103" s="521">
        <v>-0.6</v>
      </c>
      <c r="R103" s="522">
        <v>1.4</v>
      </c>
      <c r="S103" s="520">
        <v>0.3</v>
      </c>
      <c r="T103" s="523">
        <v>0.9</v>
      </c>
      <c r="U103" s="522">
        <v>0.7</v>
      </c>
      <c r="V103" s="520">
        <v>0.2</v>
      </c>
      <c r="W103" s="523">
        <v>0.7</v>
      </c>
      <c r="X103" s="522">
        <v>1.4</v>
      </c>
      <c r="Y103" s="520">
        <v>0</v>
      </c>
      <c r="Z103" s="523">
        <v>-0.1</v>
      </c>
      <c r="AA103" s="522">
        <v>-0.1</v>
      </c>
      <c r="AB103" s="520">
        <v>-0.2</v>
      </c>
      <c r="AC103" s="523">
        <v>1.1000000000000001</v>
      </c>
      <c r="AD103" s="522">
        <v>2.9</v>
      </c>
      <c r="AE103" s="520">
        <v>0.1</v>
      </c>
      <c r="AF103" s="523">
        <v>0.5</v>
      </c>
      <c r="AG103" s="522">
        <v>0.6</v>
      </c>
      <c r="AH103" s="520">
        <v>0.4</v>
      </c>
      <c r="AI103" s="523">
        <v>-0.2</v>
      </c>
      <c r="AJ103" s="522">
        <v>-0.3</v>
      </c>
      <c r="AK103" s="520">
        <v>-0.7</v>
      </c>
      <c r="AL103" s="523">
        <v>-0.8</v>
      </c>
      <c r="AM103" s="522">
        <v>0.5</v>
      </c>
      <c r="AN103" s="520">
        <v>-0.8</v>
      </c>
      <c r="AO103" s="523">
        <v>0.5</v>
      </c>
    </row>
    <row r="104" spans="1:41" ht="35.15" customHeight="1" x14ac:dyDescent="0.5">
      <c r="A104" s="295" t="s">
        <v>52</v>
      </c>
      <c r="B104" s="532" t="s">
        <v>24</v>
      </c>
      <c r="C104" s="539"/>
      <c r="D104" s="520">
        <f t="shared" ref="D104:L104" si="32">(D43/C43-1)*100</f>
        <v>0.31176272328952148</v>
      </c>
      <c r="E104" s="521">
        <f t="shared" si="32"/>
        <v>0.66358672826545284</v>
      </c>
      <c r="F104" s="520">
        <f t="shared" si="32"/>
        <v>0.35046728971961372</v>
      </c>
      <c r="G104" s="520">
        <f t="shared" si="32"/>
        <v>-0.2494595044071124</v>
      </c>
      <c r="H104" s="521">
        <f t="shared" si="32"/>
        <v>1.0253417805935472</v>
      </c>
      <c r="I104" s="520">
        <f t="shared" si="32"/>
        <v>0.43732981269082316</v>
      </c>
      <c r="J104" s="520">
        <f t="shared" si="32"/>
        <v>0.74761748274727591</v>
      </c>
      <c r="K104" s="521">
        <f t="shared" si="32"/>
        <v>0.14678300578976344</v>
      </c>
      <c r="L104" s="520">
        <f t="shared" si="32"/>
        <v>-0.26870775995440077</v>
      </c>
      <c r="M104" s="520">
        <v>-0.5</v>
      </c>
      <c r="N104" s="521">
        <v>-0.2</v>
      </c>
      <c r="O104" s="520">
        <v>-1</v>
      </c>
      <c r="P104" s="520">
        <v>-0.70000000000000007</v>
      </c>
      <c r="Q104" s="521">
        <v>-2.5</v>
      </c>
      <c r="R104" s="522">
        <v>4.3</v>
      </c>
      <c r="S104" s="520">
        <v>-0.7</v>
      </c>
      <c r="T104" s="523">
        <v>0</v>
      </c>
      <c r="U104" s="522">
        <v>0.8</v>
      </c>
      <c r="V104" s="520">
        <v>0.1</v>
      </c>
      <c r="W104" s="523">
        <v>0</v>
      </c>
      <c r="X104" s="522">
        <v>0.2</v>
      </c>
      <c r="Y104" s="520">
        <v>-0.3</v>
      </c>
      <c r="Z104" s="523">
        <v>-0.3</v>
      </c>
      <c r="AA104" s="522">
        <v>-0.7</v>
      </c>
      <c r="AB104" s="520">
        <v>-1</v>
      </c>
      <c r="AC104" s="523">
        <v>-2.2000000000000002</v>
      </c>
      <c r="AD104" s="522">
        <v>4</v>
      </c>
      <c r="AE104" s="520">
        <v>-0.2</v>
      </c>
      <c r="AF104" s="523">
        <v>0</v>
      </c>
      <c r="AG104" s="522">
        <v>0.8</v>
      </c>
      <c r="AH104" s="520">
        <v>0.2</v>
      </c>
      <c r="AI104" s="523">
        <v>0</v>
      </c>
      <c r="AJ104" s="522">
        <v>-0.1</v>
      </c>
      <c r="AK104" s="520">
        <v>-0.2</v>
      </c>
      <c r="AL104" s="523">
        <v>0</v>
      </c>
      <c r="AM104" s="522">
        <v>-0.4</v>
      </c>
      <c r="AN104" s="520">
        <v>-0.6</v>
      </c>
      <c r="AO104" s="523">
        <v>-1</v>
      </c>
    </row>
    <row r="105" spans="1:41" ht="105" customHeight="1" x14ac:dyDescent="0.5">
      <c r="A105" s="296" t="s">
        <v>66</v>
      </c>
      <c r="B105" s="287" t="s">
        <v>24</v>
      </c>
      <c r="C105" s="538"/>
      <c r="D105" s="264">
        <f t="shared" ref="D105:L105" si="33">(D44/C44-1)*100</f>
        <v>0.24829298572315306</v>
      </c>
      <c r="E105" s="517">
        <f t="shared" si="33"/>
        <v>0.55727554179567651</v>
      </c>
      <c r="F105" s="264">
        <f t="shared" si="33"/>
        <v>0.12315270935960854</v>
      </c>
      <c r="G105" s="264">
        <f t="shared" si="33"/>
        <v>-6.1500615006149228E-2</v>
      </c>
      <c r="H105" s="517">
        <f t="shared" si="33"/>
        <v>1.2307692307692353</v>
      </c>
      <c r="I105" s="264">
        <f t="shared" si="33"/>
        <v>0.85106382978723527</v>
      </c>
      <c r="J105" s="264">
        <f t="shared" si="33"/>
        <v>0.4822182037371725</v>
      </c>
      <c r="K105" s="517">
        <f t="shared" si="33"/>
        <v>0.29994001199760145</v>
      </c>
      <c r="L105" s="264">
        <f t="shared" si="33"/>
        <v>-0.17942583732056816</v>
      </c>
      <c r="M105" s="264">
        <v>0</v>
      </c>
      <c r="N105" s="517">
        <v>0.2</v>
      </c>
      <c r="O105" s="264">
        <v>-0.3</v>
      </c>
      <c r="P105" s="264">
        <v>-0.4</v>
      </c>
      <c r="Q105" s="517">
        <v>-1</v>
      </c>
      <c r="R105" s="264">
        <v>2.6</v>
      </c>
      <c r="S105" s="264">
        <v>-0.4</v>
      </c>
      <c r="T105" s="511">
        <v>0.5</v>
      </c>
      <c r="U105" s="264">
        <v>2.1</v>
      </c>
      <c r="V105" s="264">
        <v>1.1000000000000001</v>
      </c>
      <c r="W105" s="511">
        <v>0.1</v>
      </c>
      <c r="X105" s="264">
        <v>0</v>
      </c>
      <c r="Y105" s="264">
        <v>-0.2</v>
      </c>
      <c r="Z105" s="511">
        <v>-2.2000000000000002</v>
      </c>
      <c r="AA105" s="264">
        <v>1.7</v>
      </c>
      <c r="AB105" s="264">
        <v>-1.1000000000000001</v>
      </c>
      <c r="AC105" s="511">
        <v>0.2</v>
      </c>
      <c r="AD105" s="264">
        <v>1.7</v>
      </c>
      <c r="AE105" s="264">
        <v>0.2</v>
      </c>
      <c r="AF105" s="511">
        <v>-0.2</v>
      </c>
      <c r="AG105" s="264">
        <v>1.4</v>
      </c>
      <c r="AH105" s="264">
        <v>0.2</v>
      </c>
      <c r="AI105" s="511">
        <v>0.1</v>
      </c>
      <c r="AJ105" s="264">
        <v>-0.4</v>
      </c>
      <c r="AK105" s="264">
        <v>0.1</v>
      </c>
      <c r="AL105" s="511">
        <v>0.2</v>
      </c>
      <c r="AM105" s="264">
        <v>-0.1</v>
      </c>
      <c r="AN105" s="264">
        <v>-0.7</v>
      </c>
      <c r="AO105" s="511">
        <v>0.2</v>
      </c>
    </row>
    <row r="106" spans="1:41" ht="70" customHeight="1" x14ac:dyDescent="0.5">
      <c r="A106" s="296" t="s">
        <v>67</v>
      </c>
      <c r="B106" s="287" t="s">
        <v>24</v>
      </c>
      <c r="C106" s="538"/>
      <c r="D106" s="264">
        <f t="shared" ref="D106:L106" si="34">(D45/C45-1)*100</f>
        <v>0</v>
      </c>
      <c r="E106" s="517">
        <f t="shared" si="34"/>
        <v>0.87719298245614308</v>
      </c>
      <c r="F106" s="264">
        <f t="shared" si="34"/>
        <v>0</v>
      </c>
      <c r="G106" s="264">
        <f t="shared" si="34"/>
        <v>0</v>
      </c>
      <c r="H106" s="517">
        <f t="shared" si="34"/>
        <v>0.86956521739129933</v>
      </c>
      <c r="I106" s="264">
        <f t="shared" si="34"/>
        <v>0</v>
      </c>
      <c r="J106" s="264">
        <f t="shared" si="34"/>
        <v>0.86206896551723755</v>
      </c>
      <c r="K106" s="517">
        <f t="shared" si="34"/>
        <v>0.85470085470087387</v>
      </c>
      <c r="L106" s="264">
        <f t="shared" si="34"/>
        <v>0</v>
      </c>
      <c r="M106" s="264">
        <v>0.1</v>
      </c>
      <c r="N106" s="517">
        <v>0.2</v>
      </c>
      <c r="O106" s="264">
        <v>-1.6</v>
      </c>
      <c r="P106" s="264">
        <v>-0.8</v>
      </c>
      <c r="Q106" s="517">
        <v>-1.6</v>
      </c>
      <c r="R106" s="264">
        <v>1.9</v>
      </c>
      <c r="S106" s="264">
        <v>0.1</v>
      </c>
      <c r="T106" s="511">
        <v>1.3</v>
      </c>
      <c r="U106" s="264">
        <v>1.5</v>
      </c>
      <c r="V106" s="264">
        <v>-1.3</v>
      </c>
      <c r="W106" s="511">
        <v>0.5</v>
      </c>
      <c r="X106" s="264">
        <v>0.6</v>
      </c>
      <c r="Y106" s="264">
        <v>-0.5</v>
      </c>
      <c r="Z106" s="511">
        <v>0.9</v>
      </c>
      <c r="AA106" s="264">
        <v>-1.2</v>
      </c>
      <c r="AB106" s="264">
        <v>-0.8</v>
      </c>
      <c r="AC106" s="511">
        <v>-1.3</v>
      </c>
      <c r="AD106" s="264">
        <v>2.2999999999999998</v>
      </c>
      <c r="AE106" s="264">
        <v>-0.4</v>
      </c>
      <c r="AF106" s="511">
        <v>0.1</v>
      </c>
      <c r="AG106" s="264">
        <v>1.2</v>
      </c>
      <c r="AH106" s="264">
        <v>-1.1000000000000001</v>
      </c>
      <c r="AI106" s="511">
        <v>1</v>
      </c>
      <c r="AJ106" s="264">
        <v>0.5</v>
      </c>
      <c r="AK106" s="264">
        <v>0.1</v>
      </c>
      <c r="AL106" s="511">
        <v>-0.4</v>
      </c>
      <c r="AM106" s="264">
        <v>0.5</v>
      </c>
      <c r="AN106" s="264">
        <v>-1.1000000000000001</v>
      </c>
      <c r="AO106" s="511">
        <v>-0.3</v>
      </c>
    </row>
    <row r="107" spans="1:41" ht="70" customHeight="1" x14ac:dyDescent="0.5">
      <c r="A107" s="296" t="s">
        <v>54</v>
      </c>
      <c r="B107" s="287" t="s">
        <v>24</v>
      </c>
      <c r="C107" s="538"/>
      <c r="D107" s="264">
        <f t="shared" ref="D107:L107" si="35">(D46/C46-1)*100</f>
        <v>0.37453183520599342</v>
      </c>
      <c r="E107" s="517">
        <f t="shared" si="35"/>
        <v>1.4925373134328401</v>
      </c>
      <c r="F107" s="264">
        <f t="shared" si="35"/>
        <v>0.73529411764705621</v>
      </c>
      <c r="G107" s="264">
        <f t="shared" si="35"/>
        <v>0.36496350364965124</v>
      </c>
      <c r="H107" s="517">
        <f t="shared" si="35"/>
        <v>1.0909090909090979</v>
      </c>
      <c r="I107" s="264">
        <f t="shared" si="35"/>
        <v>0</v>
      </c>
      <c r="J107" s="264">
        <f t="shared" si="35"/>
        <v>0</v>
      </c>
      <c r="K107" s="517">
        <f t="shared" si="35"/>
        <v>-0.7194244604316502</v>
      </c>
      <c r="L107" s="264">
        <f t="shared" si="35"/>
        <v>-1.0869565217391353</v>
      </c>
      <c r="M107" s="264">
        <v>-0.2</v>
      </c>
      <c r="N107" s="517">
        <v>-0.1</v>
      </c>
      <c r="O107" s="264">
        <v>-1.7999999999999998</v>
      </c>
      <c r="P107" s="264">
        <v>-1.7000000000000002</v>
      </c>
      <c r="Q107" s="517">
        <v>-1.6</v>
      </c>
      <c r="R107" s="264">
        <v>3.6</v>
      </c>
      <c r="S107" s="264">
        <v>-1</v>
      </c>
      <c r="T107" s="511">
        <v>-1</v>
      </c>
      <c r="U107" s="264">
        <v>-1</v>
      </c>
      <c r="V107" s="264">
        <v>-1.4</v>
      </c>
      <c r="W107" s="511">
        <v>0.1</v>
      </c>
      <c r="X107" s="264">
        <v>-1.9</v>
      </c>
      <c r="Y107" s="264">
        <v>-0.6</v>
      </c>
      <c r="Z107" s="511">
        <v>0.6</v>
      </c>
      <c r="AA107" s="264">
        <v>-1.3</v>
      </c>
      <c r="AB107" s="264">
        <v>-2.1</v>
      </c>
      <c r="AC107" s="511">
        <v>0</v>
      </c>
      <c r="AD107" s="264">
        <v>2.4</v>
      </c>
      <c r="AE107" s="264">
        <v>-2.4</v>
      </c>
      <c r="AF107" s="511">
        <v>0.2</v>
      </c>
      <c r="AG107" s="264">
        <v>0.8</v>
      </c>
      <c r="AH107" s="264">
        <v>0.1</v>
      </c>
      <c r="AI107" s="511">
        <v>0.5</v>
      </c>
      <c r="AJ107" s="264">
        <v>0.8</v>
      </c>
      <c r="AK107" s="264">
        <v>-0.3</v>
      </c>
      <c r="AL107" s="511">
        <v>-0.3</v>
      </c>
      <c r="AM107" s="264">
        <v>-0.7</v>
      </c>
      <c r="AN107" s="264">
        <v>-1.1000000000000001</v>
      </c>
      <c r="AO107" s="511">
        <v>0.4</v>
      </c>
    </row>
    <row r="108" spans="1:41" ht="105" customHeight="1" x14ac:dyDescent="0.5">
      <c r="A108" s="296" t="s">
        <v>55</v>
      </c>
      <c r="B108" s="287" t="s">
        <v>24</v>
      </c>
      <c r="C108" s="538"/>
      <c r="D108" s="264">
        <f t="shared" ref="D108:L108" si="36">(D47/C47-1)*100</f>
        <v>-0.18248175182480342</v>
      </c>
      <c r="E108" s="517">
        <f t="shared" si="36"/>
        <v>0.73126142595978383</v>
      </c>
      <c r="F108" s="264">
        <f t="shared" si="36"/>
        <v>-0.36297640653357721</v>
      </c>
      <c r="G108" s="264">
        <f t="shared" si="36"/>
        <v>-0.63752276867031776</v>
      </c>
      <c r="H108" s="517">
        <f t="shared" si="36"/>
        <v>0.45829514207149646</v>
      </c>
      <c r="I108" s="264">
        <f t="shared" si="36"/>
        <v>-0.36496350364962904</v>
      </c>
      <c r="J108" s="264">
        <f t="shared" si="36"/>
        <v>-0.1831501831501825</v>
      </c>
      <c r="K108" s="517">
        <f t="shared" si="36"/>
        <v>-0.55045871559632475</v>
      </c>
      <c r="L108" s="264">
        <f t="shared" si="36"/>
        <v>-0.55350553505535416</v>
      </c>
      <c r="M108" s="264">
        <v>-0.8</v>
      </c>
      <c r="N108" s="517">
        <v>-0.4</v>
      </c>
      <c r="O108" s="264">
        <v>-1.2</v>
      </c>
      <c r="P108" s="264">
        <v>-1.3</v>
      </c>
      <c r="Q108" s="517">
        <v>-4.1000000000000005</v>
      </c>
      <c r="R108" s="264">
        <v>1.7</v>
      </c>
      <c r="S108" s="264">
        <v>-1.2</v>
      </c>
      <c r="T108" s="511">
        <v>-0.1</v>
      </c>
      <c r="U108" s="264">
        <v>1.5</v>
      </c>
      <c r="V108" s="264">
        <v>-0.6</v>
      </c>
      <c r="W108" s="511">
        <v>-0.4</v>
      </c>
      <c r="X108" s="264">
        <v>0.2</v>
      </c>
      <c r="Y108" s="264">
        <v>-0.5</v>
      </c>
      <c r="Z108" s="511">
        <v>-0.2</v>
      </c>
      <c r="AA108" s="264">
        <v>-1</v>
      </c>
      <c r="AB108" s="264">
        <v>-2</v>
      </c>
      <c r="AC108" s="511">
        <v>-2.5</v>
      </c>
      <c r="AD108" s="264">
        <v>4.4000000000000004</v>
      </c>
      <c r="AE108" s="264">
        <v>-1.4</v>
      </c>
      <c r="AF108" s="511">
        <v>-0.3</v>
      </c>
      <c r="AG108" s="264">
        <v>0.4</v>
      </c>
      <c r="AH108" s="264">
        <v>-0.8</v>
      </c>
      <c r="AI108" s="511">
        <v>-0.3</v>
      </c>
      <c r="AJ108" s="264">
        <v>-0.1</v>
      </c>
      <c r="AK108" s="264">
        <v>-0.5</v>
      </c>
      <c r="AL108" s="511">
        <v>-0.7</v>
      </c>
      <c r="AM108" s="264">
        <v>-0.3</v>
      </c>
      <c r="AN108" s="264">
        <v>-1.3</v>
      </c>
      <c r="AO108" s="511">
        <v>-0.3</v>
      </c>
    </row>
    <row r="109" spans="1:41" ht="105" customHeight="1" x14ac:dyDescent="0.5">
      <c r="A109" s="296" t="s">
        <v>56</v>
      </c>
      <c r="B109" s="287" t="s">
        <v>24</v>
      </c>
      <c r="C109" s="538"/>
      <c r="D109" s="264">
        <f t="shared" ref="D109:L109" si="37">(D48/C48-1)*100</f>
        <v>0.19636720667648433</v>
      </c>
      <c r="E109" s="517">
        <f t="shared" si="37"/>
        <v>0.93091621754042286</v>
      </c>
      <c r="F109" s="264">
        <f t="shared" si="37"/>
        <v>0</v>
      </c>
      <c r="G109" s="264">
        <f t="shared" si="37"/>
        <v>-0.87378640776699656</v>
      </c>
      <c r="H109" s="517">
        <f t="shared" si="37"/>
        <v>-4.8971596474045587E-2</v>
      </c>
      <c r="I109" s="264">
        <f t="shared" si="37"/>
        <v>-0.48995590396864186</v>
      </c>
      <c r="J109" s="264">
        <f t="shared" si="37"/>
        <v>9.8473658296405198E-2</v>
      </c>
      <c r="K109" s="517">
        <f t="shared" si="37"/>
        <v>-0.3935071323167838</v>
      </c>
      <c r="L109" s="264">
        <f t="shared" si="37"/>
        <v>-0.93827160493827888</v>
      </c>
      <c r="M109" s="264">
        <v>-0.89999999999999991</v>
      </c>
      <c r="N109" s="517">
        <v>-0.6</v>
      </c>
      <c r="O109" s="264">
        <v>-1.4000000000000001</v>
      </c>
      <c r="P109" s="264">
        <v>-0.8</v>
      </c>
      <c r="Q109" s="517">
        <v>-2.1999999999999997</v>
      </c>
      <c r="R109" s="264">
        <v>5.6</v>
      </c>
      <c r="S109" s="264">
        <v>-0.4</v>
      </c>
      <c r="T109" s="511">
        <v>-0.2</v>
      </c>
      <c r="U109" s="264">
        <v>0.5</v>
      </c>
      <c r="V109" s="264">
        <v>-0.1</v>
      </c>
      <c r="W109" s="511">
        <v>0</v>
      </c>
      <c r="X109" s="264">
        <v>0.1</v>
      </c>
      <c r="Y109" s="264">
        <v>-0.5</v>
      </c>
      <c r="Z109" s="511">
        <v>-0.2</v>
      </c>
      <c r="AA109" s="264">
        <v>-2</v>
      </c>
      <c r="AB109" s="264">
        <v>-0.6</v>
      </c>
      <c r="AC109" s="511">
        <v>-2.2999999999999998</v>
      </c>
      <c r="AD109" s="264">
        <v>5.6</v>
      </c>
      <c r="AE109" s="264">
        <v>-0.3</v>
      </c>
      <c r="AF109" s="511">
        <v>0.1</v>
      </c>
      <c r="AG109" s="264">
        <v>1</v>
      </c>
      <c r="AH109" s="264">
        <v>0.4</v>
      </c>
      <c r="AI109" s="511">
        <v>0.2</v>
      </c>
      <c r="AJ109" s="264">
        <v>-0.7</v>
      </c>
      <c r="AK109" s="264">
        <v>-0.1</v>
      </c>
      <c r="AL109" s="511">
        <v>-0.1</v>
      </c>
      <c r="AM109" s="264">
        <v>-0.5</v>
      </c>
      <c r="AN109" s="264">
        <v>-0.6</v>
      </c>
      <c r="AO109" s="511">
        <v>-1.3</v>
      </c>
    </row>
    <row r="110" spans="1:41" ht="105" customHeight="1" x14ac:dyDescent="0.5">
      <c r="A110" s="296" t="s">
        <v>57</v>
      </c>
      <c r="B110" s="287" t="s">
        <v>24</v>
      </c>
      <c r="C110" s="538"/>
      <c r="D110" s="264">
        <f t="shared" ref="D110:L110" si="38">(D49/C49-1)*100</f>
        <v>0.33444816053511683</v>
      </c>
      <c r="E110" s="517">
        <f t="shared" si="38"/>
        <v>0.66666666666665986</v>
      </c>
      <c r="F110" s="264">
        <f t="shared" si="38"/>
        <v>6.6225165562916466E-2</v>
      </c>
      <c r="G110" s="264">
        <f t="shared" si="38"/>
        <v>-0.46326935804102964</v>
      </c>
      <c r="H110" s="517">
        <f t="shared" si="38"/>
        <v>0.66489361702126715</v>
      </c>
      <c r="I110" s="264">
        <f t="shared" si="38"/>
        <v>0.26420079260238705</v>
      </c>
      <c r="J110" s="264">
        <f t="shared" si="38"/>
        <v>0.32938076416337836</v>
      </c>
      <c r="K110" s="517">
        <f t="shared" si="38"/>
        <v>-0.32829940906106136</v>
      </c>
      <c r="L110" s="264">
        <f t="shared" si="38"/>
        <v>-0.19762845849803368</v>
      </c>
      <c r="M110" s="264">
        <v>-0.6</v>
      </c>
      <c r="N110" s="517">
        <v>-0.1</v>
      </c>
      <c r="O110" s="264">
        <v>-1.0999999999999999</v>
      </c>
      <c r="P110" s="264">
        <v>-0.6</v>
      </c>
      <c r="Q110" s="517">
        <v>-2.1</v>
      </c>
      <c r="R110" s="264">
        <v>3</v>
      </c>
      <c r="S110" s="264">
        <v>-0.5</v>
      </c>
      <c r="T110" s="511">
        <v>0.3</v>
      </c>
      <c r="U110" s="264">
        <v>0.9</v>
      </c>
      <c r="V110" s="264">
        <v>-0.2</v>
      </c>
      <c r="W110" s="511">
        <v>0</v>
      </c>
      <c r="X110" s="264">
        <v>0.4</v>
      </c>
      <c r="Y110" s="264">
        <v>-0.1</v>
      </c>
      <c r="Z110" s="511">
        <v>-0.1</v>
      </c>
      <c r="AA110" s="264">
        <v>-1.5</v>
      </c>
      <c r="AB110" s="264">
        <v>-0.4</v>
      </c>
      <c r="AC110" s="511">
        <v>-1.7</v>
      </c>
      <c r="AD110" s="264">
        <v>3.3</v>
      </c>
      <c r="AE110" s="264">
        <v>-0.1</v>
      </c>
      <c r="AF110" s="511">
        <v>0</v>
      </c>
      <c r="AG110" s="264">
        <v>0.9</v>
      </c>
      <c r="AH110" s="264">
        <v>0.1</v>
      </c>
      <c r="AI110" s="511">
        <v>-0.1</v>
      </c>
      <c r="AJ110" s="264">
        <v>0.1</v>
      </c>
      <c r="AK110" s="264">
        <v>-0.1</v>
      </c>
      <c r="AL110" s="511">
        <v>0.1</v>
      </c>
      <c r="AM110" s="264">
        <v>-0.5</v>
      </c>
      <c r="AN110" s="264">
        <v>-1</v>
      </c>
      <c r="AO110" s="511">
        <v>0.1</v>
      </c>
    </row>
    <row r="111" spans="1:41" ht="70" customHeight="1" x14ac:dyDescent="0.5">
      <c r="A111" s="296" t="s">
        <v>58</v>
      </c>
      <c r="B111" s="287" t="s">
        <v>24</v>
      </c>
      <c r="C111" s="538"/>
      <c r="D111" s="264">
        <f t="shared" ref="D111:L111" si="39">(D50/C50-1)*100</f>
        <v>0.46417174354511648</v>
      </c>
      <c r="E111" s="517">
        <f t="shared" si="39"/>
        <v>0.49090384060064274</v>
      </c>
      <c r="F111" s="264">
        <f t="shared" si="39"/>
        <v>0.89080459770116693</v>
      </c>
      <c r="G111" s="264">
        <f t="shared" si="39"/>
        <v>-0.25633722586159147</v>
      </c>
      <c r="H111" s="517">
        <f t="shared" si="39"/>
        <v>1.9131924614505857</v>
      </c>
      <c r="I111" s="264">
        <f t="shared" si="39"/>
        <v>0.81255253572429798</v>
      </c>
      <c r="J111" s="264">
        <f t="shared" si="39"/>
        <v>1.4730405780989386</v>
      </c>
      <c r="K111" s="517">
        <f t="shared" si="39"/>
        <v>0.38345658723637488</v>
      </c>
      <c r="L111" s="264">
        <f t="shared" si="39"/>
        <v>-5.4570259208730487E-2</v>
      </c>
      <c r="M111" s="264">
        <v>-0.5</v>
      </c>
      <c r="N111" s="517">
        <v>-0.5</v>
      </c>
      <c r="O111" s="264">
        <v>-1.2</v>
      </c>
      <c r="P111" s="264">
        <v>-0.4</v>
      </c>
      <c r="Q111" s="517">
        <v>-6</v>
      </c>
      <c r="R111" s="264">
        <v>5</v>
      </c>
      <c r="S111" s="264">
        <v>-0.8</v>
      </c>
      <c r="T111" s="511">
        <v>-0.5</v>
      </c>
      <c r="U111" s="264">
        <v>-0.1</v>
      </c>
      <c r="V111" s="264">
        <v>0</v>
      </c>
      <c r="W111" s="511">
        <v>-0.3</v>
      </c>
      <c r="X111" s="264">
        <v>-0.2</v>
      </c>
      <c r="Y111" s="264">
        <v>-0.7</v>
      </c>
      <c r="Z111" s="511">
        <v>-0.1</v>
      </c>
      <c r="AA111" s="264">
        <v>-0.8</v>
      </c>
      <c r="AB111" s="264">
        <v>-1.1000000000000001</v>
      </c>
      <c r="AC111" s="511">
        <v>-5.2</v>
      </c>
      <c r="AD111" s="264">
        <v>5.2</v>
      </c>
      <c r="AE111" s="264">
        <v>0.2</v>
      </c>
      <c r="AF111" s="511">
        <v>-0.3</v>
      </c>
      <c r="AG111" s="264">
        <v>0.3</v>
      </c>
      <c r="AH111" s="264">
        <v>0.2</v>
      </c>
      <c r="AI111" s="511">
        <v>-0.4</v>
      </c>
      <c r="AJ111" s="264">
        <v>-0.1</v>
      </c>
      <c r="AK111" s="264">
        <v>-0.4</v>
      </c>
      <c r="AL111" s="511">
        <v>-0.1</v>
      </c>
      <c r="AM111" s="264">
        <v>-0.6</v>
      </c>
      <c r="AN111" s="264">
        <v>-0.4</v>
      </c>
      <c r="AO111" s="511">
        <v>-2.9</v>
      </c>
    </row>
    <row r="112" spans="1:41" ht="105" customHeight="1" x14ac:dyDescent="0.5">
      <c r="A112" s="296" t="s">
        <v>59</v>
      </c>
      <c r="B112" s="533" t="s">
        <v>24</v>
      </c>
      <c r="C112" s="538"/>
      <c r="D112" s="264">
        <f t="shared" ref="D112:L112" si="40">(D51/C51-1)*100</f>
        <v>0.55555555555555358</v>
      </c>
      <c r="E112" s="517">
        <f t="shared" si="40"/>
        <v>0.55248618784531356</v>
      </c>
      <c r="F112" s="264">
        <f t="shared" si="40"/>
        <v>0.71428571428571175</v>
      </c>
      <c r="G112" s="264">
        <f t="shared" si="40"/>
        <v>0.49099836333876823</v>
      </c>
      <c r="H112" s="517">
        <f t="shared" si="40"/>
        <v>0.97719869706840434</v>
      </c>
      <c r="I112" s="264">
        <f t="shared" si="40"/>
        <v>1.0215053763440896</v>
      </c>
      <c r="J112" s="264">
        <f t="shared" si="40"/>
        <v>1.2772751463544507</v>
      </c>
      <c r="K112" s="517">
        <f t="shared" si="40"/>
        <v>1.0509721492380386</v>
      </c>
      <c r="L112" s="264">
        <f t="shared" si="40"/>
        <v>0.26001040041601087</v>
      </c>
      <c r="M112" s="264">
        <v>-0.1</v>
      </c>
      <c r="N112" s="517">
        <v>0.3</v>
      </c>
      <c r="O112" s="264">
        <v>-0.5</v>
      </c>
      <c r="P112" s="264">
        <v>-1.0999999999999999</v>
      </c>
      <c r="Q112" s="517">
        <v>2.6</v>
      </c>
      <c r="R112" s="264">
        <v>5.6</v>
      </c>
      <c r="S112" s="264">
        <v>-0.9</v>
      </c>
      <c r="T112" s="511">
        <v>0.6</v>
      </c>
      <c r="U112" s="264">
        <v>1.1000000000000001</v>
      </c>
      <c r="V112" s="264">
        <v>0.2</v>
      </c>
      <c r="W112" s="511">
        <v>0.4</v>
      </c>
      <c r="X112" s="264">
        <v>1.2</v>
      </c>
      <c r="Y112" s="264">
        <v>0.1</v>
      </c>
      <c r="Z112" s="511">
        <v>0.4</v>
      </c>
      <c r="AA112" s="264">
        <v>-0.2</v>
      </c>
      <c r="AB112" s="264">
        <v>-1</v>
      </c>
      <c r="AC112" s="511">
        <v>0.3</v>
      </c>
      <c r="AD112" s="264">
        <v>3.2</v>
      </c>
      <c r="AE112" s="264">
        <v>-0.2</v>
      </c>
      <c r="AF112" s="511">
        <v>0.7</v>
      </c>
      <c r="AG112" s="264">
        <v>1.1000000000000001</v>
      </c>
      <c r="AH112" s="264">
        <v>0.4</v>
      </c>
      <c r="AI112" s="511">
        <v>0.5</v>
      </c>
      <c r="AJ112" s="264">
        <v>0.2</v>
      </c>
      <c r="AK112" s="264">
        <v>0</v>
      </c>
      <c r="AL112" s="511">
        <v>0.4</v>
      </c>
      <c r="AM112" s="264">
        <v>-0.3</v>
      </c>
      <c r="AN112" s="264">
        <v>-0.2</v>
      </c>
      <c r="AO112" s="511">
        <v>0</v>
      </c>
    </row>
    <row r="113" spans="1:41" ht="35.15" customHeight="1" x14ac:dyDescent="0.5">
      <c r="A113" s="295" t="s">
        <v>60</v>
      </c>
      <c r="B113" s="534" t="s">
        <v>24</v>
      </c>
      <c r="C113" s="539"/>
      <c r="D113" s="520">
        <f t="shared" ref="D113:L113" si="41">(D52/C52-1)*100</f>
        <v>-0.19617459538989745</v>
      </c>
      <c r="E113" s="521">
        <f t="shared" si="41"/>
        <v>0.51597051597052079</v>
      </c>
      <c r="F113" s="520">
        <f t="shared" si="41"/>
        <v>-0.31777071620631148</v>
      </c>
      <c r="G113" s="520">
        <f t="shared" si="41"/>
        <v>7.3565473271219872E-2</v>
      </c>
      <c r="H113" s="521">
        <f t="shared" si="41"/>
        <v>0.71061014457241001</v>
      </c>
      <c r="I113" s="520">
        <f t="shared" si="41"/>
        <v>0.1946472019464851</v>
      </c>
      <c r="J113" s="520">
        <f t="shared" si="41"/>
        <v>0.46138902379795343</v>
      </c>
      <c r="K113" s="521">
        <f t="shared" si="41"/>
        <v>-0.14503263234226793</v>
      </c>
      <c r="L113" s="520">
        <f t="shared" si="41"/>
        <v>4.8414427499388069E-2</v>
      </c>
      <c r="M113" s="520">
        <v>-0.5</v>
      </c>
      <c r="N113" s="521">
        <v>-0.2</v>
      </c>
      <c r="O113" s="520">
        <v>-1.7000000000000002</v>
      </c>
      <c r="P113" s="520">
        <v>-3.5000000000000004</v>
      </c>
      <c r="Q113" s="521">
        <v>-4.2</v>
      </c>
      <c r="R113" s="522">
        <v>10.199999999999999</v>
      </c>
      <c r="S113" s="520">
        <v>-1.1000000000000001</v>
      </c>
      <c r="T113" s="523">
        <v>0.4</v>
      </c>
      <c r="U113" s="522">
        <v>2.8</v>
      </c>
      <c r="V113" s="520">
        <v>-0.6</v>
      </c>
      <c r="W113" s="523">
        <v>0.4</v>
      </c>
      <c r="X113" s="522">
        <v>1.9</v>
      </c>
      <c r="Y113" s="520">
        <v>-0.6</v>
      </c>
      <c r="Z113" s="523">
        <v>-0.1</v>
      </c>
      <c r="AA113" s="522">
        <v>-1.7</v>
      </c>
      <c r="AB113" s="520">
        <v>-2.9</v>
      </c>
      <c r="AC113" s="523">
        <v>-3.8</v>
      </c>
      <c r="AD113" s="522">
        <v>8.6999999999999993</v>
      </c>
      <c r="AE113" s="520">
        <v>-0.7</v>
      </c>
      <c r="AF113" s="523">
        <v>0</v>
      </c>
      <c r="AG113" s="522">
        <v>2.1</v>
      </c>
      <c r="AH113" s="520">
        <v>-0.5</v>
      </c>
      <c r="AI113" s="523">
        <v>0.1</v>
      </c>
      <c r="AJ113" s="522">
        <v>1</v>
      </c>
      <c r="AK113" s="520">
        <v>-0.9</v>
      </c>
      <c r="AL113" s="523">
        <v>-0.1</v>
      </c>
      <c r="AM113" s="522">
        <v>0</v>
      </c>
      <c r="AN113" s="520">
        <v>-1.9</v>
      </c>
      <c r="AO113" s="523">
        <v>-3</v>
      </c>
    </row>
    <row r="114" spans="1:41" ht="35.15" customHeight="1" x14ac:dyDescent="0.5">
      <c r="A114" s="295" t="s">
        <v>61</v>
      </c>
      <c r="B114" s="534" t="s">
        <v>24</v>
      </c>
      <c r="C114" s="539"/>
      <c r="D114" s="520">
        <f t="shared" ref="D114:L114" si="42">(D53/C53-1)*100</f>
        <v>0.40609622091634101</v>
      </c>
      <c r="E114" s="521">
        <f t="shared" si="42"/>
        <v>0.81604491815758795</v>
      </c>
      <c r="F114" s="520">
        <f t="shared" si="42"/>
        <v>0.59941002949852606</v>
      </c>
      <c r="G114" s="520">
        <f t="shared" si="42"/>
        <v>0.19939477820263285</v>
      </c>
      <c r="H114" s="521">
        <f t="shared" si="42"/>
        <v>1.0254249192302334</v>
      </c>
      <c r="I114" s="520">
        <f t="shared" si="42"/>
        <v>0.73924731182797299</v>
      </c>
      <c r="J114" s="520">
        <f t="shared" si="42"/>
        <v>0.71541947505231462</v>
      </c>
      <c r="K114" s="521">
        <f t="shared" si="42"/>
        <v>0.20099584304051898</v>
      </c>
      <c r="L114" s="520">
        <f t="shared" si="42"/>
        <v>-0.17551857761567424</v>
      </c>
      <c r="M114" s="520">
        <v>-0.2</v>
      </c>
      <c r="N114" s="521">
        <v>0</v>
      </c>
      <c r="O114" s="520">
        <v>-0.70000000000000007</v>
      </c>
      <c r="P114" s="520">
        <v>-1.0999999999999999</v>
      </c>
      <c r="Q114" s="521">
        <v>1.5</v>
      </c>
      <c r="R114" s="522">
        <v>1.8</v>
      </c>
      <c r="S114" s="520">
        <v>-0.2</v>
      </c>
      <c r="T114" s="523">
        <v>0.3</v>
      </c>
      <c r="U114" s="522">
        <v>1</v>
      </c>
      <c r="V114" s="520">
        <v>0.1</v>
      </c>
      <c r="W114" s="523">
        <v>0.2</v>
      </c>
      <c r="X114" s="522">
        <v>0.3</v>
      </c>
      <c r="Y114" s="520">
        <v>-0.4</v>
      </c>
      <c r="Z114" s="523">
        <v>0</v>
      </c>
      <c r="AA114" s="522">
        <v>-0.8</v>
      </c>
      <c r="AB114" s="520">
        <v>-1.3</v>
      </c>
      <c r="AC114" s="523">
        <v>1.2</v>
      </c>
      <c r="AD114" s="522">
        <v>2.1</v>
      </c>
      <c r="AE114" s="520">
        <v>-0.2</v>
      </c>
      <c r="AF114" s="523">
        <v>0.3</v>
      </c>
      <c r="AG114" s="522">
        <v>1.1000000000000001</v>
      </c>
      <c r="AH114" s="520">
        <v>0.1</v>
      </c>
      <c r="AI114" s="523">
        <v>0.1</v>
      </c>
      <c r="AJ114" s="522">
        <v>0.4</v>
      </c>
      <c r="AK114" s="520">
        <v>-0.1</v>
      </c>
      <c r="AL114" s="523">
        <v>0.1</v>
      </c>
      <c r="AM114" s="522">
        <v>-0.2</v>
      </c>
      <c r="AN114" s="520">
        <v>-1.1000000000000001</v>
      </c>
      <c r="AO114" s="523">
        <v>1.1000000000000001</v>
      </c>
    </row>
    <row r="115" spans="1:41" ht="35.15" customHeight="1" x14ac:dyDescent="0.5">
      <c r="A115" s="296" t="s">
        <v>65</v>
      </c>
      <c r="B115" s="287" t="s">
        <v>24</v>
      </c>
      <c r="C115" s="538"/>
      <c r="D115" s="264">
        <f t="shared" ref="D115:L115" si="43">(D54/C54-1)*100</f>
        <v>0.1712328767123239</v>
      </c>
      <c r="E115" s="517">
        <f t="shared" si="43"/>
        <v>10.427350427350412</v>
      </c>
      <c r="F115" s="264">
        <f t="shared" si="43"/>
        <v>-0.15479876160989781</v>
      </c>
      <c r="G115" s="264">
        <f t="shared" si="43"/>
        <v>0.15503875968991832</v>
      </c>
      <c r="H115" s="517">
        <f t="shared" si="43"/>
        <v>0.61919504643963563</v>
      </c>
      <c r="I115" s="264">
        <f t="shared" si="43"/>
        <v>0.46153846153844658</v>
      </c>
      <c r="J115" s="264">
        <f t="shared" si="43"/>
        <v>0.61255742725880857</v>
      </c>
      <c r="K115" s="517">
        <f t="shared" si="43"/>
        <v>-0.15220700152208666</v>
      </c>
      <c r="L115" s="264">
        <f t="shared" si="43"/>
        <v>0</v>
      </c>
      <c r="M115" s="264">
        <v>-0.1</v>
      </c>
      <c r="N115" s="517">
        <v>0.2</v>
      </c>
      <c r="O115" s="264">
        <v>0.1</v>
      </c>
      <c r="P115" s="264">
        <v>-2.5</v>
      </c>
      <c r="Q115" s="517">
        <v>0.4</v>
      </c>
      <c r="R115" s="264">
        <v>-0.4</v>
      </c>
      <c r="S115" s="264">
        <v>1.5</v>
      </c>
      <c r="T115" s="524">
        <v>0.6</v>
      </c>
      <c r="U115" s="264">
        <v>0</v>
      </c>
      <c r="V115" s="264">
        <v>0.1</v>
      </c>
      <c r="W115" s="524">
        <v>0.3</v>
      </c>
      <c r="X115" s="264">
        <v>0.4</v>
      </c>
      <c r="Y115" s="264">
        <v>0.1</v>
      </c>
      <c r="Z115" s="524">
        <v>0.3</v>
      </c>
      <c r="AA115" s="264">
        <v>-0.3</v>
      </c>
      <c r="AB115" s="264">
        <v>-2.4</v>
      </c>
      <c r="AC115" s="524">
        <v>0.5</v>
      </c>
      <c r="AD115" s="264">
        <v>7.2</v>
      </c>
      <c r="AE115" s="264">
        <v>0.6</v>
      </c>
      <c r="AF115" s="524">
        <v>0.1</v>
      </c>
      <c r="AG115" s="264">
        <v>1</v>
      </c>
      <c r="AH115" s="264">
        <v>-0.2</v>
      </c>
      <c r="AI115" s="524">
        <v>0.8</v>
      </c>
      <c r="AJ115" s="264">
        <v>0.1</v>
      </c>
      <c r="AK115" s="264">
        <v>0.4</v>
      </c>
      <c r="AL115" s="524">
        <v>0.7</v>
      </c>
      <c r="AM115" s="264">
        <v>0.2</v>
      </c>
      <c r="AN115" s="264">
        <v>-2</v>
      </c>
      <c r="AO115" s="524">
        <v>1.4</v>
      </c>
    </row>
    <row r="116" spans="1:41" ht="35.15" customHeight="1" x14ac:dyDescent="0.5">
      <c r="A116" s="296" t="s">
        <v>135</v>
      </c>
      <c r="B116" s="287" t="s">
        <v>24</v>
      </c>
      <c r="C116" s="538"/>
      <c r="D116" s="264">
        <f t="shared" ref="D116:L116" si="44">(D55/C55-1)*100</f>
        <v>0.31309159749526305</v>
      </c>
      <c r="E116" s="517">
        <f t="shared" si="44"/>
        <v>0.77665674675184704</v>
      </c>
      <c r="F116" s="264">
        <f t="shared" si="44"/>
        <v>0.64102564102563875</v>
      </c>
      <c r="G116" s="264">
        <f t="shared" si="44"/>
        <v>-7.1566592714522592E-2</v>
      </c>
      <c r="H116" s="517">
        <f t="shared" si="44"/>
        <v>0.9453555826111959</v>
      </c>
      <c r="I116" s="264">
        <f t="shared" si="44"/>
        <v>0.56048244058177765</v>
      </c>
      <c r="J116" s="264">
        <f t="shared" si="44"/>
        <v>0.61379991533792033</v>
      </c>
      <c r="K116" s="517">
        <f t="shared" si="44"/>
        <v>7.0121309866166825E-3</v>
      </c>
      <c r="L116" s="264">
        <f t="shared" si="44"/>
        <v>-0.32954704809985413</v>
      </c>
      <c r="M116" s="264">
        <v>-0.3</v>
      </c>
      <c r="N116" s="517">
        <v>0.1</v>
      </c>
      <c r="O116" s="264">
        <v>-0.5</v>
      </c>
      <c r="P116" s="264">
        <v>-0.70000000000000007</v>
      </c>
      <c r="Q116" s="517">
        <v>-1.7000000000000002</v>
      </c>
      <c r="R116" s="264">
        <v>3.5</v>
      </c>
      <c r="S116" s="264">
        <v>-0.2</v>
      </c>
      <c r="T116" s="524">
        <v>0.3</v>
      </c>
      <c r="U116" s="264">
        <v>0.4</v>
      </c>
      <c r="V116" s="264">
        <v>-0.1</v>
      </c>
      <c r="W116" s="524">
        <v>0</v>
      </c>
      <c r="X116" s="264">
        <v>0.1</v>
      </c>
      <c r="Y116" s="264">
        <v>-0.3</v>
      </c>
      <c r="Z116" s="524">
        <v>0.4</v>
      </c>
      <c r="AA116" s="264">
        <v>-0.6</v>
      </c>
      <c r="AB116" s="264">
        <v>-1.3</v>
      </c>
      <c r="AC116" s="524">
        <v>-1.2</v>
      </c>
      <c r="AD116" s="264">
        <v>3.7</v>
      </c>
      <c r="AE116" s="264">
        <v>-0.3</v>
      </c>
      <c r="AF116" s="524">
        <v>0.2</v>
      </c>
      <c r="AG116" s="264">
        <v>0.7</v>
      </c>
      <c r="AH116" s="264">
        <v>0</v>
      </c>
      <c r="AI116" s="524">
        <v>0.1</v>
      </c>
      <c r="AJ116" s="264">
        <v>-0.2</v>
      </c>
      <c r="AK116" s="264">
        <v>-0.3</v>
      </c>
      <c r="AL116" s="524">
        <v>0.1</v>
      </c>
      <c r="AM116" s="264">
        <v>-0.2</v>
      </c>
      <c r="AN116" s="264">
        <v>-0.9</v>
      </c>
      <c r="AO116" s="524">
        <v>0.2</v>
      </c>
    </row>
    <row r="117" spans="1:41" ht="70" customHeight="1" x14ac:dyDescent="0.5">
      <c r="A117" s="296" t="s">
        <v>62</v>
      </c>
      <c r="B117" s="287" t="s">
        <v>24</v>
      </c>
      <c r="C117" s="538"/>
      <c r="D117" s="264">
        <f t="shared" ref="D117:L117" si="45">(D56/C56-1)*100</f>
        <v>0.94876660341556285</v>
      </c>
      <c r="E117" s="517">
        <f t="shared" si="45"/>
        <v>0.93984962406015171</v>
      </c>
      <c r="F117" s="264">
        <f t="shared" si="45"/>
        <v>1.0055865921787754</v>
      </c>
      <c r="G117" s="264">
        <f t="shared" si="45"/>
        <v>2.6548672566371723</v>
      </c>
      <c r="H117" s="517">
        <f t="shared" si="45"/>
        <v>2.8017241379310498</v>
      </c>
      <c r="I117" s="264">
        <f t="shared" si="45"/>
        <v>2.515723270440251</v>
      </c>
      <c r="J117" s="264">
        <f t="shared" si="45"/>
        <v>2.0790729379686512</v>
      </c>
      <c r="K117" s="517">
        <f t="shared" si="45"/>
        <v>3.3388981636073289E-2</v>
      </c>
      <c r="L117" s="264">
        <f t="shared" si="45"/>
        <v>-0.56742323097465075</v>
      </c>
      <c r="M117" s="264">
        <v>0.3</v>
      </c>
      <c r="N117" s="517">
        <v>0.6</v>
      </c>
      <c r="O117" s="264">
        <v>-0.4</v>
      </c>
      <c r="P117" s="264">
        <v>-0.6</v>
      </c>
      <c r="Q117" s="517">
        <v>0.2</v>
      </c>
      <c r="R117" s="264">
        <v>3.8</v>
      </c>
      <c r="S117" s="264">
        <v>2.5</v>
      </c>
      <c r="T117" s="524">
        <v>-0.5</v>
      </c>
      <c r="U117" s="264">
        <v>0.9</v>
      </c>
      <c r="V117" s="264">
        <v>0.1</v>
      </c>
      <c r="W117" s="524">
        <v>-0.2</v>
      </c>
      <c r="X117" s="264">
        <v>-2.2000000000000002</v>
      </c>
      <c r="Y117" s="264">
        <v>-2.2000000000000002</v>
      </c>
      <c r="Z117" s="524">
        <v>-1.5</v>
      </c>
      <c r="AA117" s="264">
        <v>-1.4</v>
      </c>
      <c r="AB117" s="264">
        <v>-2.2999999999999998</v>
      </c>
      <c r="AC117" s="524">
        <v>-0.9</v>
      </c>
      <c r="AD117" s="264">
        <v>3.2</v>
      </c>
      <c r="AE117" s="264">
        <v>-0.5</v>
      </c>
      <c r="AF117" s="524">
        <v>0.3</v>
      </c>
      <c r="AG117" s="264">
        <v>1</v>
      </c>
      <c r="AH117" s="264">
        <v>0.3</v>
      </c>
      <c r="AI117" s="524">
        <v>0.4</v>
      </c>
      <c r="AJ117" s="264">
        <v>-0.9</v>
      </c>
      <c r="AK117" s="264">
        <v>0</v>
      </c>
      <c r="AL117" s="524">
        <v>0.4</v>
      </c>
      <c r="AM117" s="264">
        <v>-0.2</v>
      </c>
      <c r="AN117" s="264">
        <v>-0.6</v>
      </c>
      <c r="AO117" s="524">
        <v>0.2</v>
      </c>
    </row>
    <row r="118" spans="1:41" ht="70" customHeight="1" x14ac:dyDescent="0.5">
      <c r="A118" s="296" t="s">
        <v>63</v>
      </c>
      <c r="B118" s="287" t="s">
        <v>24</v>
      </c>
      <c r="C118" s="538"/>
      <c r="D118" s="264">
        <f t="shared" ref="D118:L118" si="46">(D57/C57-1)*100</f>
        <v>-0.19601437438746538</v>
      </c>
      <c r="E118" s="517">
        <f t="shared" si="46"/>
        <v>3.273322422259195E-2</v>
      </c>
      <c r="F118" s="264">
        <f t="shared" si="46"/>
        <v>-0.71989528795812774</v>
      </c>
      <c r="G118" s="264">
        <f t="shared" si="46"/>
        <v>-1.252471984179282</v>
      </c>
      <c r="H118" s="517">
        <f t="shared" si="46"/>
        <v>0.83444592790387073</v>
      </c>
      <c r="I118" s="264">
        <f t="shared" si="46"/>
        <v>0.82754054948692701</v>
      </c>
      <c r="J118" s="264">
        <f t="shared" si="46"/>
        <v>0.2954694681549519</v>
      </c>
      <c r="K118" s="517">
        <f t="shared" si="46"/>
        <v>3.273322422259195E-2</v>
      </c>
      <c r="L118" s="264">
        <f t="shared" si="46"/>
        <v>-6.5445026178023724E-2</v>
      </c>
      <c r="M118" s="264">
        <v>-0.6</v>
      </c>
      <c r="N118" s="517">
        <v>-0.3</v>
      </c>
      <c r="O118" s="264">
        <v>-1.6</v>
      </c>
      <c r="P118" s="264">
        <v>-1</v>
      </c>
      <c r="Q118" s="517">
        <v>-0.89999999999999991</v>
      </c>
      <c r="R118" s="264">
        <v>2.8</v>
      </c>
      <c r="S118" s="264">
        <v>-0.8</v>
      </c>
      <c r="T118" s="524">
        <v>0.2</v>
      </c>
      <c r="U118" s="264">
        <v>2</v>
      </c>
      <c r="V118" s="264">
        <v>-0.1</v>
      </c>
      <c r="W118" s="524">
        <v>0</v>
      </c>
      <c r="X118" s="264">
        <v>0.3</v>
      </c>
      <c r="Y118" s="264">
        <v>-0.2</v>
      </c>
      <c r="Z118" s="524">
        <v>0.2</v>
      </c>
      <c r="AA118" s="264">
        <v>-1.3</v>
      </c>
      <c r="AB118" s="264">
        <v>-1.8</v>
      </c>
      <c r="AC118" s="524">
        <v>-0.9</v>
      </c>
      <c r="AD118" s="264">
        <v>3.2</v>
      </c>
      <c r="AE118" s="264">
        <v>-1.4</v>
      </c>
      <c r="AF118" s="524">
        <v>0.1</v>
      </c>
      <c r="AG118" s="264">
        <v>1.1000000000000001</v>
      </c>
      <c r="AH118" s="264">
        <v>-0.1</v>
      </c>
      <c r="AI118" s="524">
        <v>-0.2</v>
      </c>
      <c r="AJ118" s="264">
        <v>0.1</v>
      </c>
      <c r="AK118" s="264">
        <v>-0.4</v>
      </c>
      <c r="AL118" s="524">
        <v>-0.2</v>
      </c>
      <c r="AM118" s="264">
        <v>0.3</v>
      </c>
      <c r="AN118" s="264">
        <v>-1.1000000000000001</v>
      </c>
      <c r="AO118" s="524">
        <v>0</v>
      </c>
    </row>
    <row r="119" spans="1:41" ht="70" customHeight="1" x14ac:dyDescent="0.5">
      <c r="A119" s="296" t="s">
        <v>64</v>
      </c>
      <c r="B119" s="287" t="s">
        <v>24</v>
      </c>
      <c r="C119" s="538"/>
      <c r="D119" s="264">
        <f t="shared" ref="D119:L119" si="47">(D58/C58-1)*100</f>
        <v>0.37017451084082609</v>
      </c>
      <c r="E119" s="517">
        <f t="shared" si="47"/>
        <v>1.1064278187565835</v>
      </c>
      <c r="F119" s="264">
        <f t="shared" si="47"/>
        <v>0.46899426784783316</v>
      </c>
      <c r="G119" s="264">
        <f t="shared" si="47"/>
        <v>0.41493775933609811</v>
      </c>
      <c r="H119" s="517">
        <f t="shared" si="47"/>
        <v>0.77479338842976198</v>
      </c>
      <c r="I119" s="264">
        <f t="shared" si="47"/>
        <v>0.66632496155818455</v>
      </c>
      <c r="J119" s="264">
        <f t="shared" si="47"/>
        <v>0.6109979633401208</v>
      </c>
      <c r="K119" s="517">
        <f t="shared" si="47"/>
        <v>0.30364372469635637</v>
      </c>
      <c r="L119" s="264">
        <f t="shared" si="47"/>
        <v>0.40363269424823489</v>
      </c>
      <c r="M119" s="264">
        <v>-0.1</v>
      </c>
      <c r="N119" s="517">
        <v>0.3</v>
      </c>
      <c r="O119" s="264">
        <v>-1</v>
      </c>
      <c r="P119" s="264">
        <v>-0.4</v>
      </c>
      <c r="Q119" s="517">
        <v>5.4</v>
      </c>
      <c r="R119" s="264">
        <v>3.9</v>
      </c>
      <c r="S119" s="264">
        <v>-0.4</v>
      </c>
      <c r="T119" s="524">
        <v>0.4</v>
      </c>
      <c r="U119" s="264">
        <v>0.3</v>
      </c>
      <c r="V119" s="264">
        <v>-0.3</v>
      </c>
      <c r="W119" s="524">
        <v>0.5</v>
      </c>
      <c r="X119" s="264">
        <v>0.7</v>
      </c>
      <c r="Y119" s="264">
        <v>-1.3</v>
      </c>
      <c r="Z119" s="524">
        <v>0</v>
      </c>
      <c r="AA119" s="264">
        <v>-1.4</v>
      </c>
      <c r="AB119" s="264">
        <v>-0.8</v>
      </c>
      <c r="AC119" s="524">
        <v>2.7</v>
      </c>
      <c r="AD119" s="264">
        <v>3.1</v>
      </c>
      <c r="AE119" s="264">
        <v>-0.3</v>
      </c>
      <c r="AF119" s="524">
        <v>0.1</v>
      </c>
      <c r="AG119" s="264">
        <v>0.5</v>
      </c>
      <c r="AH119" s="264">
        <v>-0.1</v>
      </c>
      <c r="AI119" s="524">
        <v>0.3</v>
      </c>
      <c r="AJ119" s="264">
        <v>0</v>
      </c>
      <c r="AK119" s="264">
        <v>-0.7</v>
      </c>
      <c r="AL119" s="524">
        <v>-0.6</v>
      </c>
      <c r="AM119" s="264">
        <v>-2.4</v>
      </c>
      <c r="AN119" s="264">
        <v>-0.6</v>
      </c>
      <c r="AO119" s="524">
        <v>1.5</v>
      </c>
    </row>
    <row r="120" spans="1:41" ht="35.15" customHeight="1" x14ac:dyDescent="0.5">
      <c r="A120" s="296" t="s">
        <v>68</v>
      </c>
      <c r="B120" s="287" t="s">
        <v>24</v>
      </c>
      <c r="C120" s="538"/>
      <c r="D120" s="264">
        <f t="shared" ref="D120:L120" si="48">(D59/C59-1)*100</f>
        <v>0.28459622909995375</v>
      </c>
      <c r="E120" s="517">
        <f t="shared" si="48"/>
        <v>0.24831500532105366</v>
      </c>
      <c r="F120" s="264">
        <f t="shared" si="48"/>
        <v>0.28308563340408988</v>
      </c>
      <c r="G120" s="264">
        <f t="shared" si="48"/>
        <v>7.0571630204674385E-2</v>
      </c>
      <c r="H120" s="517">
        <f t="shared" si="48"/>
        <v>0.31734837799717308</v>
      </c>
      <c r="I120" s="264">
        <f t="shared" si="48"/>
        <v>0.10544815465729496</v>
      </c>
      <c r="J120" s="264">
        <f t="shared" si="48"/>
        <v>0.45646067415729963</v>
      </c>
      <c r="K120" s="517">
        <f t="shared" si="48"/>
        <v>0.13981125480599932</v>
      </c>
      <c r="L120" s="264">
        <f t="shared" si="48"/>
        <v>0.41884816753925413</v>
      </c>
      <c r="M120" s="264">
        <v>0.2</v>
      </c>
      <c r="N120" s="517">
        <v>0.2</v>
      </c>
      <c r="O120" s="264">
        <v>0.3</v>
      </c>
      <c r="P120" s="264">
        <v>0.1</v>
      </c>
      <c r="Q120" s="517">
        <v>0</v>
      </c>
      <c r="R120" s="264">
        <v>3</v>
      </c>
      <c r="S120" s="264">
        <v>0.2</v>
      </c>
      <c r="T120" s="524">
        <v>0.1</v>
      </c>
      <c r="U120" s="264">
        <v>0.5</v>
      </c>
      <c r="V120" s="264">
        <v>0.1</v>
      </c>
      <c r="W120" s="524">
        <v>0.4</v>
      </c>
      <c r="X120" s="264">
        <v>0.9</v>
      </c>
      <c r="Y120" s="264">
        <v>0.1</v>
      </c>
      <c r="Z120" s="524">
        <v>0.3</v>
      </c>
      <c r="AA120" s="264">
        <v>-0.2</v>
      </c>
      <c r="AB120" s="264">
        <v>-0.3</v>
      </c>
      <c r="AC120" s="524">
        <v>-0.3</v>
      </c>
      <c r="AD120" s="264">
        <v>1.3</v>
      </c>
      <c r="AE120" s="264">
        <v>-0.2</v>
      </c>
      <c r="AF120" s="524">
        <v>0.1</v>
      </c>
      <c r="AG120" s="264">
        <v>0.2</v>
      </c>
      <c r="AH120" s="264">
        <v>0.2</v>
      </c>
      <c r="AI120" s="524">
        <v>0.3</v>
      </c>
      <c r="AJ120" s="264">
        <v>0.2</v>
      </c>
      <c r="AK120" s="264">
        <v>0.1</v>
      </c>
      <c r="AL120" s="524">
        <v>0.1</v>
      </c>
      <c r="AM120" s="264">
        <v>-0.3</v>
      </c>
      <c r="AN120" s="264">
        <v>0</v>
      </c>
      <c r="AO120" s="524">
        <v>0.1</v>
      </c>
    </row>
    <row r="121" spans="1:41" ht="70" customHeight="1" x14ac:dyDescent="0.5">
      <c r="A121" s="296" t="s">
        <v>136</v>
      </c>
      <c r="B121" s="287" t="s">
        <v>24</v>
      </c>
      <c r="C121" s="538"/>
      <c r="D121" s="264">
        <f t="shared" ref="D121:L121" si="49">(D60/C60-1)*100</f>
        <v>0.37303833290454058</v>
      </c>
      <c r="E121" s="517">
        <f t="shared" si="49"/>
        <v>0.51262334999360171</v>
      </c>
      <c r="F121" s="264">
        <f t="shared" si="49"/>
        <v>0.3825066938671462</v>
      </c>
      <c r="G121" s="264">
        <f t="shared" si="49"/>
        <v>-2.5403277022728599E-2</v>
      </c>
      <c r="H121" s="517">
        <f t="shared" si="49"/>
        <v>1.1180282048024237</v>
      </c>
      <c r="I121" s="264">
        <f t="shared" si="49"/>
        <v>0.75386355069733124</v>
      </c>
      <c r="J121" s="264">
        <f t="shared" si="49"/>
        <v>0.58610799351541676</v>
      </c>
      <c r="K121" s="517">
        <f t="shared" si="49"/>
        <v>0.22315893875526349</v>
      </c>
      <c r="L121" s="264">
        <f t="shared" si="49"/>
        <v>-0.92775853537852004</v>
      </c>
      <c r="M121" s="264">
        <v>-0.3</v>
      </c>
      <c r="N121" s="517">
        <v>-0.5</v>
      </c>
      <c r="O121" s="264">
        <v>-2.1</v>
      </c>
      <c r="P121" s="264">
        <v>-2.2999999999999998</v>
      </c>
      <c r="Q121" s="517">
        <v>-0.6</v>
      </c>
      <c r="R121" s="264">
        <v>4.9000000000000004</v>
      </c>
      <c r="S121" s="264">
        <v>-1</v>
      </c>
      <c r="T121" s="524">
        <v>0.1</v>
      </c>
      <c r="U121" s="264">
        <v>2.6</v>
      </c>
      <c r="V121" s="264">
        <v>-0.2</v>
      </c>
      <c r="W121" s="524">
        <v>0.4</v>
      </c>
      <c r="X121" s="264">
        <v>1.9</v>
      </c>
      <c r="Y121" s="264">
        <v>-0.7</v>
      </c>
      <c r="Z121" s="524">
        <v>0</v>
      </c>
      <c r="AA121" s="264">
        <v>-1.2</v>
      </c>
      <c r="AB121" s="264">
        <v>-2</v>
      </c>
      <c r="AC121" s="524">
        <v>-0.5</v>
      </c>
      <c r="AD121" s="264">
        <v>4.8</v>
      </c>
      <c r="AE121" s="264">
        <v>-0.7</v>
      </c>
      <c r="AF121" s="524">
        <v>0.3</v>
      </c>
      <c r="AG121" s="264">
        <v>2</v>
      </c>
      <c r="AH121" s="264">
        <v>0</v>
      </c>
      <c r="AI121" s="524">
        <v>-0.5</v>
      </c>
      <c r="AJ121" s="264">
        <v>1</v>
      </c>
      <c r="AK121" s="264">
        <v>-0.4</v>
      </c>
      <c r="AL121" s="524">
        <v>-0.1</v>
      </c>
      <c r="AM121" s="264">
        <v>0.4</v>
      </c>
      <c r="AN121" s="264">
        <v>-1.9</v>
      </c>
      <c r="AO121" s="524">
        <v>0</v>
      </c>
    </row>
    <row r="122" spans="1:41" ht="35" customHeight="1" x14ac:dyDescent="0.5">
      <c r="A122" s="5" t="s">
        <v>137</v>
      </c>
      <c r="B122" s="287" t="s">
        <v>24</v>
      </c>
      <c r="C122" s="538"/>
      <c r="D122" s="137">
        <f t="shared" ref="D122:L122" si="50">(D61/C61-1)*100</f>
        <v>0.67214339059000761</v>
      </c>
      <c r="E122" s="517">
        <f t="shared" si="50"/>
        <v>0.85841458245019542</v>
      </c>
      <c r="F122" s="137">
        <f t="shared" si="50"/>
        <v>1.187348954502454</v>
      </c>
      <c r="G122" s="137">
        <f t="shared" si="50"/>
        <v>0.52959501557632294</v>
      </c>
      <c r="H122" s="517">
        <f t="shared" si="50"/>
        <v>0.92965602726990948</v>
      </c>
      <c r="I122" s="137">
        <f t="shared" si="50"/>
        <v>0.634530754272844</v>
      </c>
      <c r="J122" s="137">
        <f t="shared" si="50"/>
        <v>0.79324722871962905</v>
      </c>
      <c r="K122" s="517">
        <f t="shared" si="50"/>
        <v>0.58520835435373897</v>
      </c>
      <c r="L122" s="137">
        <f t="shared" si="50"/>
        <v>0.44136824154878962</v>
      </c>
      <c r="M122" s="137">
        <v>-0.3</v>
      </c>
      <c r="N122" s="517">
        <v>0</v>
      </c>
      <c r="O122" s="137">
        <v>-0.2</v>
      </c>
      <c r="P122" s="137">
        <v>-1.0999999999999999</v>
      </c>
      <c r="Q122" s="517">
        <v>8.4</v>
      </c>
      <c r="R122" s="137">
        <v>-4.0999999999999996</v>
      </c>
      <c r="S122" s="131">
        <v>-0.3</v>
      </c>
      <c r="T122" s="511">
        <v>0.9</v>
      </c>
      <c r="U122" s="137">
        <v>0.8</v>
      </c>
      <c r="V122" s="131">
        <v>0.7</v>
      </c>
      <c r="W122" s="511">
        <v>0.5</v>
      </c>
      <c r="X122" s="137">
        <v>0.1</v>
      </c>
      <c r="Y122" s="131">
        <v>0.1</v>
      </c>
      <c r="Z122" s="511">
        <v>0</v>
      </c>
      <c r="AA122" s="137">
        <v>-0.7</v>
      </c>
      <c r="AB122" s="131">
        <v>-0.8</v>
      </c>
      <c r="AC122" s="511">
        <v>7</v>
      </c>
      <c r="AD122" s="137">
        <v>-2.5</v>
      </c>
      <c r="AE122" s="131">
        <v>0.8</v>
      </c>
      <c r="AF122" s="511">
        <v>0.5</v>
      </c>
      <c r="AG122" s="137">
        <v>1.3</v>
      </c>
      <c r="AH122" s="131">
        <v>0.5</v>
      </c>
      <c r="AI122" s="511">
        <v>0.6</v>
      </c>
      <c r="AJ122" s="137">
        <v>1.2</v>
      </c>
      <c r="AK122" s="131">
        <v>0.4</v>
      </c>
      <c r="AL122" s="511">
        <v>0.2</v>
      </c>
      <c r="AM122" s="137">
        <v>-0.5</v>
      </c>
      <c r="AN122" s="131">
        <v>-1.2</v>
      </c>
      <c r="AO122" s="511">
        <v>3.8</v>
      </c>
    </row>
    <row r="123" spans="1:41" ht="35" customHeight="1" x14ac:dyDescent="0.5">
      <c r="A123" s="43" t="s">
        <v>187</v>
      </c>
      <c r="B123" s="535" t="s">
        <v>24</v>
      </c>
      <c r="C123" s="540"/>
      <c r="D123" s="525">
        <f t="shared" ref="D123:L123" si="51">(D62/C62-1)*100</f>
        <v>0.18324607329842646</v>
      </c>
      <c r="E123" s="526">
        <f t="shared" si="51"/>
        <v>0.88842435327933789</v>
      </c>
      <c r="F123" s="525">
        <f t="shared" si="51"/>
        <v>0.64750064750065395</v>
      </c>
      <c r="G123" s="525">
        <f t="shared" si="51"/>
        <v>0.30880082346886883</v>
      </c>
      <c r="H123" s="526">
        <f t="shared" si="51"/>
        <v>0.35915854284247484</v>
      </c>
      <c r="I123" s="525">
        <f t="shared" si="51"/>
        <v>0.30674846625766694</v>
      </c>
      <c r="J123" s="525">
        <f t="shared" si="51"/>
        <v>0.28032619775739676</v>
      </c>
      <c r="K123" s="526">
        <f t="shared" si="51"/>
        <v>0.27954256670903455</v>
      </c>
      <c r="L123" s="525">
        <f t="shared" si="51"/>
        <v>0.25342118601114905</v>
      </c>
      <c r="M123" s="525">
        <v>-0.1</v>
      </c>
      <c r="N123" s="526">
        <v>-0.2</v>
      </c>
      <c r="O123" s="525">
        <v>-0.2</v>
      </c>
      <c r="P123" s="525">
        <v>0.1</v>
      </c>
      <c r="Q123" s="526">
        <v>0.6</v>
      </c>
      <c r="R123" s="525">
        <v>-3.9</v>
      </c>
      <c r="S123" s="525">
        <v>0.3</v>
      </c>
      <c r="T123" s="527">
        <v>0.1</v>
      </c>
      <c r="U123" s="525">
        <v>-1.1000000000000001</v>
      </c>
      <c r="V123" s="525">
        <v>0.3</v>
      </c>
      <c r="W123" s="527">
        <v>0.4</v>
      </c>
      <c r="X123" s="525">
        <v>-0.2</v>
      </c>
      <c r="Y123" s="525">
        <v>0.3</v>
      </c>
      <c r="Z123" s="527">
        <v>-0.3</v>
      </c>
      <c r="AA123" s="528"/>
      <c r="AB123" s="528"/>
      <c r="AC123" s="529"/>
      <c r="AD123" s="528"/>
      <c r="AE123" s="528"/>
      <c r="AF123" s="529"/>
      <c r="AG123" s="528"/>
      <c r="AH123" s="528"/>
      <c r="AI123" s="529"/>
      <c r="AJ123" s="528"/>
      <c r="AK123" s="528"/>
      <c r="AL123" s="529"/>
      <c r="AM123" s="528"/>
      <c r="AN123" s="528"/>
      <c r="AO123" s="529"/>
    </row>
    <row r="124" spans="1:41" ht="30" customHeight="1" x14ac:dyDescent="0.5">
      <c r="A124" s="254"/>
      <c r="B124" s="287"/>
      <c r="C124" s="1"/>
      <c r="E124" s="286"/>
    </row>
    <row r="125" spans="1:41" ht="35.25" customHeight="1" x14ac:dyDescent="0.5">
      <c r="A125" s="154" t="s">
        <v>431</v>
      </c>
    </row>
    <row r="126" spans="1:41" ht="60" customHeight="1" x14ac:dyDescent="0.5">
      <c r="A126" s="760" t="s">
        <v>42</v>
      </c>
      <c r="B126" s="760" t="s">
        <v>41</v>
      </c>
      <c r="C126" s="749">
        <v>2022</v>
      </c>
      <c r="D126" s="750"/>
      <c r="E126" s="750"/>
      <c r="F126" s="750"/>
      <c r="G126" s="750"/>
      <c r="H126" s="750"/>
      <c r="I126" s="750"/>
      <c r="J126" s="750"/>
      <c r="K126" s="750"/>
      <c r="L126" s="750"/>
      <c r="M126" s="750"/>
      <c r="N126" s="751"/>
      <c r="O126" s="749">
        <v>2023</v>
      </c>
      <c r="P126" s="750"/>
      <c r="Q126" s="750"/>
      <c r="R126" s="750"/>
      <c r="S126" s="750"/>
      <c r="T126" s="750"/>
      <c r="U126" s="750"/>
      <c r="V126" s="750"/>
      <c r="W126" s="750"/>
      <c r="X126" s="750"/>
      <c r="Y126" s="750"/>
      <c r="Z126" s="751"/>
      <c r="AA126" s="758">
        <v>2024</v>
      </c>
      <c r="AB126" s="759"/>
      <c r="AC126" s="759"/>
      <c r="AD126" s="759"/>
      <c r="AE126" s="759"/>
      <c r="AF126" s="759"/>
      <c r="AG126" s="759"/>
      <c r="AH126" s="759"/>
      <c r="AI126" s="759"/>
      <c r="AJ126" s="759"/>
      <c r="AK126" s="759"/>
      <c r="AL126" s="763"/>
      <c r="AM126" s="749">
        <v>2025</v>
      </c>
      <c r="AN126" s="750"/>
      <c r="AO126" s="762"/>
    </row>
    <row r="127" spans="1:41" ht="39.9" customHeight="1" x14ac:dyDescent="0.5">
      <c r="A127" s="760"/>
      <c r="B127" s="760"/>
      <c r="C127" s="749" t="s">
        <v>37</v>
      </c>
      <c r="D127" s="750"/>
      <c r="E127" s="762"/>
      <c r="F127" s="749" t="s">
        <v>40</v>
      </c>
      <c r="G127" s="750"/>
      <c r="H127" s="762"/>
      <c r="I127" s="749" t="s">
        <v>39</v>
      </c>
      <c r="J127" s="750"/>
      <c r="K127" s="762"/>
      <c r="L127" s="749" t="s">
        <v>38</v>
      </c>
      <c r="M127" s="750"/>
      <c r="N127" s="762"/>
      <c r="O127" s="749" t="s">
        <v>37</v>
      </c>
      <c r="P127" s="750"/>
      <c r="Q127" s="762"/>
      <c r="R127" s="749" t="s">
        <v>40</v>
      </c>
      <c r="S127" s="750"/>
      <c r="T127" s="762"/>
      <c r="U127" s="749" t="s">
        <v>39</v>
      </c>
      <c r="V127" s="750"/>
      <c r="W127" s="762"/>
      <c r="X127" s="749" t="s">
        <v>38</v>
      </c>
      <c r="Y127" s="750"/>
      <c r="Z127" s="762"/>
      <c r="AA127" s="749" t="s">
        <v>37</v>
      </c>
      <c r="AB127" s="750"/>
      <c r="AC127" s="762"/>
      <c r="AD127" s="749" t="s">
        <v>40</v>
      </c>
      <c r="AE127" s="750"/>
      <c r="AF127" s="762"/>
      <c r="AG127" s="749" t="s">
        <v>39</v>
      </c>
      <c r="AH127" s="750"/>
      <c r="AI127" s="762"/>
      <c r="AJ127" s="749" t="s">
        <v>38</v>
      </c>
      <c r="AK127" s="750"/>
      <c r="AL127" s="762"/>
      <c r="AM127" s="749" t="s">
        <v>37</v>
      </c>
      <c r="AN127" s="750"/>
      <c r="AO127" s="762"/>
    </row>
    <row r="128" spans="1:41" ht="60" customHeight="1" x14ac:dyDescent="0.5">
      <c r="A128" s="288" t="s">
        <v>374</v>
      </c>
      <c r="B128" s="304"/>
      <c r="C128" s="289" t="s">
        <v>163</v>
      </c>
      <c r="D128" s="289" t="s">
        <v>164</v>
      </c>
      <c r="E128" s="302" t="s">
        <v>165</v>
      </c>
      <c r="F128" s="289" t="s">
        <v>166</v>
      </c>
      <c r="G128" s="289" t="s">
        <v>167</v>
      </c>
      <c r="H128" s="302" t="s">
        <v>168</v>
      </c>
      <c r="I128" s="289" t="s">
        <v>157</v>
      </c>
      <c r="J128" s="289" t="s">
        <v>158</v>
      </c>
      <c r="K128" s="302" t="s">
        <v>159</v>
      </c>
      <c r="L128" s="289" t="s">
        <v>160</v>
      </c>
      <c r="M128" s="289" t="s">
        <v>161</v>
      </c>
      <c r="N128" s="302" t="s">
        <v>162</v>
      </c>
      <c r="O128" s="289" t="s">
        <v>163</v>
      </c>
      <c r="P128" s="289" t="s">
        <v>164</v>
      </c>
      <c r="Q128" s="302" t="s">
        <v>165</v>
      </c>
      <c r="R128" s="289" t="s">
        <v>166</v>
      </c>
      <c r="S128" s="289" t="s">
        <v>167</v>
      </c>
      <c r="T128" s="302" t="s">
        <v>168</v>
      </c>
      <c r="U128" s="289" t="s">
        <v>157</v>
      </c>
      <c r="V128" s="289" t="s">
        <v>158</v>
      </c>
      <c r="W128" s="302" t="s">
        <v>159</v>
      </c>
      <c r="X128" s="289" t="s">
        <v>160</v>
      </c>
      <c r="Y128" s="289" t="s">
        <v>161</v>
      </c>
      <c r="Z128" s="302" t="s">
        <v>162</v>
      </c>
      <c r="AA128" s="289" t="s">
        <v>163</v>
      </c>
      <c r="AB128" s="289" t="s">
        <v>164</v>
      </c>
      <c r="AC128" s="302" t="s">
        <v>165</v>
      </c>
      <c r="AD128" s="289" t="s">
        <v>166</v>
      </c>
      <c r="AE128" s="289" t="s">
        <v>167</v>
      </c>
      <c r="AF128" s="302" t="s">
        <v>168</v>
      </c>
      <c r="AG128" s="289" t="s">
        <v>157</v>
      </c>
      <c r="AH128" s="289" t="s">
        <v>158</v>
      </c>
      <c r="AI128" s="302" t="s">
        <v>159</v>
      </c>
      <c r="AJ128" s="289" t="s">
        <v>160</v>
      </c>
      <c r="AK128" s="289" t="s">
        <v>161</v>
      </c>
      <c r="AL128" s="302" t="s">
        <v>162</v>
      </c>
      <c r="AM128" s="289" t="s">
        <v>163</v>
      </c>
      <c r="AN128" s="289" t="s">
        <v>164</v>
      </c>
      <c r="AO128" s="302" t="s">
        <v>165</v>
      </c>
    </row>
    <row r="129" spans="1:41" ht="39.9" customHeight="1" x14ac:dyDescent="0.5">
      <c r="A129" s="290" t="s">
        <v>69</v>
      </c>
      <c r="B129" s="305" t="s">
        <v>24</v>
      </c>
      <c r="C129" s="541"/>
      <c r="D129" s="541"/>
      <c r="E129" s="542"/>
      <c r="F129" s="541"/>
      <c r="G129" s="541"/>
      <c r="H129" s="542"/>
      <c r="I129" s="541"/>
      <c r="J129" s="541"/>
      <c r="K129" s="542"/>
      <c r="L129" s="541"/>
      <c r="M129" s="541"/>
      <c r="N129" s="542"/>
      <c r="O129" s="505">
        <f t="shared" ref="O129:Z129" si="52">(O7/C7-1)*100</f>
        <v>2.7949475947325997</v>
      </c>
      <c r="P129" s="505">
        <f t="shared" si="52"/>
        <v>1.3550135501354976</v>
      </c>
      <c r="Q129" s="515">
        <f t="shared" si="52"/>
        <v>0.86312036776434731</v>
      </c>
      <c r="R129" s="507">
        <f t="shared" si="52"/>
        <v>2.7322659447011732</v>
      </c>
      <c r="S129" s="505">
        <f t="shared" si="52"/>
        <v>2.3111235448625367</v>
      </c>
      <c r="T129" s="506">
        <f t="shared" si="52"/>
        <v>1.6057270417981773</v>
      </c>
      <c r="U129" s="507">
        <f t="shared" si="52"/>
        <v>1.9279615631790037</v>
      </c>
      <c r="V129" s="505">
        <f t="shared" si="52"/>
        <v>1.2917933130699</v>
      </c>
      <c r="W129" s="506">
        <f t="shared" si="52"/>
        <v>1.3199817933545743</v>
      </c>
      <c r="X129" s="507">
        <f t="shared" si="52"/>
        <v>1.868988466973609</v>
      </c>
      <c r="Y129" s="505">
        <f t="shared" si="52"/>
        <v>1.7831832106442347</v>
      </c>
      <c r="Z129" s="506">
        <f t="shared" si="52"/>
        <v>1.8275846287623354</v>
      </c>
      <c r="AA129" s="507">
        <f t="shared" ref="AA129:AN129" si="53">(AA7/O7-1)*100</f>
        <v>1.8485198000768976</v>
      </c>
      <c r="AB129" s="505">
        <f t="shared" si="53"/>
        <v>1.6369232682502233</v>
      </c>
      <c r="AC129" s="506">
        <f t="shared" si="53"/>
        <v>1.5083868167302228</v>
      </c>
      <c r="AD129" s="507">
        <f t="shared" si="53"/>
        <v>1.9011132146913967</v>
      </c>
      <c r="AE129" s="505">
        <f t="shared" si="53"/>
        <v>2.0392234307589296</v>
      </c>
      <c r="AF129" s="506">
        <f t="shared" si="53"/>
        <v>1.9876208369950632</v>
      </c>
      <c r="AG129" s="507">
        <f t="shared" si="53"/>
        <v>2.0956555678986355</v>
      </c>
      <c r="AH129" s="505">
        <f t="shared" si="53"/>
        <v>2.1575393848462188</v>
      </c>
      <c r="AI129" s="506">
        <f t="shared" si="53"/>
        <v>2.0814615154237881</v>
      </c>
      <c r="AJ129" s="507">
        <f t="shared" si="53"/>
        <v>2.0584418490177558</v>
      </c>
      <c r="AK129" s="505">
        <f t="shared" si="53"/>
        <v>2.2580596858482016</v>
      </c>
      <c r="AL129" s="506">
        <f t="shared" si="53"/>
        <v>2.3446044135492672</v>
      </c>
      <c r="AM129" s="354">
        <f t="shared" si="53"/>
        <v>3.062195177193594</v>
      </c>
      <c r="AN129" s="352">
        <f t="shared" si="53"/>
        <v>3.4474847432740319</v>
      </c>
      <c r="AO129" s="355">
        <f>(AO7/AC7-1)*100</f>
        <v>3.6484979917225546</v>
      </c>
    </row>
    <row r="130" spans="1:41" ht="39.9" customHeight="1" x14ac:dyDescent="0.5">
      <c r="A130" s="288" t="s">
        <v>198</v>
      </c>
      <c r="B130" s="306"/>
      <c r="C130" s="541"/>
      <c r="D130" s="541"/>
      <c r="E130" s="542"/>
      <c r="F130" s="541"/>
      <c r="G130" s="541"/>
      <c r="H130" s="542"/>
      <c r="I130" s="541"/>
      <c r="J130" s="541"/>
      <c r="K130" s="542"/>
      <c r="L130" s="541"/>
      <c r="M130" s="541"/>
      <c r="N130" s="542"/>
      <c r="O130" s="508"/>
      <c r="P130" s="508"/>
      <c r="Q130" s="516"/>
      <c r="R130" s="510"/>
      <c r="S130" s="508"/>
      <c r="T130" s="509"/>
      <c r="U130" s="510"/>
      <c r="V130" s="508"/>
      <c r="W130" s="509"/>
      <c r="X130" s="510"/>
      <c r="Y130" s="508"/>
      <c r="Z130" s="509"/>
      <c r="AA130" s="510"/>
      <c r="AB130" s="508"/>
      <c r="AC130" s="509"/>
      <c r="AD130" s="510"/>
      <c r="AE130" s="508"/>
      <c r="AF130" s="509"/>
      <c r="AG130" s="510"/>
      <c r="AH130" s="508"/>
      <c r="AI130" s="509"/>
      <c r="AJ130" s="510"/>
      <c r="AK130" s="508"/>
      <c r="AL130" s="509"/>
      <c r="AM130" s="358"/>
      <c r="AN130" s="356"/>
      <c r="AO130" s="359"/>
    </row>
    <row r="131" spans="1:41" ht="35.15" customHeight="1" x14ac:dyDescent="0.5">
      <c r="A131" s="24" t="s">
        <v>15</v>
      </c>
      <c r="B131" s="305" t="s">
        <v>24</v>
      </c>
      <c r="C131" s="543"/>
      <c r="D131" s="543"/>
      <c r="E131" s="544"/>
      <c r="F131" s="543"/>
      <c r="G131" s="543"/>
      <c r="H131" s="544"/>
      <c r="I131" s="543"/>
      <c r="J131" s="543"/>
      <c r="K131" s="544"/>
      <c r="L131" s="543"/>
      <c r="M131" s="543"/>
      <c r="N131" s="544"/>
      <c r="O131" s="264">
        <v>1.6</v>
      </c>
      <c r="P131" s="264">
        <v>1.4</v>
      </c>
      <c r="Q131" s="517">
        <v>1.1000000000000001</v>
      </c>
      <c r="R131" s="136">
        <v>1.5</v>
      </c>
      <c r="S131" s="264">
        <v>1.7</v>
      </c>
      <c r="T131" s="511">
        <v>1.6</v>
      </c>
      <c r="U131" s="136">
        <v>1.7</v>
      </c>
      <c r="V131" s="264">
        <v>1.8</v>
      </c>
      <c r="W131" s="511">
        <v>1.7</v>
      </c>
      <c r="X131" s="136">
        <v>1.6</v>
      </c>
      <c r="Y131" s="264">
        <v>1.8</v>
      </c>
      <c r="Z131" s="511">
        <v>1.9</v>
      </c>
      <c r="AA131" s="136">
        <v>1.6</v>
      </c>
      <c r="AB131" s="264">
        <v>1.4</v>
      </c>
      <c r="AC131" s="511">
        <v>1.1000000000000001</v>
      </c>
      <c r="AD131" s="136">
        <v>1.5</v>
      </c>
      <c r="AE131" s="264">
        <v>1.7</v>
      </c>
      <c r="AF131" s="511">
        <v>1.6</v>
      </c>
      <c r="AG131" s="136">
        <v>1.7</v>
      </c>
      <c r="AH131" s="264">
        <v>1.8</v>
      </c>
      <c r="AI131" s="511">
        <v>1.7</v>
      </c>
      <c r="AJ131" s="136">
        <v>1.6</v>
      </c>
      <c r="AK131" s="264">
        <v>1.8</v>
      </c>
      <c r="AL131" s="511">
        <v>1.9</v>
      </c>
      <c r="AM131" s="348">
        <v>2.6</v>
      </c>
      <c r="AN131" s="291">
        <v>3.1</v>
      </c>
      <c r="AO131" s="349">
        <v>3.3</v>
      </c>
    </row>
    <row r="132" spans="1:41" ht="35.15" customHeight="1" x14ac:dyDescent="0.5">
      <c r="A132" s="24" t="s">
        <v>14</v>
      </c>
      <c r="B132" s="305" t="s">
        <v>24</v>
      </c>
      <c r="C132" s="543"/>
      <c r="D132" s="543"/>
      <c r="E132" s="544"/>
      <c r="F132" s="543"/>
      <c r="G132" s="543"/>
      <c r="H132" s="544"/>
      <c r="I132" s="543"/>
      <c r="J132" s="543"/>
      <c r="K132" s="544"/>
      <c r="L132" s="543"/>
      <c r="M132" s="543"/>
      <c r="N132" s="544"/>
      <c r="O132" s="264">
        <v>2.1</v>
      </c>
      <c r="P132" s="264">
        <v>2</v>
      </c>
      <c r="Q132" s="517">
        <v>2</v>
      </c>
      <c r="R132" s="136">
        <v>2.4</v>
      </c>
      <c r="S132" s="264">
        <v>2.5</v>
      </c>
      <c r="T132" s="511">
        <v>2.5</v>
      </c>
      <c r="U132" s="136">
        <v>2.6</v>
      </c>
      <c r="V132" s="264">
        <v>2.7</v>
      </c>
      <c r="W132" s="511">
        <v>2.6</v>
      </c>
      <c r="X132" s="136">
        <v>2.6</v>
      </c>
      <c r="Y132" s="264">
        <v>2.8</v>
      </c>
      <c r="Z132" s="511">
        <v>2.9</v>
      </c>
      <c r="AA132" s="136">
        <v>2.1</v>
      </c>
      <c r="AB132" s="264">
        <v>2</v>
      </c>
      <c r="AC132" s="511">
        <v>2</v>
      </c>
      <c r="AD132" s="136">
        <v>2.4</v>
      </c>
      <c r="AE132" s="264">
        <v>2.5</v>
      </c>
      <c r="AF132" s="511">
        <v>2.5</v>
      </c>
      <c r="AG132" s="136">
        <v>2.6</v>
      </c>
      <c r="AH132" s="264">
        <v>2.7</v>
      </c>
      <c r="AI132" s="511">
        <v>2.6</v>
      </c>
      <c r="AJ132" s="136">
        <v>2.6</v>
      </c>
      <c r="AK132" s="264">
        <v>2.8</v>
      </c>
      <c r="AL132" s="511">
        <v>2.9</v>
      </c>
      <c r="AM132" s="348">
        <v>3.7</v>
      </c>
      <c r="AN132" s="291">
        <v>3.8</v>
      </c>
      <c r="AO132" s="349">
        <v>4.0999999999999996</v>
      </c>
    </row>
    <row r="133" spans="1:41" ht="39.9" customHeight="1" x14ac:dyDescent="0.5">
      <c r="A133" s="288" t="s">
        <v>199</v>
      </c>
      <c r="B133" s="306"/>
      <c r="C133" s="543"/>
      <c r="D133" s="543"/>
      <c r="E133" s="544"/>
      <c r="F133" s="543"/>
      <c r="G133" s="543"/>
      <c r="H133" s="544"/>
      <c r="I133" s="543"/>
      <c r="J133" s="543"/>
      <c r="K133" s="544"/>
      <c r="L133" s="543"/>
      <c r="M133" s="543"/>
      <c r="N133" s="544"/>
      <c r="O133" s="512"/>
      <c r="P133" s="512"/>
      <c r="Q133" s="518"/>
      <c r="R133" s="514"/>
      <c r="S133" s="512"/>
      <c r="T133" s="513"/>
      <c r="U133" s="514"/>
      <c r="V133" s="512"/>
      <c r="W133" s="513"/>
      <c r="X133" s="514"/>
      <c r="Y133" s="512"/>
      <c r="Z133" s="513"/>
      <c r="AA133" s="514"/>
      <c r="AB133" s="512"/>
      <c r="AC133" s="513"/>
      <c r="AD133" s="514"/>
      <c r="AE133" s="512"/>
      <c r="AF133" s="513"/>
      <c r="AG133" s="514"/>
      <c r="AH133" s="512"/>
      <c r="AI133" s="513"/>
      <c r="AJ133" s="514"/>
      <c r="AK133" s="512"/>
      <c r="AL133" s="513"/>
      <c r="AM133" s="360"/>
      <c r="AN133" s="340"/>
      <c r="AO133" s="361"/>
    </row>
    <row r="134" spans="1:41" ht="39.9" customHeight="1" x14ac:dyDescent="0.5">
      <c r="A134" s="285" t="s">
        <v>375</v>
      </c>
      <c r="B134" s="305" t="s">
        <v>24</v>
      </c>
      <c r="C134" s="545"/>
      <c r="D134" s="543"/>
      <c r="E134" s="544"/>
      <c r="F134" s="545"/>
      <c r="G134" s="543"/>
      <c r="H134" s="544"/>
      <c r="I134" s="545"/>
      <c r="J134" s="543"/>
      <c r="K134" s="544"/>
      <c r="L134" s="545"/>
      <c r="M134" s="543"/>
      <c r="N134" s="544"/>
      <c r="O134" s="137">
        <v>-21.9</v>
      </c>
      <c r="P134" s="264">
        <v>-20.2</v>
      </c>
      <c r="Q134" s="517">
        <v>-14.4</v>
      </c>
      <c r="R134" s="136">
        <v>-15.6</v>
      </c>
      <c r="S134" s="137">
        <v>-16.5</v>
      </c>
      <c r="T134" s="511">
        <v>-14.7</v>
      </c>
      <c r="U134" s="136">
        <v>-13.9</v>
      </c>
      <c r="V134" s="137">
        <v>-12.1</v>
      </c>
      <c r="W134" s="511">
        <v>-9.4</v>
      </c>
      <c r="X134" s="136">
        <v>-7.3</v>
      </c>
      <c r="Y134" s="137">
        <v>-5.2</v>
      </c>
      <c r="Z134" s="511">
        <v>-3.1</v>
      </c>
      <c r="AA134" s="136">
        <v>-21.9</v>
      </c>
      <c r="AB134" s="137">
        <v>-20.2</v>
      </c>
      <c r="AC134" s="511">
        <v>-14.4</v>
      </c>
      <c r="AD134" s="136">
        <v>-15.6</v>
      </c>
      <c r="AE134" s="137">
        <v>-16.5</v>
      </c>
      <c r="AF134" s="511">
        <v>-14.7</v>
      </c>
      <c r="AG134" s="136">
        <v>-13.9</v>
      </c>
      <c r="AH134" s="137">
        <v>-12.1</v>
      </c>
      <c r="AI134" s="511">
        <v>-9.4</v>
      </c>
      <c r="AJ134" s="136">
        <v>-7.3</v>
      </c>
      <c r="AK134" s="137">
        <v>-5.2</v>
      </c>
      <c r="AL134" s="511">
        <v>-3.1</v>
      </c>
      <c r="AM134" s="348">
        <v>0.9</v>
      </c>
      <c r="AN134" s="292">
        <v>15.3</v>
      </c>
      <c r="AO134" s="349">
        <v>8.1</v>
      </c>
    </row>
    <row r="135" spans="1:41" ht="39.9" customHeight="1" x14ac:dyDescent="0.5">
      <c r="A135" s="24" t="s">
        <v>364</v>
      </c>
      <c r="B135" s="305" t="s">
        <v>24</v>
      </c>
      <c r="C135" s="543"/>
      <c r="D135" s="543"/>
      <c r="E135" s="544"/>
      <c r="F135" s="543"/>
      <c r="G135" s="543"/>
      <c r="H135" s="544"/>
      <c r="I135" s="543"/>
      <c r="J135" s="543"/>
      <c r="K135" s="544"/>
      <c r="L135" s="543"/>
      <c r="M135" s="543"/>
      <c r="N135" s="544"/>
      <c r="O135" s="264">
        <v>-4.5999999999999996</v>
      </c>
      <c r="P135" s="264">
        <v>-4.9000000000000004</v>
      </c>
      <c r="Q135" s="517">
        <v>-4.9000000000000004</v>
      </c>
      <c r="R135" s="136">
        <v>-4.3</v>
      </c>
      <c r="S135" s="264">
        <v>-3.8</v>
      </c>
      <c r="T135" s="511">
        <v>-3.4</v>
      </c>
      <c r="U135" s="136">
        <v>-2.7</v>
      </c>
      <c r="V135" s="264">
        <v>-2.4</v>
      </c>
      <c r="W135" s="511">
        <v>-2.4</v>
      </c>
      <c r="X135" s="136">
        <v>-2.1</v>
      </c>
      <c r="Y135" s="264">
        <v>-1.1000000000000001</v>
      </c>
      <c r="Z135" s="511">
        <v>-0.6</v>
      </c>
      <c r="AA135" s="136">
        <v>-4.5999999999999996</v>
      </c>
      <c r="AB135" s="264">
        <v>-4.9000000000000004</v>
      </c>
      <c r="AC135" s="511">
        <v>-4.9000000000000004</v>
      </c>
      <c r="AD135" s="136">
        <v>-4.3</v>
      </c>
      <c r="AE135" s="264">
        <v>-3.8</v>
      </c>
      <c r="AF135" s="511">
        <v>-3.4</v>
      </c>
      <c r="AG135" s="136">
        <v>-2.7</v>
      </c>
      <c r="AH135" s="264">
        <v>-2.4</v>
      </c>
      <c r="AI135" s="511">
        <v>-2.4</v>
      </c>
      <c r="AJ135" s="136">
        <v>-2.1</v>
      </c>
      <c r="AK135" s="264">
        <v>-1.1000000000000001</v>
      </c>
      <c r="AL135" s="511">
        <v>-0.6</v>
      </c>
      <c r="AM135" s="348">
        <v>-4.7</v>
      </c>
      <c r="AN135" s="291">
        <v>-4.8</v>
      </c>
      <c r="AO135" s="349">
        <v>-4.2</v>
      </c>
    </row>
    <row r="136" spans="1:41" ht="39.9" customHeight="1" x14ac:dyDescent="0.5">
      <c r="A136" s="24" t="s">
        <v>365</v>
      </c>
      <c r="B136" s="305" t="s">
        <v>24</v>
      </c>
      <c r="C136" s="543"/>
      <c r="D136" s="543"/>
      <c r="E136" s="544"/>
      <c r="F136" s="543"/>
      <c r="G136" s="543"/>
      <c r="H136" s="544"/>
      <c r="I136" s="543"/>
      <c r="J136" s="543"/>
      <c r="K136" s="544"/>
      <c r="L136" s="543"/>
      <c r="M136" s="543"/>
      <c r="N136" s="544"/>
      <c r="O136" s="264">
        <v>0.3</v>
      </c>
      <c r="P136" s="264">
        <v>0.3</v>
      </c>
      <c r="Q136" s="517">
        <v>0</v>
      </c>
      <c r="R136" s="136">
        <v>0.7</v>
      </c>
      <c r="S136" s="264">
        <v>1.1000000000000001</v>
      </c>
      <c r="T136" s="511">
        <v>1.1000000000000001</v>
      </c>
      <c r="U136" s="136">
        <v>1.3</v>
      </c>
      <c r="V136" s="264">
        <v>1.3</v>
      </c>
      <c r="W136" s="511">
        <v>1.1000000000000001</v>
      </c>
      <c r="X136" s="136">
        <v>1.1000000000000001</v>
      </c>
      <c r="Y136" s="264">
        <v>1.1000000000000001</v>
      </c>
      <c r="Z136" s="511">
        <v>1.1000000000000001</v>
      </c>
      <c r="AA136" s="136">
        <v>0.3</v>
      </c>
      <c r="AB136" s="264">
        <v>0.3</v>
      </c>
      <c r="AC136" s="511">
        <v>0</v>
      </c>
      <c r="AD136" s="136">
        <v>0.7</v>
      </c>
      <c r="AE136" s="264">
        <v>1.1000000000000001</v>
      </c>
      <c r="AF136" s="511">
        <v>1.1000000000000001</v>
      </c>
      <c r="AG136" s="136">
        <v>1.3</v>
      </c>
      <c r="AH136" s="264">
        <v>1.3</v>
      </c>
      <c r="AI136" s="511">
        <v>1.1000000000000001</v>
      </c>
      <c r="AJ136" s="136">
        <v>1.1000000000000001</v>
      </c>
      <c r="AK136" s="264">
        <v>1.1000000000000001</v>
      </c>
      <c r="AL136" s="511">
        <v>1.1000000000000001</v>
      </c>
      <c r="AM136" s="348">
        <v>2.4</v>
      </c>
      <c r="AN136" s="291">
        <v>2.2000000000000002</v>
      </c>
      <c r="AO136" s="349">
        <v>2.7</v>
      </c>
    </row>
    <row r="137" spans="1:41" ht="39.9" customHeight="1" x14ac:dyDescent="0.5">
      <c r="A137" s="24" t="s">
        <v>366</v>
      </c>
      <c r="B137" s="305" t="s">
        <v>24</v>
      </c>
      <c r="C137" s="543"/>
      <c r="D137" s="543"/>
      <c r="E137" s="544"/>
      <c r="F137" s="543"/>
      <c r="G137" s="543"/>
      <c r="H137" s="544"/>
      <c r="I137" s="543"/>
      <c r="J137" s="543"/>
      <c r="K137" s="544"/>
      <c r="L137" s="543"/>
      <c r="M137" s="543"/>
      <c r="N137" s="544"/>
      <c r="O137" s="264">
        <v>4.8</v>
      </c>
      <c r="P137" s="264">
        <v>4.5</v>
      </c>
      <c r="Q137" s="517">
        <v>4.2</v>
      </c>
      <c r="R137" s="136">
        <v>4.7</v>
      </c>
      <c r="S137" s="264">
        <v>4.9000000000000004</v>
      </c>
      <c r="T137" s="511">
        <v>4.7</v>
      </c>
      <c r="U137" s="136">
        <v>4.8</v>
      </c>
      <c r="V137" s="264">
        <v>4.7</v>
      </c>
      <c r="W137" s="511">
        <v>4.5999999999999996</v>
      </c>
      <c r="X137" s="136">
        <v>4.5999999999999996</v>
      </c>
      <c r="Y137" s="264">
        <v>4.5999999999999996</v>
      </c>
      <c r="Z137" s="511">
        <v>4.5</v>
      </c>
      <c r="AA137" s="136">
        <v>4.8</v>
      </c>
      <c r="AB137" s="264">
        <v>4.5</v>
      </c>
      <c r="AC137" s="511">
        <v>4.2</v>
      </c>
      <c r="AD137" s="136">
        <v>4.7</v>
      </c>
      <c r="AE137" s="264">
        <v>4.9000000000000004</v>
      </c>
      <c r="AF137" s="511">
        <v>4.7</v>
      </c>
      <c r="AG137" s="136">
        <v>4.8</v>
      </c>
      <c r="AH137" s="264">
        <v>4.7</v>
      </c>
      <c r="AI137" s="511">
        <v>4.5999999999999996</v>
      </c>
      <c r="AJ137" s="136">
        <v>4.5999999999999996</v>
      </c>
      <c r="AK137" s="264">
        <v>4.5999999999999996</v>
      </c>
      <c r="AL137" s="511">
        <v>4.5</v>
      </c>
      <c r="AM137" s="348">
        <v>4.4000000000000004</v>
      </c>
      <c r="AN137" s="291">
        <v>4.5</v>
      </c>
      <c r="AO137" s="349">
        <v>4.8</v>
      </c>
    </row>
    <row r="138" spans="1:41" ht="39.9" customHeight="1" x14ac:dyDescent="0.5">
      <c r="A138" s="24" t="s">
        <v>367</v>
      </c>
      <c r="B138" s="305" t="s">
        <v>24</v>
      </c>
      <c r="C138" s="543"/>
      <c r="D138" s="543"/>
      <c r="E138" s="544"/>
      <c r="F138" s="543"/>
      <c r="G138" s="543"/>
      <c r="H138" s="544"/>
      <c r="I138" s="543"/>
      <c r="J138" s="543"/>
      <c r="K138" s="544"/>
      <c r="L138" s="543"/>
      <c r="M138" s="543"/>
      <c r="N138" s="544"/>
      <c r="O138" s="264">
        <v>2.2999999999999998</v>
      </c>
      <c r="P138" s="264">
        <v>2</v>
      </c>
      <c r="Q138" s="517">
        <v>1.8</v>
      </c>
      <c r="R138" s="136">
        <v>2.2000000000000002</v>
      </c>
      <c r="S138" s="264">
        <v>2.4</v>
      </c>
      <c r="T138" s="511">
        <v>2.1</v>
      </c>
      <c r="U138" s="136">
        <v>2.1</v>
      </c>
      <c r="V138" s="264">
        <v>2.1</v>
      </c>
      <c r="W138" s="511">
        <v>2</v>
      </c>
      <c r="X138" s="136">
        <v>1.9</v>
      </c>
      <c r="Y138" s="264">
        <v>1.9</v>
      </c>
      <c r="Z138" s="511">
        <v>1.9</v>
      </c>
      <c r="AA138" s="136">
        <v>2.2999999999999998</v>
      </c>
      <c r="AB138" s="264">
        <v>2</v>
      </c>
      <c r="AC138" s="511">
        <v>1.8</v>
      </c>
      <c r="AD138" s="136">
        <v>2.2000000000000002</v>
      </c>
      <c r="AE138" s="264">
        <v>2.4</v>
      </c>
      <c r="AF138" s="511">
        <v>2.1</v>
      </c>
      <c r="AG138" s="136">
        <v>2.1</v>
      </c>
      <c r="AH138" s="264">
        <v>2.1</v>
      </c>
      <c r="AI138" s="511">
        <v>2</v>
      </c>
      <c r="AJ138" s="136">
        <v>1.9</v>
      </c>
      <c r="AK138" s="264">
        <v>1.9</v>
      </c>
      <c r="AL138" s="511">
        <v>1.9</v>
      </c>
      <c r="AM138" s="348">
        <v>3.3</v>
      </c>
      <c r="AN138" s="291">
        <v>3.7</v>
      </c>
      <c r="AO138" s="349">
        <v>3.9</v>
      </c>
    </row>
    <row r="139" spans="1:41" ht="39.9" customHeight="1" x14ac:dyDescent="0.5">
      <c r="A139" s="24" t="s">
        <v>368</v>
      </c>
      <c r="B139" s="305" t="s">
        <v>24</v>
      </c>
      <c r="C139" s="543"/>
      <c r="D139" s="543"/>
      <c r="E139" s="544"/>
      <c r="F139" s="543"/>
      <c r="G139" s="543"/>
      <c r="H139" s="544"/>
      <c r="I139" s="543"/>
      <c r="J139" s="543"/>
      <c r="K139" s="544"/>
      <c r="L139" s="543"/>
      <c r="M139" s="543"/>
      <c r="N139" s="544"/>
      <c r="O139" s="264">
        <v>4.5</v>
      </c>
      <c r="P139" s="264">
        <v>4.2</v>
      </c>
      <c r="Q139" s="517">
        <v>4.0999999999999996</v>
      </c>
      <c r="R139" s="136">
        <v>4.4000000000000004</v>
      </c>
      <c r="S139" s="264">
        <v>4.5999999999999996</v>
      </c>
      <c r="T139" s="511">
        <v>4.4000000000000004</v>
      </c>
      <c r="U139" s="136">
        <v>4.2</v>
      </c>
      <c r="V139" s="264">
        <v>4.2</v>
      </c>
      <c r="W139" s="511">
        <v>4.0999999999999996</v>
      </c>
      <c r="X139" s="136">
        <v>4</v>
      </c>
      <c r="Y139" s="264">
        <v>4</v>
      </c>
      <c r="Z139" s="511">
        <v>4.0999999999999996</v>
      </c>
      <c r="AA139" s="136">
        <v>4.5</v>
      </c>
      <c r="AB139" s="264">
        <v>4.2</v>
      </c>
      <c r="AC139" s="511">
        <v>4.0999999999999996</v>
      </c>
      <c r="AD139" s="136">
        <v>4.4000000000000004</v>
      </c>
      <c r="AE139" s="264">
        <v>4.5999999999999996</v>
      </c>
      <c r="AF139" s="511">
        <v>4.4000000000000004</v>
      </c>
      <c r="AG139" s="136">
        <v>4.2</v>
      </c>
      <c r="AH139" s="264">
        <v>4.2</v>
      </c>
      <c r="AI139" s="511">
        <v>4.0999999999999996</v>
      </c>
      <c r="AJ139" s="136">
        <v>4</v>
      </c>
      <c r="AK139" s="264">
        <v>4</v>
      </c>
      <c r="AL139" s="511">
        <v>4.0999999999999996</v>
      </c>
      <c r="AM139" s="348">
        <v>6</v>
      </c>
      <c r="AN139" s="291">
        <v>6.6</v>
      </c>
      <c r="AO139" s="349">
        <v>6.7</v>
      </c>
    </row>
    <row r="140" spans="1:41" ht="35.15" customHeight="1" x14ac:dyDescent="0.5">
      <c r="A140" s="24" t="s">
        <v>369</v>
      </c>
      <c r="B140" s="305" t="s">
        <v>24</v>
      </c>
      <c r="C140" s="543"/>
      <c r="D140" s="543"/>
      <c r="E140" s="544"/>
      <c r="F140" s="543"/>
      <c r="G140" s="543"/>
      <c r="H140" s="544"/>
      <c r="I140" s="543"/>
      <c r="J140" s="543"/>
      <c r="K140" s="544"/>
      <c r="L140" s="543"/>
      <c r="M140" s="543"/>
      <c r="N140" s="544"/>
      <c r="O140" s="264">
        <v>3.3</v>
      </c>
      <c r="P140" s="264">
        <v>3</v>
      </c>
      <c r="Q140" s="517">
        <v>3</v>
      </c>
      <c r="R140" s="136">
        <v>3.2</v>
      </c>
      <c r="S140" s="264">
        <v>3.2</v>
      </c>
      <c r="T140" s="511">
        <v>3</v>
      </c>
      <c r="U140" s="136">
        <v>2.8</v>
      </c>
      <c r="V140" s="264">
        <v>2.8</v>
      </c>
      <c r="W140" s="511">
        <v>2.7</v>
      </c>
      <c r="X140" s="136">
        <v>2.5</v>
      </c>
      <c r="Y140" s="264">
        <v>2.6</v>
      </c>
      <c r="Z140" s="511">
        <v>2.6</v>
      </c>
      <c r="AA140" s="136">
        <v>3.3</v>
      </c>
      <c r="AB140" s="264">
        <v>3</v>
      </c>
      <c r="AC140" s="511">
        <v>3</v>
      </c>
      <c r="AD140" s="136">
        <v>3.2</v>
      </c>
      <c r="AE140" s="264">
        <v>3.2</v>
      </c>
      <c r="AF140" s="511">
        <v>3</v>
      </c>
      <c r="AG140" s="136">
        <v>2.8</v>
      </c>
      <c r="AH140" s="264">
        <v>2.8</v>
      </c>
      <c r="AI140" s="511">
        <v>2.7</v>
      </c>
      <c r="AJ140" s="136">
        <v>2.5</v>
      </c>
      <c r="AK140" s="264">
        <v>2.6</v>
      </c>
      <c r="AL140" s="511">
        <v>2.6</v>
      </c>
      <c r="AM140" s="348">
        <v>3.7</v>
      </c>
      <c r="AN140" s="291">
        <v>4.4000000000000004</v>
      </c>
      <c r="AO140" s="349">
        <v>4.5</v>
      </c>
    </row>
    <row r="141" spans="1:41" ht="35.15" customHeight="1" x14ac:dyDescent="0.5">
      <c r="A141" s="24" t="s">
        <v>370</v>
      </c>
      <c r="B141" s="305" t="s">
        <v>24</v>
      </c>
      <c r="C141" s="545"/>
      <c r="D141" s="543"/>
      <c r="E141" s="544"/>
      <c r="F141" s="545"/>
      <c r="G141" s="543"/>
      <c r="H141" s="544"/>
      <c r="I141" s="545"/>
      <c r="J141" s="543"/>
      <c r="K141" s="544"/>
      <c r="L141" s="545"/>
      <c r="M141" s="543"/>
      <c r="N141" s="544"/>
      <c r="O141" s="137">
        <v>4</v>
      </c>
      <c r="P141" s="264">
        <v>3.8</v>
      </c>
      <c r="Q141" s="517">
        <v>3.6</v>
      </c>
      <c r="R141" s="136">
        <v>4</v>
      </c>
      <c r="S141" s="264">
        <v>4.0999999999999996</v>
      </c>
      <c r="T141" s="511">
        <v>3.9</v>
      </c>
      <c r="U141" s="136">
        <v>3.6</v>
      </c>
      <c r="V141" s="264">
        <v>3.7</v>
      </c>
      <c r="W141" s="511">
        <v>3.5</v>
      </c>
      <c r="X141" s="136">
        <v>3.4</v>
      </c>
      <c r="Y141" s="264">
        <v>3.5</v>
      </c>
      <c r="Z141" s="511">
        <v>3.5</v>
      </c>
      <c r="AA141" s="136">
        <v>4</v>
      </c>
      <c r="AB141" s="264">
        <v>3.8</v>
      </c>
      <c r="AC141" s="511">
        <v>3.6</v>
      </c>
      <c r="AD141" s="136">
        <v>4</v>
      </c>
      <c r="AE141" s="264">
        <v>4.0999999999999996</v>
      </c>
      <c r="AF141" s="511">
        <v>3.9</v>
      </c>
      <c r="AG141" s="136">
        <v>3.6</v>
      </c>
      <c r="AH141" s="264">
        <v>3.7</v>
      </c>
      <c r="AI141" s="511">
        <v>3.5</v>
      </c>
      <c r="AJ141" s="136">
        <v>3.4</v>
      </c>
      <c r="AK141" s="264">
        <v>3.5</v>
      </c>
      <c r="AL141" s="511">
        <v>3.5</v>
      </c>
      <c r="AM141" s="348">
        <v>4.2</v>
      </c>
      <c r="AN141" s="291">
        <v>4.8</v>
      </c>
      <c r="AO141" s="349">
        <v>4.8</v>
      </c>
    </row>
    <row r="142" spans="1:41" ht="35.15" customHeight="1" x14ac:dyDescent="0.5">
      <c r="A142" s="24" t="s">
        <v>371</v>
      </c>
      <c r="B142" s="305" t="s">
        <v>24</v>
      </c>
      <c r="C142" s="545"/>
      <c r="D142" s="543"/>
      <c r="E142" s="544"/>
      <c r="F142" s="545"/>
      <c r="G142" s="543"/>
      <c r="H142" s="544"/>
      <c r="I142" s="545"/>
      <c r="J142" s="543"/>
      <c r="K142" s="544"/>
      <c r="L142" s="545"/>
      <c r="M142" s="543"/>
      <c r="N142" s="544"/>
      <c r="O142" s="137">
        <v>3.4</v>
      </c>
      <c r="P142" s="264">
        <v>3.3</v>
      </c>
      <c r="Q142" s="517">
        <v>3.3</v>
      </c>
      <c r="R142" s="136">
        <v>3.6</v>
      </c>
      <c r="S142" s="264">
        <v>3.6</v>
      </c>
      <c r="T142" s="511">
        <v>3.5</v>
      </c>
      <c r="U142" s="136">
        <v>3.2</v>
      </c>
      <c r="V142" s="264">
        <v>3.2</v>
      </c>
      <c r="W142" s="511">
        <v>3</v>
      </c>
      <c r="X142" s="136">
        <v>2.6</v>
      </c>
      <c r="Y142" s="264">
        <v>2.8</v>
      </c>
      <c r="Z142" s="511">
        <v>2.9</v>
      </c>
      <c r="AA142" s="136">
        <v>3.4</v>
      </c>
      <c r="AB142" s="264">
        <v>3.3</v>
      </c>
      <c r="AC142" s="511">
        <v>3.3</v>
      </c>
      <c r="AD142" s="136">
        <v>3.6</v>
      </c>
      <c r="AE142" s="264">
        <v>3.6</v>
      </c>
      <c r="AF142" s="511">
        <v>3.5</v>
      </c>
      <c r="AG142" s="136">
        <v>3.2</v>
      </c>
      <c r="AH142" s="264">
        <v>3.2</v>
      </c>
      <c r="AI142" s="511">
        <v>3</v>
      </c>
      <c r="AJ142" s="136">
        <v>2.6</v>
      </c>
      <c r="AK142" s="264">
        <v>2.8</v>
      </c>
      <c r="AL142" s="511">
        <v>2.9</v>
      </c>
      <c r="AM142" s="348">
        <v>4.9000000000000004</v>
      </c>
      <c r="AN142" s="291">
        <v>5.6</v>
      </c>
      <c r="AO142" s="349">
        <v>5.5</v>
      </c>
    </row>
    <row r="143" spans="1:41" ht="35.15" customHeight="1" x14ac:dyDescent="0.5">
      <c r="A143" s="24" t="s">
        <v>372</v>
      </c>
      <c r="B143" s="305" t="s">
        <v>24</v>
      </c>
      <c r="C143" s="545"/>
      <c r="D143" s="543"/>
      <c r="E143" s="544"/>
      <c r="F143" s="545"/>
      <c r="G143" s="543"/>
      <c r="H143" s="544"/>
      <c r="I143" s="545"/>
      <c r="J143" s="543"/>
      <c r="K143" s="544"/>
      <c r="L143" s="545"/>
      <c r="M143" s="543"/>
      <c r="N143" s="544"/>
      <c r="O143" s="137">
        <v>4.7</v>
      </c>
      <c r="P143" s="264">
        <v>5.8</v>
      </c>
      <c r="Q143" s="517">
        <v>6.1</v>
      </c>
      <c r="R143" s="136">
        <v>6.3</v>
      </c>
      <c r="S143" s="264">
        <v>5.8</v>
      </c>
      <c r="T143" s="511">
        <v>5.9</v>
      </c>
      <c r="U143" s="136">
        <v>6</v>
      </c>
      <c r="V143" s="264">
        <v>5.8</v>
      </c>
      <c r="W143" s="511">
        <v>5.8</v>
      </c>
      <c r="X143" s="136">
        <v>5</v>
      </c>
      <c r="Y143" s="264">
        <v>5.8</v>
      </c>
      <c r="Z143" s="511">
        <v>6</v>
      </c>
      <c r="AA143" s="136">
        <v>4.7</v>
      </c>
      <c r="AB143" s="264">
        <v>5.8</v>
      </c>
      <c r="AC143" s="511">
        <v>6.1</v>
      </c>
      <c r="AD143" s="136">
        <v>6.3</v>
      </c>
      <c r="AE143" s="264">
        <v>5.8</v>
      </c>
      <c r="AF143" s="511">
        <v>5.9</v>
      </c>
      <c r="AG143" s="136">
        <v>6</v>
      </c>
      <c r="AH143" s="264">
        <v>5.8</v>
      </c>
      <c r="AI143" s="511">
        <v>5.8</v>
      </c>
      <c r="AJ143" s="136">
        <v>5</v>
      </c>
      <c r="AK143" s="264">
        <v>5.8</v>
      </c>
      <c r="AL143" s="511">
        <v>6</v>
      </c>
      <c r="AM143" s="348">
        <v>5.7</v>
      </c>
      <c r="AN143" s="291">
        <v>6.5</v>
      </c>
      <c r="AO143" s="349">
        <v>6.3</v>
      </c>
    </row>
    <row r="144" spans="1:41" ht="35.15" customHeight="1" x14ac:dyDescent="0.5">
      <c r="A144" s="24" t="s">
        <v>373</v>
      </c>
      <c r="B144" s="305" t="s">
        <v>24</v>
      </c>
      <c r="C144" s="545"/>
      <c r="D144" s="543"/>
      <c r="E144" s="544"/>
      <c r="F144" s="545"/>
      <c r="G144" s="543"/>
      <c r="H144" s="544"/>
      <c r="I144" s="545"/>
      <c r="J144" s="543"/>
      <c r="K144" s="544"/>
      <c r="L144" s="545"/>
      <c r="M144" s="543"/>
      <c r="N144" s="544"/>
      <c r="O144" s="137">
        <v>2.6</v>
      </c>
      <c r="P144" s="264">
        <v>2.4</v>
      </c>
      <c r="Q144" s="517">
        <v>2</v>
      </c>
      <c r="R144" s="136">
        <v>2.2000000000000002</v>
      </c>
      <c r="S144" s="264">
        <v>2</v>
      </c>
      <c r="T144" s="511">
        <v>2.8</v>
      </c>
      <c r="U144" s="136">
        <v>5.7</v>
      </c>
      <c r="V144" s="264">
        <v>6.1</v>
      </c>
      <c r="W144" s="511">
        <v>5.9</v>
      </c>
      <c r="X144" s="136">
        <v>6.1</v>
      </c>
      <c r="Y144" s="264">
        <v>6.1</v>
      </c>
      <c r="Z144" s="511">
        <v>6.2</v>
      </c>
      <c r="AA144" s="136">
        <v>2.6</v>
      </c>
      <c r="AB144" s="264">
        <v>2.4</v>
      </c>
      <c r="AC144" s="511">
        <v>2</v>
      </c>
      <c r="AD144" s="136">
        <v>2.2000000000000002</v>
      </c>
      <c r="AE144" s="264">
        <v>2</v>
      </c>
      <c r="AF144" s="511">
        <v>2.8</v>
      </c>
      <c r="AG144" s="136">
        <v>5.7</v>
      </c>
      <c r="AH144" s="264">
        <v>6.1</v>
      </c>
      <c r="AI144" s="511">
        <v>5.9</v>
      </c>
      <c r="AJ144" s="136">
        <v>6.1</v>
      </c>
      <c r="AK144" s="264">
        <v>6.1</v>
      </c>
      <c r="AL144" s="511">
        <v>6.2</v>
      </c>
      <c r="AM144" s="348">
        <v>8</v>
      </c>
      <c r="AN144" s="291">
        <v>9</v>
      </c>
      <c r="AO144" s="349">
        <v>9.4</v>
      </c>
    </row>
    <row r="145" spans="1:41" ht="40" customHeight="1" x14ac:dyDescent="0.5">
      <c r="A145" s="288" t="s">
        <v>354</v>
      </c>
      <c r="B145" s="306"/>
      <c r="C145" s="545"/>
      <c r="D145" s="543"/>
      <c r="E145" s="544"/>
      <c r="F145" s="545"/>
      <c r="G145" s="543"/>
      <c r="H145" s="544"/>
      <c r="I145" s="545"/>
      <c r="J145" s="543"/>
      <c r="K145" s="544"/>
      <c r="L145" s="545"/>
      <c r="M145" s="543"/>
      <c r="N145" s="544"/>
      <c r="O145" s="519"/>
      <c r="P145" s="512"/>
      <c r="Q145" s="518"/>
      <c r="R145" s="514"/>
      <c r="S145" s="512"/>
      <c r="T145" s="513"/>
      <c r="U145" s="514"/>
      <c r="V145" s="512"/>
      <c r="W145" s="513"/>
      <c r="X145" s="514"/>
      <c r="Y145" s="512"/>
      <c r="Z145" s="513"/>
      <c r="AA145" s="514"/>
      <c r="AB145" s="512"/>
      <c r="AC145" s="513"/>
      <c r="AD145" s="514"/>
      <c r="AE145" s="512"/>
      <c r="AF145" s="513"/>
      <c r="AG145" s="514"/>
      <c r="AH145" s="512"/>
      <c r="AI145" s="513"/>
      <c r="AJ145" s="514"/>
      <c r="AK145" s="512"/>
      <c r="AL145" s="513"/>
      <c r="AM145" s="360"/>
      <c r="AN145" s="340"/>
      <c r="AO145" s="361"/>
    </row>
    <row r="146" spans="1:41" ht="35.15" customHeight="1" x14ac:dyDescent="0.5">
      <c r="A146" s="24" t="s">
        <v>151</v>
      </c>
      <c r="B146" s="305" t="s">
        <v>24</v>
      </c>
      <c r="C146" s="545"/>
      <c r="D146" s="543"/>
      <c r="E146" s="544"/>
      <c r="F146" s="545"/>
      <c r="G146" s="543"/>
      <c r="H146" s="544"/>
      <c r="I146" s="545"/>
      <c r="J146" s="543"/>
      <c r="K146" s="544"/>
      <c r="L146" s="545"/>
      <c r="M146" s="543"/>
      <c r="N146" s="544"/>
      <c r="O146" s="137">
        <v>3.1</v>
      </c>
      <c r="P146" s="264">
        <v>3.3</v>
      </c>
      <c r="Q146" s="517">
        <v>3</v>
      </c>
      <c r="R146" s="136">
        <v>3.2</v>
      </c>
      <c r="S146" s="264">
        <v>2.9</v>
      </c>
      <c r="T146" s="511">
        <v>2.8</v>
      </c>
      <c r="U146" s="136">
        <v>3.4</v>
      </c>
      <c r="V146" s="264">
        <v>3.9</v>
      </c>
      <c r="W146" s="511">
        <v>4</v>
      </c>
      <c r="X146" s="136">
        <v>3.1806267194676385</v>
      </c>
      <c r="Y146" s="264">
        <v>2.8591109245449386</v>
      </c>
      <c r="Z146" s="511">
        <v>2.8095578428448453</v>
      </c>
      <c r="AA146" s="136">
        <v>3.1</v>
      </c>
      <c r="AB146" s="264">
        <v>3.3</v>
      </c>
      <c r="AC146" s="511">
        <v>3</v>
      </c>
      <c r="AD146" s="136">
        <v>3.2</v>
      </c>
      <c r="AE146" s="264">
        <v>2.9</v>
      </c>
      <c r="AF146" s="511">
        <v>2.8</v>
      </c>
      <c r="AG146" s="136">
        <v>3.4</v>
      </c>
      <c r="AH146" s="264">
        <v>3.9</v>
      </c>
      <c r="AI146" s="511">
        <v>4</v>
      </c>
      <c r="AJ146" s="136">
        <v>3.1806267194676385</v>
      </c>
      <c r="AK146" s="264">
        <v>2.8591109245449386</v>
      </c>
      <c r="AL146" s="511">
        <v>2.8095578428448453</v>
      </c>
      <c r="AM146" s="348">
        <v>3.3794010441762445</v>
      </c>
      <c r="AN146" s="291">
        <v>3.8648340835219397</v>
      </c>
      <c r="AO146" s="349">
        <v>3.9779781555203231</v>
      </c>
    </row>
    <row r="147" spans="1:41" ht="35.15" customHeight="1" x14ac:dyDescent="0.5">
      <c r="A147" s="24" t="s">
        <v>150</v>
      </c>
      <c r="B147" s="305" t="s">
        <v>24</v>
      </c>
      <c r="C147" s="543"/>
      <c r="D147" s="543"/>
      <c r="E147" s="544"/>
      <c r="F147" s="543"/>
      <c r="G147" s="543"/>
      <c r="H147" s="544"/>
      <c r="I147" s="543"/>
      <c r="J147" s="543"/>
      <c r="K147" s="544"/>
      <c r="L147" s="543"/>
      <c r="M147" s="543"/>
      <c r="N147" s="544"/>
      <c r="O147" s="264">
        <v>2.7</v>
      </c>
      <c r="P147" s="264">
        <v>2.5</v>
      </c>
      <c r="Q147" s="517">
        <v>2.4</v>
      </c>
      <c r="R147" s="136">
        <v>2.2000000000000002</v>
      </c>
      <c r="S147" s="264">
        <v>1.9</v>
      </c>
      <c r="T147" s="511">
        <v>1.7</v>
      </c>
      <c r="U147" s="136">
        <v>2.8</v>
      </c>
      <c r="V147" s="264">
        <v>2.9</v>
      </c>
      <c r="W147" s="511">
        <v>2.5</v>
      </c>
      <c r="X147" s="136">
        <v>2.2176122808837295</v>
      </c>
      <c r="Y147" s="264">
        <v>1.9440024263676303</v>
      </c>
      <c r="Z147" s="511">
        <v>1.7354715584734226</v>
      </c>
      <c r="AA147" s="136">
        <v>2.7</v>
      </c>
      <c r="AB147" s="264">
        <v>2.5</v>
      </c>
      <c r="AC147" s="511">
        <v>2.4</v>
      </c>
      <c r="AD147" s="136">
        <v>2.2000000000000002</v>
      </c>
      <c r="AE147" s="264">
        <v>1.9</v>
      </c>
      <c r="AF147" s="511">
        <v>1.7</v>
      </c>
      <c r="AG147" s="136">
        <v>2.8</v>
      </c>
      <c r="AH147" s="264">
        <v>2.9</v>
      </c>
      <c r="AI147" s="511">
        <v>2.5</v>
      </c>
      <c r="AJ147" s="136">
        <v>2.2176122808837295</v>
      </c>
      <c r="AK147" s="264">
        <v>1.9440024263676303</v>
      </c>
      <c r="AL147" s="511">
        <v>1.7354715584734226</v>
      </c>
      <c r="AM147" s="348">
        <v>2.7819242203169559</v>
      </c>
      <c r="AN147" s="291">
        <v>2.9060705058399083</v>
      </c>
      <c r="AO147" s="349">
        <v>2.5146203808534828</v>
      </c>
    </row>
    <row r="148" spans="1:41" ht="35.15" customHeight="1" x14ac:dyDescent="0.5">
      <c r="A148" s="24" t="s">
        <v>149</v>
      </c>
      <c r="B148" s="305" t="s">
        <v>24</v>
      </c>
      <c r="C148" s="543"/>
      <c r="D148" s="543"/>
      <c r="E148" s="544"/>
      <c r="F148" s="543"/>
      <c r="G148" s="543"/>
      <c r="H148" s="544"/>
      <c r="I148" s="543"/>
      <c r="J148" s="543"/>
      <c r="K148" s="544"/>
      <c r="L148" s="543"/>
      <c r="M148" s="543"/>
      <c r="N148" s="544"/>
      <c r="O148" s="264">
        <v>0.8</v>
      </c>
      <c r="P148" s="264">
        <v>0</v>
      </c>
      <c r="Q148" s="517">
        <v>-0.7</v>
      </c>
      <c r="R148" s="136">
        <v>0.3</v>
      </c>
      <c r="S148" s="264">
        <v>0.1</v>
      </c>
      <c r="T148" s="511">
        <v>0.3</v>
      </c>
      <c r="U148" s="136">
        <v>2.2999999999999998</v>
      </c>
      <c r="V148" s="264">
        <v>3.2</v>
      </c>
      <c r="W148" s="511">
        <v>3.1</v>
      </c>
      <c r="X148" s="136">
        <v>0.3414357426495096</v>
      </c>
      <c r="Y148" s="264">
        <v>8.2049510401938086E-2</v>
      </c>
      <c r="Z148" s="511">
        <v>0.27950512426060392</v>
      </c>
      <c r="AA148" s="136">
        <v>0.8</v>
      </c>
      <c r="AB148" s="264">
        <v>0</v>
      </c>
      <c r="AC148" s="511">
        <v>-0.7</v>
      </c>
      <c r="AD148" s="136">
        <v>0.3</v>
      </c>
      <c r="AE148" s="264">
        <v>0.1</v>
      </c>
      <c r="AF148" s="511">
        <v>0.3</v>
      </c>
      <c r="AG148" s="136">
        <v>2.2999999999999998</v>
      </c>
      <c r="AH148" s="264">
        <v>3.2</v>
      </c>
      <c r="AI148" s="511">
        <v>3.1</v>
      </c>
      <c r="AJ148" s="136">
        <v>0.3414357426495096</v>
      </c>
      <c r="AK148" s="264">
        <v>8.2049510401938086E-2</v>
      </c>
      <c r="AL148" s="511">
        <v>0.27950512426060392</v>
      </c>
      <c r="AM148" s="348">
        <v>2.3415266621982456</v>
      </c>
      <c r="AN148" s="291">
        <v>3.1867099709167457</v>
      </c>
      <c r="AO148" s="349">
        <v>3.0865242464253928</v>
      </c>
    </row>
    <row r="149" spans="1:41" ht="35.15" customHeight="1" x14ac:dyDescent="0.5">
      <c r="A149" s="24" t="s">
        <v>148</v>
      </c>
      <c r="B149" s="305" t="s">
        <v>24</v>
      </c>
      <c r="C149" s="543"/>
      <c r="D149" s="543"/>
      <c r="E149" s="544"/>
      <c r="F149" s="543"/>
      <c r="G149" s="543"/>
      <c r="H149" s="544"/>
      <c r="I149" s="543"/>
      <c r="J149" s="543"/>
      <c r="K149" s="544"/>
      <c r="L149" s="543"/>
      <c r="M149" s="543"/>
      <c r="N149" s="544"/>
      <c r="O149" s="264">
        <v>0.5</v>
      </c>
      <c r="P149" s="264">
        <v>0.8</v>
      </c>
      <c r="Q149" s="517">
        <v>1</v>
      </c>
      <c r="R149" s="136">
        <v>0.3</v>
      </c>
      <c r="S149" s="264">
        <v>0.4</v>
      </c>
      <c r="T149" s="511">
        <v>0.5</v>
      </c>
      <c r="U149" s="136">
        <v>1.9</v>
      </c>
      <c r="V149" s="264">
        <v>2.7</v>
      </c>
      <c r="W149" s="511">
        <v>2.4</v>
      </c>
      <c r="X149" s="136">
        <v>0.29440958261133243</v>
      </c>
      <c r="Y149" s="264">
        <v>0.3800247719851324</v>
      </c>
      <c r="Z149" s="511">
        <v>0.4999239123695931</v>
      </c>
      <c r="AA149" s="136">
        <v>0.5</v>
      </c>
      <c r="AB149" s="264">
        <v>0.8</v>
      </c>
      <c r="AC149" s="511">
        <v>1</v>
      </c>
      <c r="AD149" s="136">
        <v>0.3</v>
      </c>
      <c r="AE149" s="264">
        <v>0.4</v>
      </c>
      <c r="AF149" s="511">
        <v>0.5</v>
      </c>
      <c r="AG149" s="136">
        <v>1.9</v>
      </c>
      <c r="AH149" s="264">
        <v>2.7</v>
      </c>
      <c r="AI149" s="511">
        <v>2.4</v>
      </c>
      <c r="AJ149" s="136">
        <v>0.29440958261133243</v>
      </c>
      <c r="AK149" s="264">
        <v>0.3800247719851324</v>
      </c>
      <c r="AL149" s="511">
        <v>0.4999239123695931</v>
      </c>
      <c r="AM149" s="348">
        <v>1.9216449968497473</v>
      </c>
      <c r="AN149" s="291">
        <v>2.7491027922854627</v>
      </c>
      <c r="AO149" s="349">
        <v>2.3812569036683939</v>
      </c>
    </row>
    <row r="150" spans="1:41" ht="35.15" customHeight="1" x14ac:dyDescent="0.5">
      <c r="A150" s="24" t="s">
        <v>147</v>
      </c>
      <c r="B150" s="305" t="s">
        <v>24</v>
      </c>
      <c r="C150" s="543"/>
      <c r="D150" s="543"/>
      <c r="E150" s="544"/>
      <c r="F150" s="543"/>
      <c r="G150" s="543"/>
      <c r="H150" s="544"/>
      <c r="I150" s="543"/>
      <c r="J150" s="543"/>
      <c r="K150" s="544"/>
      <c r="L150" s="543"/>
      <c r="M150" s="543"/>
      <c r="N150" s="544"/>
      <c r="O150" s="264">
        <v>0.2</v>
      </c>
      <c r="P150" s="264">
        <v>0.1</v>
      </c>
      <c r="Q150" s="517">
        <v>0.3</v>
      </c>
      <c r="R150" s="136">
        <v>0.2</v>
      </c>
      <c r="S150" s="264">
        <v>1.7</v>
      </c>
      <c r="T150" s="511">
        <v>1.5</v>
      </c>
      <c r="U150" s="136">
        <v>2.1</v>
      </c>
      <c r="V150" s="264">
        <v>2.8</v>
      </c>
      <c r="W150" s="511">
        <v>2.7</v>
      </c>
      <c r="X150" s="136">
        <v>0.19512535061585456</v>
      </c>
      <c r="Y150" s="264">
        <v>1.7476183496995645</v>
      </c>
      <c r="Z150" s="511">
        <v>1.5332626634728452</v>
      </c>
      <c r="AA150" s="136">
        <v>0.2</v>
      </c>
      <c r="AB150" s="264">
        <v>0.1</v>
      </c>
      <c r="AC150" s="511">
        <v>0.3</v>
      </c>
      <c r="AD150" s="136">
        <v>0.2</v>
      </c>
      <c r="AE150" s="264">
        <v>1.7</v>
      </c>
      <c r="AF150" s="511">
        <v>1.5</v>
      </c>
      <c r="AG150" s="136">
        <v>2.1</v>
      </c>
      <c r="AH150" s="264">
        <v>2.8</v>
      </c>
      <c r="AI150" s="511">
        <v>2.7</v>
      </c>
      <c r="AJ150" s="136">
        <v>0.19512535061585456</v>
      </c>
      <c r="AK150" s="264">
        <v>1.7476183496995645</v>
      </c>
      <c r="AL150" s="511">
        <v>1.5332626634728452</v>
      </c>
      <c r="AM150" s="348">
        <v>2.1068637253799816</v>
      </c>
      <c r="AN150" s="291">
        <v>2.7984578569529406</v>
      </c>
      <c r="AO150" s="349">
        <v>2.6803115967826585</v>
      </c>
    </row>
    <row r="151" spans="1:41" ht="35.15" customHeight="1" x14ac:dyDescent="0.5">
      <c r="A151" s="24" t="s">
        <v>146</v>
      </c>
      <c r="B151" s="305" t="s">
        <v>24</v>
      </c>
      <c r="C151" s="543"/>
      <c r="D151" s="543"/>
      <c r="E151" s="544"/>
      <c r="F151" s="543"/>
      <c r="G151" s="543"/>
      <c r="H151" s="544"/>
      <c r="I151" s="543"/>
      <c r="J151" s="543"/>
      <c r="K151" s="544"/>
      <c r="L151" s="543"/>
      <c r="M151" s="543"/>
      <c r="N151" s="544"/>
      <c r="O151" s="264">
        <v>1.6</v>
      </c>
      <c r="P151" s="264">
        <v>2.1</v>
      </c>
      <c r="Q151" s="517">
        <v>2.5</v>
      </c>
      <c r="R151" s="136">
        <v>1.5</v>
      </c>
      <c r="S151" s="264">
        <v>1.6</v>
      </c>
      <c r="T151" s="511">
        <v>1.4</v>
      </c>
      <c r="U151" s="136">
        <v>1.7</v>
      </c>
      <c r="V151" s="264">
        <v>2.4</v>
      </c>
      <c r="W151" s="511">
        <v>2.7</v>
      </c>
      <c r="X151" s="136">
        <v>1.5140493130592736</v>
      </c>
      <c r="Y151" s="264">
        <v>1.6070059036509932</v>
      </c>
      <c r="Z151" s="511">
        <v>1.4340582898319854</v>
      </c>
      <c r="AA151" s="136">
        <v>1.6</v>
      </c>
      <c r="AB151" s="264">
        <v>2.1</v>
      </c>
      <c r="AC151" s="511">
        <v>2.5</v>
      </c>
      <c r="AD151" s="136">
        <v>1.5</v>
      </c>
      <c r="AE151" s="264">
        <v>1.6</v>
      </c>
      <c r="AF151" s="511">
        <v>1.4</v>
      </c>
      <c r="AG151" s="136">
        <v>1.7</v>
      </c>
      <c r="AH151" s="264">
        <v>2.4</v>
      </c>
      <c r="AI151" s="511">
        <v>2.7</v>
      </c>
      <c r="AJ151" s="136">
        <v>1.5140493130592736</v>
      </c>
      <c r="AK151" s="264">
        <v>1.6070059036509932</v>
      </c>
      <c r="AL151" s="511">
        <v>1.4340582898319854</v>
      </c>
      <c r="AM151" s="348">
        <v>1.7493237150586038</v>
      </c>
      <c r="AN151" s="291">
        <v>2.3884687859432763</v>
      </c>
      <c r="AO151" s="349">
        <v>2.7044548278983171</v>
      </c>
    </row>
    <row r="152" spans="1:41" ht="35.15" customHeight="1" x14ac:dyDescent="0.5">
      <c r="A152" s="24" t="s">
        <v>145</v>
      </c>
      <c r="B152" s="305" t="s">
        <v>24</v>
      </c>
      <c r="C152" s="543"/>
      <c r="D152" s="543"/>
      <c r="E152" s="544"/>
      <c r="F152" s="543"/>
      <c r="G152" s="543"/>
      <c r="H152" s="544"/>
      <c r="I152" s="543"/>
      <c r="J152" s="543"/>
      <c r="K152" s="544"/>
      <c r="L152" s="543"/>
      <c r="M152" s="543"/>
      <c r="N152" s="544"/>
      <c r="O152" s="264">
        <v>0.5</v>
      </c>
      <c r="P152" s="264">
        <v>0.9</v>
      </c>
      <c r="Q152" s="517">
        <v>0.8</v>
      </c>
      <c r="R152" s="136">
        <v>0.9</v>
      </c>
      <c r="S152" s="264">
        <v>2</v>
      </c>
      <c r="T152" s="511">
        <v>2.1</v>
      </c>
      <c r="U152" s="136">
        <v>3.3</v>
      </c>
      <c r="V152" s="264">
        <v>3.8</v>
      </c>
      <c r="W152" s="511">
        <v>4.0999999999999996</v>
      </c>
      <c r="X152" s="136">
        <v>0.90598808215387461</v>
      </c>
      <c r="Y152" s="264">
        <v>2.0258746204085076</v>
      </c>
      <c r="Z152" s="511">
        <v>2.0928180094983651</v>
      </c>
      <c r="AA152" s="136">
        <v>0.5</v>
      </c>
      <c r="AB152" s="264">
        <v>0.9</v>
      </c>
      <c r="AC152" s="511">
        <v>0.8</v>
      </c>
      <c r="AD152" s="136">
        <v>0.9</v>
      </c>
      <c r="AE152" s="264">
        <v>2</v>
      </c>
      <c r="AF152" s="511">
        <v>2.1</v>
      </c>
      <c r="AG152" s="136">
        <v>3.3</v>
      </c>
      <c r="AH152" s="264">
        <v>3.8</v>
      </c>
      <c r="AI152" s="511">
        <v>4.0999999999999996</v>
      </c>
      <c r="AJ152" s="136">
        <v>0.90598808215387461</v>
      </c>
      <c r="AK152" s="264">
        <v>2.0258746204085076</v>
      </c>
      <c r="AL152" s="511">
        <v>2.0928180094983651</v>
      </c>
      <c r="AM152" s="348">
        <v>3.3284947764567807</v>
      </c>
      <c r="AN152" s="291">
        <v>3.8098504966102453</v>
      </c>
      <c r="AO152" s="349">
        <v>4.0803504491430553</v>
      </c>
    </row>
    <row r="153" spans="1:41" ht="35.15" customHeight="1" x14ac:dyDescent="0.5">
      <c r="A153" s="24" t="s">
        <v>144</v>
      </c>
      <c r="B153" s="305" t="s">
        <v>24</v>
      </c>
      <c r="C153" s="543"/>
      <c r="D153" s="543"/>
      <c r="E153" s="544"/>
      <c r="F153" s="543"/>
      <c r="G153" s="543"/>
      <c r="H153" s="544"/>
      <c r="I153" s="543"/>
      <c r="J153" s="543"/>
      <c r="K153" s="544"/>
      <c r="L153" s="543"/>
      <c r="M153" s="543"/>
      <c r="N153" s="544"/>
      <c r="O153" s="264">
        <v>0.7</v>
      </c>
      <c r="P153" s="264">
        <v>0.9</v>
      </c>
      <c r="Q153" s="517">
        <v>0.5</v>
      </c>
      <c r="R153" s="136">
        <v>0.5</v>
      </c>
      <c r="S153" s="264">
        <v>0.7</v>
      </c>
      <c r="T153" s="511">
        <v>0.5</v>
      </c>
      <c r="U153" s="136">
        <v>1.7</v>
      </c>
      <c r="V153" s="264">
        <v>1.1000000000000001</v>
      </c>
      <c r="W153" s="511">
        <v>1.8</v>
      </c>
      <c r="X153" s="136">
        <v>0.4598488290975089</v>
      </c>
      <c r="Y153" s="264">
        <v>0.67085102336212898</v>
      </c>
      <c r="Z153" s="511">
        <v>0.49568250553173598</v>
      </c>
      <c r="AA153" s="136">
        <v>0.7</v>
      </c>
      <c r="AB153" s="264">
        <v>0.9</v>
      </c>
      <c r="AC153" s="511">
        <v>0.5</v>
      </c>
      <c r="AD153" s="136">
        <v>0.5</v>
      </c>
      <c r="AE153" s="264">
        <v>0.7</v>
      </c>
      <c r="AF153" s="511">
        <v>0.5</v>
      </c>
      <c r="AG153" s="136">
        <v>1.7</v>
      </c>
      <c r="AH153" s="264">
        <v>1.1000000000000001</v>
      </c>
      <c r="AI153" s="511">
        <v>1.8</v>
      </c>
      <c r="AJ153" s="136">
        <v>0.4598488290975089</v>
      </c>
      <c r="AK153" s="264">
        <v>0.67085102336212898</v>
      </c>
      <c r="AL153" s="511">
        <v>0.49568250553173598</v>
      </c>
      <c r="AM153" s="348">
        <v>1.6678655942503617</v>
      </c>
      <c r="AN153" s="291">
        <v>1.0846330979936258</v>
      </c>
      <c r="AO153" s="349">
        <v>1.791270598296224</v>
      </c>
    </row>
    <row r="154" spans="1:41" ht="35.15" customHeight="1" x14ac:dyDescent="0.5">
      <c r="A154" s="24" t="s">
        <v>143</v>
      </c>
      <c r="B154" s="305" t="s">
        <v>24</v>
      </c>
      <c r="C154" s="543"/>
      <c r="D154" s="543"/>
      <c r="E154" s="544"/>
      <c r="F154" s="543"/>
      <c r="G154" s="543"/>
      <c r="H154" s="544"/>
      <c r="I154" s="543"/>
      <c r="J154" s="543"/>
      <c r="K154" s="544"/>
      <c r="L154" s="543"/>
      <c r="M154" s="543"/>
      <c r="N154" s="544"/>
      <c r="O154" s="264">
        <v>-1.8</v>
      </c>
      <c r="P154" s="264">
        <v>-2.5</v>
      </c>
      <c r="Q154" s="517">
        <v>-2</v>
      </c>
      <c r="R154" s="136">
        <v>-0.3</v>
      </c>
      <c r="S154" s="264">
        <v>0.2</v>
      </c>
      <c r="T154" s="511">
        <v>0</v>
      </c>
      <c r="U154" s="136">
        <v>2.2000000000000002</v>
      </c>
      <c r="V154" s="264">
        <v>4.5</v>
      </c>
      <c r="W154" s="511">
        <v>5.9</v>
      </c>
      <c r="X154" s="136">
        <v>-0.25621863990605842</v>
      </c>
      <c r="Y154" s="264">
        <v>0.1745676722491929</v>
      </c>
      <c r="Z154" s="511">
        <v>4.8942302463439447E-2</v>
      </c>
      <c r="AA154" s="136">
        <v>-1.8</v>
      </c>
      <c r="AB154" s="264">
        <v>-2.5</v>
      </c>
      <c r="AC154" s="511">
        <v>-2</v>
      </c>
      <c r="AD154" s="136">
        <v>-0.3</v>
      </c>
      <c r="AE154" s="264">
        <v>0.2</v>
      </c>
      <c r="AF154" s="511">
        <v>0</v>
      </c>
      <c r="AG154" s="136">
        <v>2.2000000000000002</v>
      </c>
      <c r="AH154" s="264">
        <v>4.5</v>
      </c>
      <c r="AI154" s="511">
        <v>5.9</v>
      </c>
      <c r="AJ154" s="136">
        <v>-0.25621863990605842</v>
      </c>
      <c r="AK154" s="264">
        <v>0.1745676722491929</v>
      </c>
      <c r="AL154" s="511">
        <v>4.8942302463439447E-2</v>
      </c>
      <c r="AM154" s="348">
        <v>2.2126341409448136</v>
      </c>
      <c r="AN154" s="291">
        <v>4.5462473112028334</v>
      </c>
      <c r="AO154" s="349">
        <v>5.85793627594271</v>
      </c>
    </row>
    <row r="155" spans="1:41" ht="35.15" customHeight="1" x14ac:dyDescent="0.5">
      <c r="A155" s="24" t="s">
        <v>142</v>
      </c>
      <c r="B155" s="305" t="s">
        <v>24</v>
      </c>
      <c r="C155" s="543"/>
      <c r="D155" s="543"/>
      <c r="E155" s="544"/>
      <c r="F155" s="543"/>
      <c r="G155" s="543"/>
      <c r="H155" s="544"/>
      <c r="I155" s="543"/>
      <c r="J155" s="543"/>
      <c r="K155" s="544"/>
      <c r="L155" s="543"/>
      <c r="M155" s="543"/>
      <c r="N155" s="544"/>
      <c r="O155" s="264">
        <v>1.2</v>
      </c>
      <c r="P155" s="264">
        <v>1.3</v>
      </c>
      <c r="Q155" s="517">
        <v>1.4</v>
      </c>
      <c r="R155" s="136">
        <v>1.5</v>
      </c>
      <c r="S155" s="264">
        <v>2</v>
      </c>
      <c r="T155" s="511">
        <v>2.2999999999999998</v>
      </c>
      <c r="U155" s="136">
        <v>3.1</v>
      </c>
      <c r="V155" s="264">
        <v>3.6</v>
      </c>
      <c r="W155" s="511">
        <v>3.8</v>
      </c>
      <c r="X155" s="136">
        <v>1.5124746707193548</v>
      </c>
      <c r="Y155" s="264">
        <v>2.0329821653056301</v>
      </c>
      <c r="Z155" s="511">
        <v>2.3276156181945229</v>
      </c>
      <c r="AA155" s="136">
        <v>1.2</v>
      </c>
      <c r="AB155" s="264">
        <v>1.3</v>
      </c>
      <c r="AC155" s="511">
        <v>1.4</v>
      </c>
      <c r="AD155" s="136">
        <v>1.5</v>
      </c>
      <c r="AE155" s="264">
        <v>2</v>
      </c>
      <c r="AF155" s="511">
        <v>2.2999999999999998</v>
      </c>
      <c r="AG155" s="136">
        <v>3.1</v>
      </c>
      <c r="AH155" s="264">
        <v>3.6</v>
      </c>
      <c r="AI155" s="511">
        <v>3.8</v>
      </c>
      <c r="AJ155" s="136">
        <v>1.5124746707193548</v>
      </c>
      <c r="AK155" s="264">
        <v>2.0329821653056301</v>
      </c>
      <c r="AL155" s="511">
        <v>2.3276156181945229</v>
      </c>
      <c r="AM155" s="348">
        <v>3.0844966140342045</v>
      </c>
      <c r="AN155" s="291">
        <v>3.5554169216238884</v>
      </c>
      <c r="AO155" s="349">
        <v>3.7545244717740234</v>
      </c>
    </row>
    <row r="156" spans="1:41" ht="35.15" customHeight="1" x14ac:dyDescent="0.5">
      <c r="A156" s="24" t="s">
        <v>141</v>
      </c>
      <c r="B156" s="305" t="s">
        <v>24</v>
      </c>
      <c r="C156" s="543"/>
      <c r="D156" s="543"/>
      <c r="E156" s="544"/>
      <c r="F156" s="543"/>
      <c r="G156" s="543"/>
      <c r="H156" s="544"/>
      <c r="I156" s="543"/>
      <c r="J156" s="543"/>
      <c r="K156" s="544"/>
      <c r="L156" s="543"/>
      <c r="M156" s="543"/>
      <c r="N156" s="544"/>
      <c r="O156" s="264">
        <v>3.5</v>
      </c>
      <c r="P156" s="264">
        <v>3.9</v>
      </c>
      <c r="Q156" s="517">
        <v>3.8</v>
      </c>
      <c r="R156" s="136">
        <v>3.1</v>
      </c>
      <c r="S156" s="264">
        <v>1.5</v>
      </c>
      <c r="T156" s="511">
        <v>1.1000000000000001</v>
      </c>
      <c r="U156" s="136">
        <v>2.5</v>
      </c>
      <c r="V156" s="264">
        <v>3.4</v>
      </c>
      <c r="W156" s="511">
        <v>3.4</v>
      </c>
      <c r="X156" s="136">
        <v>3.0541892484190036</v>
      </c>
      <c r="Y156" s="264">
        <v>1.530873193254334</v>
      </c>
      <c r="Z156" s="511">
        <v>1.13861801112074</v>
      </c>
      <c r="AA156" s="136">
        <v>3.5</v>
      </c>
      <c r="AB156" s="264">
        <v>3.9</v>
      </c>
      <c r="AC156" s="511">
        <v>3.8</v>
      </c>
      <c r="AD156" s="136">
        <v>3.1</v>
      </c>
      <c r="AE156" s="264">
        <v>1.5</v>
      </c>
      <c r="AF156" s="511">
        <v>1.1000000000000001</v>
      </c>
      <c r="AG156" s="136">
        <v>2.5</v>
      </c>
      <c r="AH156" s="264">
        <v>3.4</v>
      </c>
      <c r="AI156" s="511">
        <v>3.4</v>
      </c>
      <c r="AJ156" s="136">
        <v>3.0541892484190036</v>
      </c>
      <c r="AK156" s="264">
        <v>1.530873193254334</v>
      </c>
      <c r="AL156" s="511">
        <v>1.13861801112074</v>
      </c>
      <c r="AM156" s="348">
        <v>2.4896148103066285</v>
      </c>
      <c r="AN156" s="291">
        <v>3.3792812944833273</v>
      </c>
      <c r="AO156" s="349">
        <v>3.4380492885921488</v>
      </c>
    </row>
    <row r="157" spans="1:41" ht="35.15" customHeight="1" x14ac:dyDescent="0.5">
      <c r="A157" s="24" t="s">
        <v>140</v>
      </c>
      <c r="B157" s="305" t="s">
        <v>24</v>
      </c>
      <c r="C157" s="543"/>
      <c r="D157" s="543"/>
      <c r="E157" s="544"/>
      <c r="F157" s="543"/>
      <c r="G157" s="543"/>
      <c r="H157" s="544"/>
      <c r="I157" s="543"/>
      <c r="J157" s="543"/>
      <c r="K157" s="544"/>
      <c r="L157" s="543"/>
      <c r="M157" s="543"/>
      <c r="N157" s="544"/>
      <c r="O157" s="264">
        <v>2.5</v>
      </c>
      <c r="P157" s="264">
        <v>2.5</v>
      </c>
      <c r="Q157" s="517">
        <v>2.8</v>
      </c>
      <c r="R157" s="136">
        <v>2.6</v>
      </c>
      <c r="S157" s="264">
        <v>1.8</v>
      </c>
      <c r="T157" s="511">
        <v>1.7</v>
      </c>
      <c r="U157" s="136">
        <v>1.9</v>
      </c>
      <c r="V157" s="264">
        <v>1.8</v>
      </c>
      <c r="W157" s="511">
        <v>2.5</v>
      </c>
      <c r="X157" s="136">
        <v>2.5525887439704187</v>
      </c>
      <c r="Y157" s="264">
        <v>1.7583349644418211</v>
      </c>
      <c r="Z157" s="511">
        <v>1.6901575620901443</v>
      </c>
      <c r="AA157" s="136">
        <v>2.5</v>
      </c>
      <c r="AB157" s="264">
        <v>2.5</v>
      </c>
      <c r="AC157" s="511">
        <v>2.8</v>
      </c>
      <c r="AD157" s="136">
        <v>2.6</v>
      </c>
      <c r="AE157" s="264">
        <v>1.8</v>
      </c>
      <c r="AF157" s="511">
        <v>1.7</v>
      </c>
      <c r="AG157" s="136">
        <v>1.9</v>
      </c>
      <c r="AH157" s="264">
        <v>1.8</v>
      </c>
      <c r="AI157" s="511">
        <v>2.5</v>
      </c>
      <c r="AJ157" s="136">
        <v>2.5525887439704187</v>
      </c>
      <c r="AK157" s="264">
        <v>1.7583349644418211</v>
      </c>
      <c r="AL157" s="511">
        <v>1.6901575620901443</v>
      </c>
      <c r="AM157" s="348">
        <v>1.8723576197111402</v>
      </c>
      <c r="AN157" s="291">
        <v>1.7730623451816196</v>
      </c>
      <c r="AO157" s="349">
        <v>2.455792154377745</v>
      </c>
    </row>
    <row r="158" spans="1:41" ht="35.15" customHeight="1" x14ac:dyDescent="0.5">
      <c r="A158" s="24" t="s">
        <v>355</v>
      </c>
      <c r="B158" s="305" t="s">
        <v>24</v>
      </c>
      <c r="C158" s="543"/>
      <c r="D158" s="543"/>
      <c r="E158" s="544"/>
      <c r="F158" s="543"/>
      <c r="G158" s="543"/>
      <c r="H158" s="544"/>
      <c r="I158" s="543"/>
      <c r="J158" s="543"/>
      <c r="K158" s="544"/>
      <c r="L158" s="543"/>
      <c r="M158" s="543"/>
      <c r="N158" s="544"/>
      <c r="O158" s="264">
        <v>2.6</v>
      </c>
      <c r="P158" s="264">
        <v>2.5</v>
      </c>
      <c r="Q158" s="517">
        <v>2.4</v>
      </c>
      <c r="R158" s="136">
        <v>2.2999999999999998</v>
      </c>
      <c r="S158" s="264">
        <v>2.2999999999999998</v>
      </c>
      <c r="T158" s="511">
        <v>1.9</v>
      </c>
      <c r="U158" s="136">
        <v>2.4</v>
      </c>
      <c r="V158" s="264">
        <v>2.7</v>
      </c>
      <c r="W158" s="511">
        <v>2.4</v>
      </c>
      <c r="X158" s="136">
        <v>2.3363047625219124</v>
      </c>
      <c r="Y158" s="264">
        <v>2.2563781779187719</v>
      </c>
      <c r="Z158" s="511">
        <v>1.9005556752450081</v>
      </c>
      <c r="AA158" s="136">
        <v>2.6</v>
      </c>
      <c r="AB158" s="264">
        <v>2.5</v>
      </c>
      <c r="AC158" s="511">
        <v>2.4</v>
      </c>
      <c r="AD158" s="136">
        <v>2.2999999999999998</v>
      </c>
      <c r="AE158" s="264">
        <v>2.2999999999999998</v>
      </c>
      <c r="AF158" s="511">
        <v>1.9</v>
      </c>
      <c r="AG158" s="136">
        <v>2.4</v>
      </c>
      <c r="AH158" s="264">
        <v>2.7</v>
      </c>
      <c r="AI158" s="511">
        <v>2.4</v>
      </c>
      <c r="AJ158" s="136">
        <v>2.3363047625219124</v>
      </c>
      <c r="AK158" s="264">
        <v>2.2563781779187719</v>
      </c>
      <c r="AL158" s="511">
        <v>1.9005556752450081</v>
      </c>
      <c r="AM158" s="348">
        <v>2.385949635884943</v>
      </c>
      <c r="AN158" s="291">
        <v>2.6772400282011777</v>
      </c>
      <c r="AO158" s="349">
        <v>2.4445127371653719</v>
      </c>
    </row>
    <row r="159" spans="1:41" ht="35.15" customHeight="1" x14ac:dyDescent="0.5">
      <c r="A159" s="24" t="s">
        <v>192</v>
      </c>
      <c r="B159" s="305" t="s">
        <v>24</v>
      </c>
      <c r="C159" s="543"/>
      <c r="D159" s="543"/>
      <c r="E159" s="544"/>
      <c r="F159" s="543"/>
      <c r="G159" s="543"/>
      <c r="H159" s="544"/>
      <c r="I159" s="543"/>
      <c r="J159" s="543"/>
      <c r="K159" s="544"/>
      <c r="L159" s="543"/>
      <c r="M159" s="543"/>
      <c r="N159" s="544"/>
      <c r="O159" s="264">
        <v>3.8</v>
      </c>
      <c r="P159" s="264">
        <v>3.7</v>
      </c>
      <c r="Q159" s="517">
        <v>3.4</v>
      </c>
      <c r="R159" s="136">
        <v>3.3</v>
      </c>
      <c r="S159" s="264">
        <v>3.5</v>
      </c>
      <c r="T159" s="511">
        <v>3.8</v>
      </c>
      <c r="U159" s="136">
        <v>4.0999999999999996</v>
      </c>
      <c r="V159" s="264">
        <v>4.5</v>
      </c>
      <c r="W159" s="511">
        <v>4.8</v>
      </c>
      <c r="X159" s="136">
        <v>3.3138273971010879</v>
      </c>
      <c r="Y159" s="264">
        <v>3.4564745698753452</v>
      </c>
      <c r="Z159" s="511">
        <v>3.7813892196835841</v>
      </c>
      <c r="AA159" s="136">
        <v>3.8</v>
      </c>
      <c r="AB159" s="264">
        <v>3.7</v>
      </c>
      <c r="AC159" s="511">
        <v>3.4</v>
      </c>
      <c r="AD159" s="136">
        <v>3.3</v>
      </c>
      <c r="AE159" s="264">
        <v>3.5</v>
      </c>
      <c r="AF159" s="511">
        <v>3.8</v>
      </c>
      <c r="AG159" s="136">
        <v>4.0999999999999996</v>
      </c>
      <c r="AH159" s="264">
        <v>4.5</v>
      </c>
      <c r="AI159" s="511">
        <v>4.8</v>
      </c>
      <c r="AJ159" s="136">
        <v>3.3138273971010879</v>
      </c>
      <c r="AK159" s="264">
        <v>3.4564745698753452</v>
      </c>
      <c r="AL159" s="511">
        <v>3.7813892196835841</v>
      </c>
      <c r="AM159" s="348">
        <v>4.0854070210700089</v>
      </c>
      <c r="AN159" s="291">
        <v>4.4582053977849867</v>
      </c>
      <c r="AO159" s="349">
        <v>4.843731307572674</v>
      </c>
    </row>
    <row r="160" spans="1:41" ht="35.15" customHeight="1" x14ac:dyDescent="0.5">
      <c r="A160" s="24" t="s">
        <v>193</v>
      </c>
      <c r="B160" s="305" t="s">
        <v>24</v>
      </c>
      <c r="C160" s="543"/>
      <c r="D160" s="543"/>
      <c r="E160" s="544"/>
      <c r="F160" s="543"/>
      <c r="G160" s="543"/>
      <c r="H160" s="544"/>
      <c r="I160" s="543"/>
      <c r="J160" s="543"/>
      <c r="K160" s="544"/>
      <c r="L160" s="543"/>
      <c r="M160" s="543"/>
      <c r="N160" s="544"/>
      <c r="O160" s="264">
        <v>2.7</v>
      </c>
      <c r="P160" s="264">
        <v>3.7</v>
      </c>
      <c r="Q160" s="517">
        <v>4.8</v>
      </c>
      <c r="R160" s="136">
        <v>5.5</v>
      </c>
      <c r="S160" s="264">
        <v>6.5</v>
      </c>
      <c r="T160" s="511">
        <v>5.6</v>
      </c>
      <c r="U160" s="136">
        <v>5.9</v>
      </c>
      <c r="V160" s="264">
        <v>7.3</v>
      </c>
      <c r="W160" s="511">
        <v>8.1</v>
      </c>
      <c r="X160" s="136">
        <v>5.4780758775558436</v>
      </c>
      <c r="Y160" s="264">
        <v>6.5156649426312274</v>
      </c>
      <c r="Z160" s="511">
        <v>5.561821095744035</v>
      </c>
      <c r="AA160" s="136">
        <v>2.7</v>
      </c>
      <c r="AB160" s="264">
        <v>3.7</v>
      </c>
      <c r="AC160" s="511">
        <v>4.8</v>
      </c>
      <c r="AD160" s="136">
        <v>5.5</v>
      </c>
      <c r="AE160" s="264">
        <v>6.5</v>
      </c>
      <c r="AF160" s="511">
        <v>5.6</v>
      </c>
      <c r="AG160" s="136">
        <v>5.9</v>
      </c>
      <c r="AH160" s="264">
        <v>7.3</v>
      </c>
      <c r="AI160" s="511">
        <v>8.1</v>
      </c>
      <c r="AJ160" s="136">
        <v>5.4780758775558436</v>
      </c>
      <c r="AK160" s="264">
        <v>6.5156649426312274</v>
      </c>
      <c r="AL160" s="511">
        <v>5.561821095744035</v>
      </c>
      <c r="AM160" s="348">
        <v>5.9348424961073176</v>
      </c>
      <c r="AN160" s="291">
        <v>7.2567880189942757</v>
      </c>
      <c r="AO160" s="349">
        <v>8.0621572212065793</v>
      </c>
    </row>
    <row r="161" spans="1:41" ht="35.15" customHeight="1" x14ac:dyDescent="0.5">
      <c r="A161" s="24" t="s">
        <v>194</v>
      </c>
      <c r="B161" s="305" t="s">
        <v>24</v>
      </c>
      <c r="C161" s="543"/>
      <c r="D161" s="543"/>
      <c r="E161" s="544"/>
      <c r="F161" s="543"/>
      <c r="G161" s="543"/>
      <c r="H161" s="544"/>
      <c r="I161" s="543"/>
      <c r="J161" s="543"/>
      <c r="K161" s="544"/>
      <c r="L161" s="543"/>
      <c r="M161" s="543"/>
      <c r="N161" s="544"/>
      <c r="O161" s="264">
        <v>3.5</v>
      </c>
      <c r="P161" s="264">
        <v>3.8</v>
      </c>
      <c r="Q161" s="517">
        <v>3.3</v>
      </c>
      <c r="R161" s="136">
        <v>3.5</v>
      </c>
      <c r="S161" s="264">
        <v>3.3</v>
      </c>
      <c r="T161" s="511">
        <v>3.1</v>
      </c>
      <c r="U161" s="136">
        <v>7.4</v>
      </c>
      <c r="V161" s="264">
        <v>6.7</v>
      </c>
      <c r="W161" s="511">
        <v>6</v>
      </c>
      <c r="X161" s="136">
        <v>3.4600710432837856</v>
      </c>
      <c r="Y161" s="264">
        <v>3.2740121235696584</v>
      </c>
      <c r="Z161" s="511">
        <v>3.1009513913692777</v>
      </c>
      <c r="AA161" s="136">
        <v>3.5</v>
      </c>
      <c r="AB161" s="264">
        <v>3.8</v>
      </c>
      <c r="AC161" s="511">
        <v>3.3</v>
      </c>
      <c r="AD161" s="136">
        <v>3.5</v>
      </c>
      <c r="AE161" s="264">
        <v>3.3</v>
      </c>
      <c r="AF161" s="511">
        <v>3.1</v>
      </c>
      <c r="AG161" s="136">
        <v>7.4</v>
      </c>
      <c r="AH161" s="264">
        <v>6.7</v>
      </c>
      <c r="AI161" s="511">
        <v>6</v>
      </c>
      <c r="AJ161" s="136">
        <v>3.4600710432837856</v>
      </c>
      <c r="AK161" s="264">
        <v>3.2740121235696584</v>
      </c>
      <c r="AL161" s="511">
        <v>3.1009513913692777</v>
      </c>
      <c r="AM161" s="348">
        <v>7.3640280021540105</v>
      </c>
      <c r="AN161" s="291">
        <v>6.719116170070305</v>
      </c>
      <c r="AO161" s="349">
        <v>5.9656084656084518</v>
      </c>
    </row>
    <row r="162" spans="1:41" ht="39.9" customHeight="1" x14ac:dyDescent="0.5">
      <c r="A162" s="293" t="s">
        <v>383</v>
      </c>
      <c r="B162" s="306"/>
      <c r="C162" s="543"/>
      <c r="D162" s="543"/>
      <c r="E162" s="544"/>
      <c r="F162" s="543"/>
      <c r="G162" s="543"/>
      <c r="H162" s="544"/>
      <c r="I162" s="543"/>
      <c r="J162" s="543"/>
      <c r="K162" s="544"/>
      <c r="L162" s="543"/>
      <c r="M162" s="543"/>
      <c r="N162" s="544"/>
      <c r="O162" s="512"/>
      <c r="P162" s="512"/>
      <c r="Q162" s="518"/>
      <c r="R162" s="512"/>
      <c r="S162" s="512"/>
      <c r="T162" s="513"/>
      <c r="U162" s="512"/>
      <c r="V162" s="512"/>
      <c r="W162" s="513"/>
      <c r="X162" s="512"/>
      <c r="Y162" s="512"/>
      <c r="Z162" s="513"/>
      <c r="AA162" s="512"/>
      <c r="AB162" s="512"/>
      <c r="AC162" s="513"/>
      <c r="AD162" s="512"/>
      <c r="AE162" s="512"/>
      <c r="AF162" s="513"/>
      <c r="AG162" s="512"/>
      <c r="AH162" s="512"/>
      <c r="AI162" s="513"/>
      <c r="AJ162" s="512"/>
      <c r="AK162" s="512"/>
      <c r="AL162" s="513"/>
      <c r="AM162" s="340"/>
      <c r="AN162" s="340"/>
      <c r="AO162" s="361"/>
    </row>
    <row r="163" spans="1:41" ht="35.15" customHeight="1" x14ac:dyDescent="0.5">
      <c r="A163" s="294" t="s">
        <v>50</v>
      </c>
      <c r="B163" s="307" t="s">
        <v>24</v>
      </c>
      <c r="C163" s="543"/>
      <c r="D163" s="543"/>
      <c r="E163" s="544"/>
      <c r="F163" s="543"/>
      <c r="G163" s="543"/>
      <c r="H163" s="544"/>
      <c r="I163" s="543"/>
      <c r="J163" s="543"/>
      <c r="K163" s="544"/>
      <c r="L163" s="543"/>
      <c r="M163" s="543"/>
      <c r="N163" s="544"/>
      <c r="O163" s="264">
        <v>-2.5</v>
      </c>
      <c r="P163" s="264">
        <v>-2.7</v>
      </c>
      <c r="Q163" s="517">
        <v>-2</v>
      </c>
      <c r="R163" s="136">
        <v>-1.6</v>
      </c>
      <c r="S163" s="264">
        <v>-1.3</v>
      </c>
      <c r="T163" s="511">
        <v>-1.1000000000000001</v>
      </c>
      <c r="U163" s="136">
        <v>-0.6</v>
      </c>
      <c r="V163" s="264">
        <v>-0.3</v>
      </c>
      <c r="W163" s="511">
        <v>-0.2</v>
      </c>
      <c r="X163" s="136">
        <v>-0.3</v>
      </c>
      <c r="Y163" s="264">
        <v>-0.1</v>
      </c>
      <c r="Z163" s="511">
        <v>-0.1</v>
      </c>
      <c r="AA163" s="136">
        <v>-2.5</v>
      </c>
      <c r="AB163" s="264">
        <v>-2.7</v>
      </c>
      <c r="AC163" s="511">
        <v>-2</v>
      </c>
      <c r="AD163" s="136">
        <v>-1.6</v>
      </c>
      <c r="AE163" s="264">
        <v>-1.3</v>
      </c>
      <c r="AF163" s="511">
        <v>-1.1000000000000001</v>
      </c>
      <c r="AG163" s="136">
        <v>-0.6</v>
      </c>
      <c r="AH163" s="264">
        <v>-0.3</v>
      </c>
      <c r="AI163" s="511">
        <v>-0.2</v>
      </c>
      <c r="AJ163" s="136">
        <v>-0.3</v>
      </c>
      <c r="AK163" s="264">
        <v>-0.1</v>
      </c>
      <c r="AL163" s="511">
        <v>-0.1</v>
      </c>
      <c r="AM163" s="627">
        <v>0.2</v>
      </c>
      <c r="AN163" s="550">
        <v>1</v>
      </c>
      <c r="AO163" s="628">
        <v>0.8</v>
      </c>
    </row>
    <row r="164" spans="1:41" ht="35.15" customHeight="1" x14ac:dyDescent="0.5">
      <c r="A164" s="295" t="s">
        <v>363</v>
      </c>
      <c r="B164" s="307" t="s">
        <v>24</v>
      </c>
      <c r="C164" s="546"/>
      <c r="D164" s="546"/>
      <c r="E164" s="547"/>
      <c r="F164" s="546"/>
      <c r="G164" s="546"/>
      <c r="H164" s="547"/>
      <c r="I164" s="546"/>
      <c r="J164" s="546"/>
      <c r="K164" s="547"/>
      <c r="L164" s="546"/>
      <c r="M164" s="546"/>
      <c r="N164" s="547"/>
      <c r="O164" s="520">
        <v>4.5</v>
      </c>
      <c r="P164" s="520">
        <v>4.7</v>
      </c>
      <c r="Q164" s="521">
        <v>6.5</v>
      </c>
      <c r="R164" s="522">
        <v>8</v>
      </c>
      <c r="S164" s="520">
        <v>7.9</v>
      </c>
      <c r="T164" s="523">
        <v>7.4</v>
      </c>
      <c r="U164" s="522">
        <v>7.3</v>
      </c>
      <c r="V164" s="520">
        <v>7.5</v>
      </c>
      <c r="W164" s="523">
        <v>6.6</v>
      </c>
      <c r="X164" s="522">
        <v>4.8</v>
      </c>
      <c r="Y164" s="520">
        <v>4.0999999999999996</v>
      </c>
      <c r="Z164" s="523">
        <v>3.3</v>
      </c>
      <c r="AA164" s="522">
        <v>4.5</v>
      </c>
      <c r="AB164" s="520">
        <v>4.7</v>
      </c>
      <c r="AC164" s="523">
        <v>6.5</v>
      </c>
      <c r="AD164" s="522">
        <v>8</v>
      </c>
      <c r="AE164" s="520">
        <v>7.9</v>
      </c>
      <c r="AF164" s="523">
        <v>7.4</v>
      </c>
      <c r="AG164" s="522">
        <v>7.3</v>
      </c>
      <c r="AH164" s="520">
        <v>7.5</v>
      </c>
      <c r="AI164" s="523">
        <v>6.6</v>
      </c>
      <c r="AJ164" s="522">
        <v>4.8</v>
      </c>
      <c r="AK164" s="520">
        <v>4.0999999999999996</v>
      </c>
      <c r="AL164" s="523">
        <v>3.3</v>
      </c>
      <c r="AM164" s="629">
        <v>4</v>
      </c>
      <c r="AN164" s="553">
        <v>3.4</v>
      </c>
      <c r="AO164" s="630">
        <v>2.8</v>
      </c>
    </row>
    <row r="165" spans="1:41" ht="35.15" customHeight="1" x14ac:dyDescent="0.5">
      <c r="A165" s="295" t="s">
        <v>52</v>
      </c>
      <c r="B165" s="307" t="s">
        <v>24</v>
      </c>
      <c r="C165" s="546"/>
      <c r="D165" s="546"/>
      <c r="E165" s="547"/>
      <c r="F165" s="546"/>
      <c r="G165" s="546"/>
      <c r="H165" s="547"/>
      <c r="I165" s="546"/>
      <c r="J165" s="546"/>
      <c r="K165" s="547"/>
      <c r="L165" s="546"/>
      <c r="M165" s="546"/>
      <c r="N165" s="547"/>
      <c r="O165" s="520">
        <v>-0.1</v>
      </c>
      <c r="P165" s="520">
        <v>-0.4</v>
      </c>
      <c r="Q165" s="521">
        <v>-0.1</v>
      </c>
      <c r="R165" s="522">
        <v>-0.3</v>
      </c>
      <c r="S165" s="520">
        <v>0.2</v>
      </c>
      <c r="T165" s="523">
        <v>0.2</v>
      </c>
      <c r="U165" s="522">
        <v>0.2</v>
      </c>
      <c r="V165" s="520">
        <v>0.3</v>
      </c>
      <c r="W165" s="523">
        <v>0.4</v>
      </c>
      <c r="X165" s="522">
        <v>0</v>
      </c>
      <c r="Y165" s="520">
        <v>0.2</v>
      </c>
      <c r="Z165" s="523">
        <v>0.5</v>
      </c>
      <c r="AA165" s="522">
        <v>-0.1</v>
      </c>
      <c r="AB165" s="520">
        <v>-0.4</v>
      </c>
      <c r="AC165" s="523">
        <v>-0.1</v>
      </c>
      <c r="AD165" s="522">
        <v>-0.3</v>
      </c>
      <c r="AE165" s="520">
        <v>0.2</v>
      </c>
      <c r="AF165" s="523">
        <v>0.2</v>
      </c>
      <c r="AG165" s="522">
        <v>0.2</v>
      </c>
      <c r="AH165" s="520">
        <v>0.3</v>
      </c>
      <c r="AI165" s="523">
        <v>0.4</v>
      </c>
      <c r="AJ165" s="522">
        <v>0</v>
      </c>
      <c r="AK165" s="520">
        <v>0.2</v>
      </c>
      <c r="AL165" s="523">
        <v>0.5</v>
      </c>
      <c r="AM165" s="629">
        <v>0.8</v>
      </c>
      <c r="AN165" s="553">
        <v>1.2</v>
      </c>
      <c r="AO165" s="630">
        <v>2.4</v>
      </c>
    </row>
    <row r="166" spans="1:41" ht="105" customHeight="1" x14ac:dyDescent="0.5">
      <c r="A166" s="296" t="s">
        <v>66</v>
      </c>
      <c r="B166" s="305" t="s">
        <v>24</v>
      </c>
      <c r="C166" s="543"/>
      <c r="D166" s="543"/>
      <c r="E166" s="544"/>
      <c r="F166" s="543"/>
      <c r="G166" s="543"/>
      <c r="H166" s="544"/>
      <c r="I166" s="543"/>
      <c r="J166" s="543"/>
      <c r="K166" s="544"/>
      <c r="L166" s="543"/>
      <c r="M166" s="543"/>
      <c r="N166" s="544"/>
      <c r="O166" s="264">
        <v>3.8</v>
      </c>
      <c r="P166" s="264">
        <v>3</v>
      </c>
      <c r="Q166" s="517">
        <v>4.3</v>
      </c>
      <c r="R166" s="264">
        <v>3.4</v>
      </c>
      <c r="S166" s="264">
        <v>4</v>
      </c>
      <c r="T166" s="511">
        <v>3.3</v>
      </c>
      <c r="U166" s="264">
        <v>2.6</v>
      </c>
      <c r="V166" s="264">
        <v>1.8</v>
      </c>
      <c r="W166" s="511">
        <v>1.8</v>
      </c>
      <c r="X166" s="264">
        <v>1.3</v>
      </c>
      <c r="Y166" s="264">
        <v>1.7</v>
      </c>
      <c r="Z166" s="511">
        <v>4.0999999999999996</v>
      </c>
      <c r="AA166" s="264">
        <v>3.8</v>
      </c>
      <c r="AB166" s="264">
        <v>3</v>
      </c>
      <c r="AC166" s="511">
        <v>4.3</v>
      </c>
      <c r="AD166" s="264">
        <v>3.4</v>
      </c>
      <c r="AE166" s="264">
        <v>4</v>
      </c>
      <c r="AF166" s="511">
        <v>3.3</v>
      </c>
      <c r="AG166" s="264">
        <v>2.6</v>
      </c>
      <c r="AH166" s="264">
        <v>1.8</v>
      </c>
      <c r="AI166" s="511">
        <v>1.8</v>
      </c>
      <c r="AJ166" s="264">
        <v>1.3</v>
      </c>
      <c r="AK166" s="264">
        <v>1.7</v>
      </c>
      <c r="AL166" s="511">
        <v>4.0999999999999996</v>
      </c>
      <c r="AM166" s="550">
        <v>2.2999999999999998</v>
      </c>
      <c r="AN166" s="550">
        <v>2.8</v>
      </c>
      <c r="AO166" s="628">
        <v>2.8</v>
      </c>
    </row>
    <row r="167" spans="1:41" ht="70" customHeight="1" x14ac:dyDescent="0.5">
      <c r="A167" s="296" t="s">
        <v>67</v>
      </c>
      <c r="B167" s="305" t="s">
        <v>24</v>
      </c>
      <c r="C167" s="543"/>
      <c r="D167" s="543"/>
      <c r="E167" s="544"/>
      <c r="F167" s="543"/>
      <c r="G167" s="543"/>
      <c r="H167" s="544"/>
      <c r="I167" s="543"/>
      <c r="J167" s="543"/>
      <c r="K167" s="544"/>
      <c r="L167" s="543"/>
      <c r="M167" s="543"/>
      <c r="N167" s="544"/>
      <c r="O167" s="264">
        <v>1.3</v>
      </c>
      <c r="P167" s="264">
        <v>1.3</v>
      </c>
      <c r="Q167" s="517">
        <v>1.6</v>
      </c>
      <c r="R167" s="264">
        <v>2</v>
      </c>
      <c r="S167" s="264">
        <v>1.5</v>
      </c>
      <c r="T167" s="511">
        <v>0.4</v>
      </c>
      <c r="U167" s="264">
        <v>0.1</v>
      </c>
      <c r="V167" s="264">
        <v>0.2</v>
      </c>
      <c r="W167" s="511">
        <v>0.7</v>
      </c>
      <c r="X167" s="264">
        <v>0.7</v>
      </c>
      <c r="Y167" s="264">
        <v>1.3</v>
      </c>
      <c r="Z167" s="511">
        <v>0</v>
      </c>
      <c r="AA167" s="264">
        <v>1.3</v>
      </c>
      <c r="AB167" s="264">
        <v>1.3</v>
      </c>
      <c r="AC167" s="511">
        <v>1.6</v>
      </c>
      <c r="AD167" s="264">
        <v>2</v>
      </c>
      <c r="AE167" s="264">
        <v>1.5</v>
      </c>
      <c r="AF167" s="511">
        <v>0.4</v>
      </c>
      <c r="AG167" s="264">
        <v>0.1</v>
      </c>
      <c r="AH167" s="264">
        <v>0.2</v>
      </c>
      <c r="AI167" s="511">
        <v>0.7</v>
      </c>
      <c r="AJ167" s="264">
        <v>0.7</v>
      </c>
      <c r="AK167" s="264">
        <v>1.3</v>
      </c>
      <c r="AL167" s="511">
        <v>0</v>
      </c>
      <c r="AM167" s="550">
        <v>1.8</v>
      </c>
      <c r="AN167" s="550">
        <v>1.4</v>
      </c>
      <c r="AO167" s="628">
        <v>2.5</v>
      </c>
    </row>
    <row r="168" spans="1:41" ht="70" customHeight="1" x14ac:dyDescent="0.5">
      <c r="A168" s="296" t="s">
        <v>54</v>
      </c>
      <c r="B168" s="305" t="s">
        <v>24</v>
      </c>
      <c r="C168" s="543"/>
      <c r="D168" s="543"/>
      <c r="E168" s="544"/>
      <c r="F168" s="543"/>
      <c r="G168" s="543"/>
      <c r="H168" s="544"/>
      <c r="I168" s="543"/>
      <c r="J168" s="543"/>
      <c r="K168" s="544"/>
      <c r="L168" s="543"/>
      <c r="M168" s="543"/>
      <c r="N168" s="544"/>
      <c r="O168" s="264">
        <v>-7.1</v>
      </c>
      <c r="P168" s="264">
        <v>-7.5</v>
      </c>
      <c r="Q168" s="517">
        <v>-6.1</v>
      </c>
      <c r="R168" s="264">
        <v>-7.1</v>
      </c>
      <c r="S168" s="264">
        <v>-8.4</v>
      </c>
      <c r="T168" s="511">
        <v>-7.3</v>
      </c>
      <c r="U168" s="264">
        <v>-5.6</v>
      </c>
      <c r="V168" s="264">
        <v>-4.0999999999999996</v>
      </c>
      <c r="W168" s="511">
        <v>-3.8</v>
      </c>
      <c r="X168" s="264">
        <v>-1.2</v>
      </c>
      <c r="Y168" s="264">
        <v>-0.8</v>
      </c>
      <c r="Z168" s="511">
        <v>-1.7</v>
      </c>
      <c r="AA168" s="264">
        <v>-7.1</v>
      </c>
      <c r="AB168" s="264">
        <v>-7.5</v>
      </c>
      <c r="AC168" s="511">
        <v>-6.1</v>
      </c>
      <c r="AD168" s="264">
        <v>-7.1</v>
      </c>
      <c r="AE168" s="264">
        <v>-8.4</v>
      </c>
      <c r="AF168" s="511">
        <v>-7.3</v>
      </c>
      <c r="AG168" s="264">
        <v>-5.6</v>
      </c>
      <c r="AH168" s="264">
        <v>-4.0999999999999996</v>
      </c>
      <c r="AI168" s="511">
        <v>-3.8</v>
      </c>
      <c r="AJ168" s="264">
        <v>-1.2</v>
      </c>
      <c r="AK168" s="264">
        <v>-0.8</v>
      </c>
      <c r="AL168" s="511">
        <v>-1.7</v>
      </c>
      <c r="AM168" s="550">
        <v>-1.1000000000000001</v>
      </c>
      <c r="AN168" s="550">
        <v>-0.1</v>
      </c>
      <c r="AO168" s="628">
        <v>0.3</v>
      </c>
    </row>
    <row r="169" spans="1:41" ht="105" customHeight="1" x14ac:dyDescent="0.5">
      <c r="A169" s="296" t="s">
        <v>55</v>
      </c>
      <c r="B169" s="305" t="s">
        <v>24</v>
      </c>
      <c r="C169" s="543"/>
      <c r="D169" s="543"/>
      <c r="E169" s="544"/>
      <c r="F169" s="543"/>
      <c r="G169" s="543"/>
      <c r="H169" s="544"/>
      <c r="I169" s="543"/>
      <c r="J169" s="543"/>
      <c r="K169" s="544"/>
      <c r="L169" s="543"/>
      <c r="M169" s="543"/>
      <c r="N169" s="544"/>
      <c r="O169" s="264">
        <v>-5.9</v>
      </c>
      <c r="P169" s="264">
        <v>-6.5</v>
      </c>
      <c r="Q169" s="517">
        <v>-5</v>
      </c>
      <c r="R169" s="264">
        <v>-2.4</v>
      </c>
      <c r="S169" s="264">
        <v>-2.7</v>
      </c>
      <c r="T169" s="511">
        <v>-2.9</v>
      </c>
      <c r="U169" s="264">
        <v>-3.9</v>
      </c>
      <c r="V169" s="264">
        <v>-4.0999999999999996</v>
      </c>
      <c r="W169" s="511">
        <v>-4</v>
      </c>
      <c r="X169" s="264">
        <v>-4.3</v>
      </c>
      <c r="Y169" s="264">
        <v>-4.4000000000000004</v>
      </c>
      <c r="Z169" s="511">
        <v>-4.9000000000000004</v>
      </c>
      <c r="AA169" s="264">
        <v>-5.9</v>
      </c>
      <c r="AB169" s="264">
        <v>-6.5</v>
      </c>
      <c r="AC169" s="511">
        <v>-5</v>
      </c>
      <c r="AD169" s="264">
        <v>-2.4</v>
      </c>
      <c r="AE169" s="264">
        <v>-2.7</v>
      </c>
      <c r="AF169" s="511">
        <v>-2.9</v>
      </c>
      <c r="AG169" s="264">
        <v>-3.9</v>
      </c>
      <c r="AH169" s="264">
        <v>-4.0999999999999996</v>
      </c>
      <c r="AI169" s="511">
        <v>-4</v>
      </c>
      <c r="AJ169" s="264">
        <v>-4.3</v>
      </c>
      <c r="AK169" s="264">
        <v>-4.4000000000000004</v>
      </c>
      <c r="AL169" s="511">
        <v>-4.9000000000000004</v>
      </c>
      <c r="AM169" s="550">
        <v>-4.2</v>
      </c>
      <c r="AN169" s="550">
        <v>-3.5</v>
      </c>
      <c r="AO169" s="628">
        <v>-1.3</v>
      </c>
    </row>
    <row r="170" spans="1:41" ht="105" customHeight="1" x14ac:dyDescent="0.5">
      <c r="A170" s="296" t="s">
        <v>56</v>
      </c>
      <c r="B170" s="305" t="s">
        <v>24</v>
      </c>
      <c r="C170" s="543"/>
      <c r="D170" s="543"/>
      <c r="E170" s="544"/>
      <c r="F170" s="543"/>
      <c r="G170" s="543"/>
      <c r="H170" s="544"/>
      <c r="I170" s="543"/>
      <c r="J170" s="543"/>
      <c r="K170" s="544"/>
      <c r="L170" s="543"/>
      <c r="M170" s="543"/>
      <c r="N170" s="544"/>
      <c r="O170" s="264">
        <v>-0.3</v>
      </c>
      <c r="P170" s="264">
        <v>-0.1</v>
      </c>
      <c r="Q170" s="517">
        <v>-0.2</v>
      </c>
      <c r="R170" s="264">
        <v>-0.2</v>
      </c>
      <c r="S170" s="264">
        <v>-0.1</v>
      </c>
      <c r="T170" s="511">
        <v>0.2</v>
      </c>
      <c r="U170" s="264">
        <v>0.7</v>
      </c>
      <c r="V170" s="264">
        <v>1.2</v>
      </c>
      <c r="W170" s="511">
        <v>1.4</v>
      </c>
      <c r="X170" s="264">
        <v>0.6</v>
      </c>
      <c r="Y170" s="264">
        <v>0.9</v>
      </c>
      <c r="Z170" s="511">
        <v>1</v>
      </c>
      <c r="AA170" s="264">
        <v>-0.3</v>
      </c>
      <c r="AB170" s="264">
        <v>-0.1</v>
      </c>
      <c r="AC170" s="511">
        <v>-0.2</v>
      </c>
      <c r="AD170" s="264">
        <v>-0.2</v>
      </c>
      <c r="AE170" s="264">
        <v>-0.1</v>
      </c>
      <c r="AF170" s="511">
        <v>0.2</v>
      </c>
      <c r="AG170" s="264">
        <v>0.7</v>
      </c>
      <c r="AH170" s="264">
        <v>1.2</v>
      </c>
      <c r="AI170" s="511">
        <v>1.4</v>
      </c>
      <c r="AJ170" s="264">
        <v>0.6</v>
      </c>
      <c r="AK170" s="264">
        <v>0.9</v>
      </c>
      <c r="AL170" s="511">
        <v>1</v>
      </c>
      <c r="AM170" s="550">
        <v>2.6</v>
      </c>
      <c r="AN170" s="550">
        <v>2.5</v>
      </c>
      <c r="AO170" s="628">
        <v>3.6</v>
      </c>
    </row>
    <row r="171" spans="1:41" ht="105" customHeight="1" x14ac:dyDescent="0.5">
      <c r="A171" s="296" t="s">
        <v>57</v>
      </c>
      <c r="B171" s="305" t="s">
        <v>24</v>
      </c>
      <c r="C171" s="543"/>
      <c r="D171" s="543"/>
      <c r="E171" s="544"/>
      <c r="F171" s="543"/>
      <c r="G171" s="543"/>
      <c r="H171" s="544"/>
      <c r="I171" s="543"/>
      <c r="J171" s="543"/>
      <c r="K171" s="544"/>
      <c r="L171" s="543"/>
      <c r="M171" s="543"/>
      <c r="N171" s="544"/>
      <c r="O171" s="264">
        <v>-0.7</v>
      </c>
      <c r="P171" s="264">
        <v>-0.5</v>
      </c>
      <c r="Q171" s="517">
        <v>-0.1</v>
      </c>
      <c r="R171" s="264">
        <v>0.2</v>
      </c>
      <c r="S171" s="264">
        <v>0.6</v>
      </c>
      <c r="T171" s="511">
        <v>0.3</v>
      </c>
      <c r="U171" s="264">
        <v>0.3</v>
      </c>
      <c r="V171" s="264">
        <v>0.5</v>
      </c>
      <c r="W171" s="511">
        <v>0.4</v>
      </c>
      <c r="X171" s="264">
        <v>0.1</v>
      </c>
      <c r="Y171" s="264">
        <v>0.1</v>
      </c>
      <c r="Z171" s="511">
        <v>0.3</v>
      </c>
      <c r="AA171" s="264">
        <v>-0.7</v>
      </c>
      <c r="AB171" s="264">
        <v>-0.5</v>
      </c>
      <c r="AC171" s="511">
        <v>-0.1</v>
      </c>
      <c r="AD171" s="264">
        <v>0.2</v>
      </c>
      <c r="AE171" s="264">
        <v>0.6</v>
      </c>
      <c r="AF171" s="511">
        <v>0.3</v>
      </c>
      <c r="AG171" s="264">
        <v>0.3</v>
      </c>
      <c r="AH171" s="264">
        <v>0.5</v>
      </c>
      <c r="AI171" s="511">
        <v>0.4</v>
      </c>
      <c r="AJ171" s="264">
        <v>0.1</v>
      </c>
      <c r="AK171" s="264">
        <v>0.1</v>
      </c>
      <c r="AL171" s="511">
        <v>0.3</v>
      </c>
      <c r="AM171" s="550">
        <v>1.4</v>
      </c>
      <c r="AN171" s="550">
        <v>0.7</v>
      </c>
      <c r="AO171" s="628">
        <v>2.6</v>
      </c>
    </row>
    <row r="172" spans="1:41" ht="70" customHeight="1" x14ac:dyDescent="0.5">
      <c r="A172" s="296" t="s">
        <v>58</v>
      </c>
      <c r="B172" s="305" t="s">
        <v>24</v>
      </c>
      <c r="C172" s="543"/>
      <c r="D172" s="543"/>
      <c r="E172" s="544"/>
      <c r="F172" s="543"/>
      <c r="G172" s="543"/>
      <c r="H172" s="544"/>
      <c r="I172" s="543"/>
      <c r="J172" s="543"/>
      <c r="K172" s="544"/>
      <c r="L172" s="543"/>
      <c r="M172" s="543"/>
      <c r="N172" s="544"/>
      <c r="O172" s="264">
        <v>-5</v>
      </c>
      <c r="P172" s="264">
        <v>-5.7</v>
      </c>
      <c r="Q172" s="517">
        <v>-4.9000000000000004</v>
      </c>
      <c r="R172" s="264">
        <v>-4.5999999999999996</v>
      </c>
      <c r="S172" s="264">
        <v>-3.8</v>
      </c>
      <c r="T172" s="511">
        <v>-3.6</v>
      </c>
      <c r="U172" s="264">
        <v>-3.2</v>
      </c>
      <c r="V172" s="264">
        <v>-3</v>
      </c>
      <c r="W172" s="511">
        <v>-3.1</v>
      </c>
      <c r="X172" s="264">
        <v>-3</v>
      </c>
      <c r="Y172" s="264">
        <v>-2.7</v>
      </c>
      <c r="Z172" s="511">
        <v>-2.7</v>
      </c>
      <c r="AA172" s="264">
        <v>-5</v>
      </c>
      <c r="AB172" s="264">
        <v>-5.7</v>
      </c>
      <c r="AC172" s="511">
        <v>-4.9000000000000004</v>
      </c>
      <c r="AD172" s="264">
        <v>-4.5999999999999996</v>
      </c>
      <c r="AE172" s="264">
        <v>-3.8</v>
      </c>
      <c r="AF172" s="511">
        <v>-3.6</v>
      </c>
      <c r="AG172" s="264">
        <v>-3.2</v>
      </c>
      <c r="AH172" s="264">
        <v>-3</v>
      </c>
      <c r="AI172" s="511">
        <v>-3.1</v>
      </c>
      <c r="AJ172" s="264">
        <v>-3</v>
      </c>
      <c r="AK172" s="264">
        <v>-2.7</v>
      </c>
      <c r="AL172" s="511">
        <v>-2.7</v>
      </c>
      <c r="AM172" s="550">
        <v>-2.5</v>
      </c>
      <c r="AN172" s="550">
        <v>-1.8</v>
      </c>
      <c r="AO172" s="628">
        <v>0.5</v>
      </c>
    </row>
    <row r="173" spans="1:41" ht="105" customHeight="1" x14ac:dyDescent="0.5">
      <c r="A173" s="296" t="s">
        <v>59</v>
      </c>
      <c r="B173" s="308" t="s">
        <v>24</v>
      </c>
      <c r="C173" s="543"/>
      <c r="D173" s="543"/>
      <c r="E173" s="544"/>
      <c r="F173" s="543"/>
      <c r="G173" s="543"/>
      <c r="H173" s="544"/>
      <c r="I173" s="543"/>
      <c r="J173" s="543"/>
      <c r="K173" s="544"/>
      <c r="L173" s="543"/>
      <c r="M173" s="543"/>
      <c r="N173" s="544"/>
      <c r="O173" s="264">
        <v>10.3</v>
      </c>
      <c r="P173" s="264">
        <v>10.4</v>
      </c>
      <c r="Q173" s="517">
        <v>7.9</v>
      </c>
      <c r="R173" s="264">
        <v>5.5</v>
      </c>
      <c r="S173" s="264">
        <v>6.2</v>
      </c>
      <c r="T173" s="511">
        <v>6.3</v>
      </c>
      <c r="U173" s="264">
        <v>6.3</v>
      </c>
      <c r="V173" s="264">
        <v>6.4</v>
      </c>
      <c r="W173" s="511">
        <v>6.5</v>
      </c>
      <c r="X173" s="264">
        <v>5.4</v>
      </c>
      <c r="Y173" s="264">
        <v>5.3</v>
      </c>
      <c r="Z173" s="511">
        <v>5.3</v>
      </c>
      <c r="AA173" s="264">
        <v>10.3</v>
      </c>
      <c r="AB173" s="264">
        <v>10.4</v>
      </c>
      <c r="AC173" s="511">
        <v>7.9</v>
      </c>
      <c r="AD173" s="264">
        <v>5.5</v>
      </c>
      <c r="AE173" s="264">
        <v>6.2</v>
      </c>
      <c r="AF173" s="511">
        <v>6.3</v>
      </c>
      <c r="AG173" s="264">
        <v>6.3</v>
      </c>
      <c r="AH173" s="264">
        <v>6.4</v>
      </c>
      <c r="AI173" s="511">
        <v>6.5</v>
      </c>
      <c r="AJ173" s="264">
        <v>5.4</v>
      </c>
      <c r="AK173" s="264">
        <v>5.3</v>
      </c>
      <c r="AL173" s="511">
        <v>5.3</v>
      </c>
      <c r="AM173" s="550">
        <v>5.2</v>
      </c>
      <c r="AN173" s="550">
        <v>6.1</v>
      </c>
      <c r="AO173" s="628">
        <v>5.8</v>
      </c>
    </row>
    <row r="174" spans="1:41" ht="35.15" customHeight="1" x14ac:dyDescent="0.5">
      <c r="A174" s="295" t="s">
        <v>60</v>
      </c>
      <c r="B174" s="309" t="s">
        <v>24</v>
      </c>
      <c r="C174" s="546"/>
      <c r="D174" s="546"/>
      <c r="E174" s="547"/>
      <c r="F174" s="546"/>
      <c r="G174" s="546"/>
      <c r="H174" s="547"/>
      <c r="I174" s="546"/>
      <c r="J174" s="546"/>
      <c r="K174" s="547"/>
      <c r="L174" s="546"/>
      <c r="M174" s="546"/>
      <c r="N174" s="547"/>
      <c r="O174" s="520">
        <v>3.4</v>
      </c>
      <c r="P174" s="520">
        <v>4</v>
      </c>
      <c r="Q174" s="521">
        <v>4.4000000000000004</v>
      </c>
      <c r="R174" s="522">
        <v>3</v>
      </c>
      <c r="S174" s="520">
        <v>3.4</v>
      </c>
      <c r="T174" s="523">
        <v>3</v>
      </c>
      <c r="U174" s="522">
        <v>2.2999999999999998</v>
      </c>
      <c r="V174" s="520">
        <v>2.4</v>
      </c>
      <c r="W174" s="523">
        <v>2.2000000000000002</v>
      </c>
      <c r="X174" s="522">
        <v>1.2</v>
      </c>
      <c r="Y174" s="520">
        <v>0.9</v>
      </c>
      <c r="Z174" s="523">
        <v>0.8</v>
      </c>
      <c r="AA174" s="522">
        <v>3.4</v>
      </c>
      <c r="AB174" s="520">
        <v>4</v>
      </c>
      <c r="AC174" s="523">
        <v>4.4000000000000004</v>
      </c>
      <c r="AD174" s="522">
        <v>3</v>
      </c>
      <c r="AE174" s="520">
        <v>3.4</v>
      </c>
      <c r="AF174" s="523">
        <v>3</v>
      </c>
      <c r="AG174" s="522">
        <v>2.2999999999999998</v>
      </c>
      <c r="AH174" s="520">
        <v>2.4</v>
      </c>
      <c r="AI174" s="523">
        <v>2.2000000000000002</v>
      </c>
      <c r="AJ174" s="522">
        <v>1.2</v>
      </c>
      <c r="AK174" s="520">
        <v>0.9</v>
      </c>
      <c r="AL174" s="523">
        <v>0.8</v>
      </c>
      <c r="AM174" s="629">
        <v>2.6</v>
      </c>
      <c r="AN174" s="553">
        <v>3.6</v>
      </c>
      <c r="AO174" s="630">
        <v>4.5</v>
      </c>
    </row>
    <row r="175" spans="1:41" ht="35.15" customHeight="1" x14ac:dyDescent="0.5">
      <c r="A175" s="295" t="s">
        <v>61</v>
      </c>
      <c r="B175" s="309" t="s">
        <v>24</v>
      </c>
      <c r="C175" s="546"/>
      <c r="D175" s="546"/>
      <c r="E175" s="547"/>
      <c r="F175" s="546"/>
      <c r="G175" s="546"/>
      <c r="H175" s="547"/>
      <c r="I175" s="546"/>
      <c r="J175" s="546"/>
      <c r="K175" s="547"/>
      <c r="L175" s="546"/>
      <c r="M175" s="546"/>
      <c r="N175" s="547"/>
      <c r="O175" s="520">
        <v>2.8</v>
      </c>
      <c r="P175" s="520">
        <v>2.6</v>
      </c>
      <c r="Q175" s="521">
        <v>2.2999999999999998</v>
      </c>
      <c r="R175" s="522">
        <v>2.6</v>
      </c>
      <c r="S175" s="520">
        <v>2.6</v>
      </c>
      <c r="T175" s="523">
        <v>2.6</v>
      </c>
      <c r="U175" s="522">
        <v>2.7</v>
      </c>
      <c r="V175" s="520">
        <v>2.7</v>
      </c>
      <c r="W175" s="523">
        <v>2.6</v>
      </c>
      <c r="X175" s="522">
        <v>2.6</v>
      </c>
      <c r="Y175" s="520">
        <v>3</v>
      </c>
      <c r="Z175" s="523">
        <v>3</v>
      </c>
      <c r="AA175" s="522">
        <v>2.8</v>
      </c>
      <c r="AB175" s="520">
        <v>2.6</v>
      </c>
      <c r="AC175" s="523">
        <v>2.2999999999999998</v>
      </c>
      <c r="AD175" s="522">
        <v>2.6</v>
      </c>
      <c r="AE175" s="520">
        <v>2.6</v>
      </c>
      <c r="AF175" s="523">
        <v>2.6</v>
      </c>
      <c r="AG175" s="522">
        <v>2.7</v>
      </c>
      <c r="AH175" s="520">
        <v>2.7</v>
      </c>
      <c r="AI175" s="523">
        <v>2.6</v>
      </c>
      <c r="AJ175" s="522">
        <v>2.6</v>
      </c>
      <c r="AK175" s="520">
        <v>3</v>
      </c>
      <c r="AL175" s="523">
        <v>3</v>
      </c>
      <c r="AM175" s="629">
        <v>3.6</v>
      </c>
      <c r="AN175" s="553">
        <v>3.8</v>
      </c>
      <c r="AO175" s="630">
        <v>3.8</v>
      </c>
    </row>
    <row r="176" spans="1:41" ht="35.15" customHeight="1" x14ac:dyDescent="0.5">
      <c r="A176" s="296" t="s">
        <v>65</v>
      </c>
      <c r="B176" s="305" t="s">
        <v>24</v>
      </c>
      <c r="C176" s="543"/>
      <c r="D176" s="543"/>
      <c r="E176" s="544"/>
      <c r="F176" s="543"/>
      <c r="G176" s="543"/>
      <c r="H176" s="544"/>
      <c r="I176" s="543"/>
      <c r="J176" s="543"/>
      <c r="K176" s="544"/>
      <c r="L176" s="543"/>
      <c r="M176" s="543"/>
      <c r="N176" s="544"/>
      <c r="O176" s="264">
        <v>0.5</v>
      </c>
      <c r="P176" s="264">
        <v>0.6</v>
      </c>
      <c r="Q176" s="517">
        <v>0.7</v>
      </c>
      <c r="R176" s="264">
        <v>8.4</v>
      </c>
      <c r="S176" s="264">
        <v>7.3</v>
      </c>
      <c r="T176" s="524">
        <v>6.8</v>
      </c>
      <c r="U176" s="264">
        <v>7.9</v>
      </c>
      <c r="V176" s="264">
        <v>7.5</v>
      </c>
      <c r="W176" s="524">
        <v>8</v>
      </c>
      <c r="X176" s="264">
        <v>7.8</v>
      </c>
      <c r="Y176" s="264">
        <v>8.1999999999999993</v>
      </c>
      <c r="Z176" s="524">
        <v>8.6999999999999993</v>
      </c>
      <c r="AA176" s="264">
        <v>0.5</v>
      </c>
      <c r="AB176" s="264">
        <v>0.6</v>
      </c>
      <c r="AC176" s="524">
        <v>0.7</v>
      </c>
      <c r="AD176" s="264">
        <v>8.4</v>
      </c>
      <c r="AE176" s="264">
        <v>7.3</v>
      </c>
      <c r="AF176" s="524">
        <v>6.8</v>
      </c>
      <c r="AG176" s="264">
        <v>7.9</v>
      </c>
      <c r="AH176" s="264">
        <v>7.5</v>
      </c>
      <c r="AI176" s="524">
        <v>8</v>
      </c>
      <c r="AJ176" s="264">
        <v>7.8</v>
      </c>
      <c r="AK176" s="264">
        <v>8.1999999999999993</v>
      </c>
      <c r="AL176" s="524">
        <v>8.6999999999999993</v>
      </c>
      <c r="AM176" s="550">
        <v>9.1999999999999993</v>
      </c>
      <c r="AN176" s="550">
        <v>9.6999999999999993</v>
      </c>
      <c r="AO176" s="631">
        <v>10.7</v>
      </c>
    </row>
    <row r="177" spans="1:41" ht="35.15" customHeight="1" x14ac:dyDescent="0.5">
      <c r="A177" s="296" t="s">
        <v>135</v>
      </c>
      <c r="B177" s="305" t="s">
        <v>24</v>
      </c>
      <c r="C177" s="543"/>
      <c r="D177" s="543"/>
      <c r="E177" s="544"/>
      <c r="F177" s="543"/>
      <c r="G177" s="543"/>
      <c r="H177" s="544"/>
      <c r="I177" s="543"/>
      <c r="J177" s="543"/>
      <c r="K177" s="544"/>
      <c r="L177" s="543"/>
      <c r="M177" s="543"/>
      <c r="N177" s="544"/>
      <c r="O177" s="264">
        <v>1</v>
      </c>
      <c r="P177" s="264">
        <v>0.4</v>
      </c>
      <c r="Q177" s="517">
        <v>0.9</v>
      </c>
      <c r="R177" s="264">
        <v>1.1000000000000001</v>
      </c>
      <c r="S177" s="264">
        <v>1.1000000000000001</v>
      </c>
      <c r="T177" s="524">
        <v>1</v>
      </c>
      <c r="U177" s="264">
        <v>1.3</v>
      </c>
      <c r="V177" s="264">
        <v>1.3</v>
      </c>
      <c r="W177" s="524">
        <v>1.3</v>
      </c>
      <c r="X177" s="264">
        <v>1.1000000000000001</v>
      </c>
      <c r="Y177" s="264">
        <v>1.2</v>
      </c>
      <c r="Z177" s="524">
        <v>1</v>
      </c>
      <c r="AA177" s="264">
        <v>1</v>
      </c>
      <c r="AB177" s="264">
        <v>0.4</v>
      </c>
      <c r="AC177" s="524">
        <v>0.9</v>
      </c>
      <c r="AD177" s="264">
        <v>1.1000000000000001</v>
      </c>
      <c r="AE177" s="264">
        <v>1.1000000000000001</v>
      </c>
      <c r="AF177" s="524">
        <v>1</v>
      </c>
      <c r="AG177" s="264">
        <v>1.3</v>
      </c>
      <c r="AH177" s="264">
        <v>1.3</v>
      </c>
      <c r="AI177" s="524">
        <v>1.3</v>
      </c>
      <c r="AJ177" s="264">
        <v>1.1000000000000001</v>
      </c>
      <c r="AK177" s="264">
        <v>1.2</v>
      </c>
      <c r="AL177" s="524">
        <v>1</v>
      </c>
      <c r="AM177" s="550">
        <v>1.3</v>
      </c>
      <c r="AN177" s="550">
        <v>1.7</v>
      </c>
      <c r="AO177" s="631">
        <v>3.1</v>
      </c>
    </row>
    <row r="178" spans="1:41" ht="70" customHeight="1" x14ac:dyDescent="0.5">
      <c r="A178" s="296" t="s">
        <v>62</v>
      </c>
      <c r="B178" s="305" t="s">
        <v>24</v>
      </c>
      <c r="C178" s="543"/>
      <c r="D178" s="543"/>
      <c r="E178" s="544"/>
      <c r="F178" s="543"/>
      <c r="G178" s="543"/>
      <c r="H178" s="544"/>
      <c r="I178" s="543"/>
      <c r="J178" s="543"/>
      <c r="K178" s="544"/>
      <c r="L178" s="543"/>
      <c r="M178" s="543"/>
      <c r="N178" s="544"/>
      <c r="O178" s="264">
        <v>-1.3</v>
      </c>
      <c r="P178" s="264">
        <v>-3</v>
      </c>
      <c r="Q178" s="517">
        <v>-4.0999999999999996</v>
      </c>
      <c r="R178" s="264">
        <v>-4.5999999999999996</v>
      </c>
      <c r="S178" s="264">
        <v>-7.4</v>
      </c>
      <c r="T178" s="524">
        <v>-6.7</v>
      </c>
      <c r="U178" s="264">
        <v>-6.7</v>
      </c>
      <c r="V178" s="264">
        <v>-6.4</v>
      </c>
      <c r="W178" s="524">
        <v>-5.9</v>
      </c>
      <c r="X178" s="264">
        <v>-4.5999999999999996</v>
      </c>
      <c r="Y178" s="264">
        <v>-2.5</v>
      </c>
      <c r="Z178" s="524">
        <v>-0.6</v>
      </c>
      <c r="AA178" s="264">
        <v>-1.3</v>
      </c>
      <c r="AB178" s="264">
        <v>-3</v>
      </c>
      <c r="AC178" s="524">
        <v>-4.0999999999999996</v>
      </c>
      <c r="AD178" s="264">
        <v>-4.5999999999999996</v>
      </c>
      <c r="AE178" s="264">
        <v>-7.4</v>
      </c>
      <c r="AF178" s="524">
        <v>-6.7</v>
      </c>
      <c r="AG178" s="264">
        <v>-6.7</v>
      </c>
      <c r="AH178" s="264">
        <v>-6.4</v>
      </c>
      <c r="AI178" s="524">
        <v>-5.9</v>
      </c>
      <c r="AJ178" s="264">
        <v>-4.5999999999999996</v>
      </c>
      <c r="AK178" s="264">
        <v>-2.5</v>
      </c>
      <c r="AL178" s="524">
        <v>-0.6</v>
      </c>
      <c r="AM178" s="550">
        <v>0.6</v>
      </c>
      <c r="AN178" s="550">
        <v>2.4</v>
      </c>
      <c r="AO178" s="631">
        <v>3.6</v>
      </c>
    </row>
    <row r="179" spans="1:41" ht="70" customHeight="1" x14ac:dyDescent="0.5">
      <c r="A179" s="296" t="s">
        <v>63</v>
      </c>
      <c r="B179" s="305" t="s">
        <v>24</v>
      </c>
      <c r="C179" s="543"/>
      <c r="D179" s="543"/>
      <c r="E179" s="544"/>
      <c r="F179" s="543"/>
      <c r="G179" s="543"/>
      <c r="H179" s="544"/>
      <c r="I179" s="543"/>
      <c r="J179" s="543"/>
      <c r="K179" s="544"/>
      <c r="L179" s="543"/>
      <c r="M179" s="543"/>
      <c r="N179" s="544"/>
      <c r="O179" s="264">
        <v>1</v>
      </c>
      <c r="P179" s="264">
        <v>0.2</v>
      </c>
      <c r="Q179" s="517">
        <v>0.1</v>
      </c>
      <c r="R179" s="264">
        <v>0.6</v>
      </c>
      <c r="S179" s="264">
        <v>0</v>
      </c>
      <c r="T179" s="524">
        <v>-0.2</v>
      </c>
      <c r="U179" s="264">
        <v>-1.1000000000000001</v>
      </c>
      <c r="V179" s="264">
        <v>-1.1000000000000001</v>
      </c>
      <c r="W179" s="524">
        <v>-1.2</v>
      </c>
      <c r="X179" s="264">
        <v>-1.4</v>
      </c>
      <c r="Y179" s="264">
        <v>-1.6</v>
      </c>
      <c r="Z179" s="524">
        <v>-1.9</v>
      </c>
      <c r="AA179" s="264">
        <v>1</v>
      </c>
      <c r="AB179" s="264">
        <v>0.2</v>
      </c>
      <c r="AC179" s="524">
        <v>0.1</v>
      </c>
      <c r="AD179" s="264">
        <v>0.6</v>
      </c>
      <c r="AE179" s="264">
        <v>0</v>
      </c>
      <c r="AF179" s="524">
        <v>-0.2</v>
      </c>
      <c r="AG179" s="264">
        <v>-1.1000000000000001</v>
      </c>
      <c r="AH179" s="264">
        <v>-1.1000000000000001</v>
      </c>
      <c r="AI179" s="524">
        <v>-1.2</v>
      </c>
      <c r="AJ179" s="264">
        <v>-1.4</v>
      </c>
      <c r="AK179" s="264">
        <v>-1.6</v>
      </c>
      <c r="AL179" s="524">
        <v>-1.9</v>
      </c>
      <c r="AM179" s="550">
        <v>-0.3</v>
      </c>
      <c r="AN179" s="550">
        <v>0.5</v>
      </c>
      <c r="AO179" s="631">
        <v>1.5</v>
      </c>
    </row>
    <row r="180" spans="1:41" ht="70" customHeight="1" x14ac:dyDescent="0.5">
      <c r="A180" s="296" t="s">
        <v>64</v>
      </c>
      <c r="B180" s="305" t="s">
        <v>24</v>
      </c>
      <c r="C180" s="543"/>
      <c r="D180" s="543"/>
      <c r="E180" s="544"/>
      <c r="F180" s="543"/>
      <c r="G180" s="543"/>
      <c r="H180" s="544"/>
      <c r="I180" s="543"/>
      <c r="J180" s="543"/>
      <c r="K180" s="544"/>
      <c r="L180" s="543"/>
      <c r="M180" s="543"/>
      <c r="N180" s="544"/>
      <c r="O180" s="264">
        <v>7.4</v>
      </c>
      <c r="P180" s="264">
        <v>7.1</v>
      </c>
      <c r="Q180" s="517">
        <v>4.3</v>
      </c>
      <c r="R180" s="264">
        <v>3.4</v>
      </c>
      <c r="S180" s="264">
        <v>3.5</v>
      </c>
      <c r="T180" s="524">
        <v>3.2</v>
      </c>
      <c r="U180" s="264">
        <v>3.4</v>
      </c>
      <c r="V180" s="264">
        <v>3.6</v>
      </c>
      <c r="W180" s="524">
        <v>3.5</v>
      </c>
      <c r="X180" s="264">
        <v>2.7</v>
      </c>
      <c r="Y180" s="264">
        <v>3.4</v>
      </c>
      <c r="Z180" s="524">
        <v>2.7</v>
      </c>
      <c r="AA180" s="264">
        <v>7.4</v>
      </c>
      <c r="AB180" s="264">
        <v>7.1</v>
      </c>
      <c r="AC180" s="524">
        <v>4.3</v>
      </c>
      <c r="AD180" s="264">
        <v>3.4</v>
      </c>
      <c r="AE180" s="264">
        <v>3.5</v>
      </c>
      <c r="AF180" s="524">
        <v>3.2</v>
      </c>
      <c r="AG180" s="264">
        <v>3.4</v>
      </c>
      <c r="AH180" s="264">
        <v>3.6</v>
      </c>
      <c r="AI180" s="524">
        <v>3.5</v>
      </c>
      <c r="AJ180" s="264">
        <v>2.7</v>
      </c>
      <c r="AK180" s="264">
        <v>3.4</v>
      </c>
      <c r="AL180" s="524">
        <v>2.7</v>
      </c>
      <c r="AM180" s="550">
        <v>1.7</v>
      </c>
      <c r="AN180" s="550">
        <v>1.8</v>
      </c>
      <c r="AO180" s="631">
        <v>0.7</v>
      </c>
    </row>
    <row r="181" spans="1:41" ht="35.15" customHeight="1" x14ac:dyDescent="0.5">
      <c r="A181" s="296" t="s">
        <v>68</v>
      </c>
      <c r="B181" s="305" t="s">
        <v>24</v>
      </c>
      <c r="C181" s="543"/>
      <c r="D181" s="543"/>
      <c r="E181" s="544"/>
      <c r="F181" s="543"/>
      <c r="G181" s="543"/>
      <c r="H181" s="544"/>
      <c r="I181" s="543"/>
      <c r="J181" s="543"/>
      <c r="K181" s="544"/>
      <c r="L181" s="543"/>
      <c r="M181" s="543"/>
      <c r="N181" s="544"/>
      <c r="O181" s="264">
        <v>5.4</v>
      </c>
      <c r="P181" s="264">
        <v>4.9000000000000004</v>
      </c>
      <c r="Q181" s="517">
        <v>4.7</v>
      </c>
      <c r="R181" s="264">
        <v>3</v>
      </c>
      <c r="S181" s="264">
        <v>2.6</v>
      </c>
      <c r="T181" s="524">
        <v>2.6</v>
      </c>
      <c r="U181" s="264">
        <v>2.4</v>
      </c>
      <c r="V181" s="264">
        <v>2.5</v>
      </c>
      <c r="W181" s="524">
        <v>2.4</v>
      </c>
      <c r="X181" s="264">
        <v>1.7</v>
      </c>
      <c r="Y181" s="264">
        <v>1.6</v>
      </c>
      <c r="Z181" s="524">
        <v>1.5</v>
      </c>
      <c r="AA181" s="264">
        <v>5.4</v>
      </c>
      <c r="AB181" s="264">
        <v>4.9000000000000004</v>
      </c>
      <c r="AC181" s="524">
        <v>4.7</v>
      </c>
      <c r="AD181" s="264">
        <v>3</v>
      </c>
      <c r="AE181" s="264">
        <v>2.6</v>
      </c>
      <c r="AF181" s="524">
        <v>2.6</v>
      </c>
      <c r="AG181" s="264">
        <v>2.4</v>
      </c>
      <c r="AH181" s="264">
        <v>2.5</v>
      </c>
      <c r="AI181" s="524">
        <v>2.4</v>
      </c>
      <c r="AJ181" s="264">
        <v>1.7</v>
      </c>
      <c r="AK181" s="264">
        <v>1.6</v>
      </c>
      <c r="AL181" s="524">
        <v>1.5</v>
      </c>
      <c r="AM181" s="550">
        <v>1.4</v>
      </c>
      <c r="AN181" s="550">
        <v>1.7</v>
      </c>
      <c r="AO181" s="631">
        <v>2.1</v>
      </c>
    </row>
    <row r="182" spans="1:41" ht="70" customHeight="1" x14ac:dyDescent="0.5">
      <c r="A182" s="296" t="s">
        <v>136</v>
      </c>
      <c r="B182" s="305" t="s">
        <v>24</v>
      </c>
      <c r="C182" s="543"/>
      <c r="D182" s="543"/>
      <c r="E182" s="544"/>
      <c r="F182" s="543"/>
      <c r="G182" s="543"/>
      <c r="H182" s="544"/>
      <c r="I182" s="543"/>
      <c r="J182" s="543"/>
      <c r="K182" s="544"/>
      <c r="L182" s="543"/>
      <c r="M182" s="543"/>
      <c r="N182" s="544"/>
      <c r="O182" s="264">
        <v>3.9</v>
      </c>
      <c r="P182" s="264">
        <v>4.2</v>
      </c>
      <c r="Q182" s="517">
        <v>4.3</v>
      </c>
      <c r="R182" s="264">
        <v>4.2</v>
      </c>
      <c r="S182" s="264">
        <v>4.5</v>
      </c>
      <c r="T182" s="524">
        <v>4.7</v>
      </c>
      <c r="U182" s="264">
        <v>4.2</v>
      </c>
      <c r="V182" s="264">
        <v>4.3</v>
      </c>
      <c r="W182" s="524">
        <v>3.4</v>
      </c>
      <c r="X182" s="264">
        <v>2.4</v>
      </c>
      <c r="Y182" s="264">
        <v>2.7</v>
      </c>
      <c r="Z182" s="524">
        <v>2.7</v>
      </c>
      <c r="AA182" s="264">
        <v>3.9</v>
      </c>
      <c r="AB182" s="264">
        <v>4.2</v>
      </c>
      <c r="AC182" s="524">
        <v>4.3</v>
      </c>
      <c r="AD182" s="264">
        <v>4.2</v>
      </c>
      <c r="AE182" s="264">
        <v>4.5</v>
      </c>
      <c r="AF182" s="524">
        <v>4.7</v>
      </c>
      <c r="AG182" s="264">
        <v>4.2</v>
      </c>
      <c r="AH182" s="264">
        <v>4.3</v>
      </c>
      <c r="AI182" s="524">
        <v>3.4</v>
      </c>
      <c r="AJ182" s="264">
        <v>2.4</v>
      </c>
      <c r="AK182" s="264">
        <v>2.7</v>
      </c>
      <c r="AL182" s="524">
        <v>2.7</v>
      </c>
      <c r="AM182" s="550">
        <v>4.3</v>
      </c>
      <c r="AN182" s="550">
        <v>4.5</v>
      </c>
      <c r="AO182" s="631">
        <v>5</v>
      </c>
    </row>
    <row r="183" spans="1:41" ht="35" customHeight="1" x14ac:dyDescent="0.5">
      <c r="A183" s="5" t="s">
        <v>137</v>
      </c>
      <c r="B183" s="305" t="s">
        <v>24</v>
      </c>
      <c r="C183" s="548"/>
      <c r="D183" s="548"/>
      <c r="E183" s="549"/>
      <c r="F183" s="548"/>
      <c r="G183" s="548"/>
      <c r="H183" s="549"/>
      <c r="I183" s="548"/>
      <c r="J183" s="548"/>
      <c r="K183" s="549"/>
      <c r="L183" s="548"/>
      <c r="M183" s="548"/>
      <c r="N183" s="549"/>
      <c r="O183" s="137">
        <v>4.9000000000000004</v>
      </c>
      <c r="P183" s="137">
        <v>5.2</v>
      </c>
      <c r="Q183" s="517">
        <v>3.9</v>
      </c>
      <c r="R183" s="137">
        <v>5.6</v>
      </c>
      <c r="S183" s="131">
        <v>6.7</v>
      </c>
      <c r="T183" s="511">
        <v>6.3</v>
      </c>
      <c r="U183" s="137">
        <v>6.9</v>
      </c>
      <c r="V183" s="131">
        <v>6.7</v>
      </c>
      <c r="W183" s="511">
        <v>6.9</v>
      </c>
      <c r="X183" s="137">
        <v>8.1</v>
      </c>
      <c r="Y183" s="131">
        <v>8.4</v>
      </c>
      <c r="Z183" s="511">
        <v>8.6</v>
      </c>
      <c r="AA183" s="137">
        <v>4.9000000000000004</v>
      </c>
      <c r="AB183" s="131">
        <v>5.2</v>
      </c>
      <c r="AC183" s="511">
        <v>3.9</v>
      </c>
      <c r="AD183" s="137">
        <v>5.6</v>
      </c>
      <c r="AE183" s="131">
        <v>6.7</v>
      </c>
      <c r="AF183" s="511">
        <v>6.3</v>
      </c>
      <c r="AG183" s="137">
        <v>6.9</v>
      </c>
      <c r="AH183" s="131">
        <v>6.7</v>
      </c>
      <c r="AI183" s="511">
        <v>6.9</v>
      </c>
      <c r="AJ183" s="137">
        <v>8.1</v>
      </c>
      <c r="AK183" s="131">
        <v>8.4</v>
      </c>
      <c r="AL183" s="511">
        <v>8.6</v>
      </c>
      <c r="AM183" s="137">
        <v>8.8000000000000007</v>
      </c>
      <c r="AN183" s="131">
        <v>8.3000000000000007</v>
      </c>
      <c r="AO183" s="511">
        <v>5</v>
      </c>
    </row>
    <row r="184" spans="1:41" ht="35" customHeight="1" x14ac:dyDescent="0.5">
      <c r="A184" s="43" t="s">
        <v>187</v>
      </c>
      <c r="B184" s="310" t="s">
        <v>24</v>
      </c>
      <c r="C184" s="476"/>
      <c r="D184" s="476"/>
      <c r="E184" s="477"/>
      <c r="F184" s="476"/>
      <c r="G184" s="476"/>
      <c r="H184" s="477"/>
      <c r="I184" s="476"/>
      <c r="J184" s="476"/>
      <c r="K184" s="477"/>
      <c r="L184" s="476"/>
      <c r="M184" s="476"/>
      <c r="N184" s="477"/>
      <c r="O184" s="476"/>
      <c r="P184" s="476"/>
      <c r="Q184" s="477"/>
      <c r="R184" s="478"/>
      <c r="S184" s="478"/>
      <c r="T184" s="479"/>
      <c r="U184" s="478"/>
      <c r="V184" s="478"/>
      <c r="W184" s="479"/>
      <c r="X184" s="478"/>
      <c r="Y184" s="478"/>
      <c r="Z184" s="479"/>
      <c r="AA184" s="478"/>
      <c r="AB184" s="478"/>
      <c r="AC184" s="479"/>
      <c r="AD184" s="478"/>
      <c r="AE184" s="478"/>
      <c r="AF184" s="479"/>
      <c r="AG184" s="478"/>
      <c r="AH184" s="478"/>
      <c r="AI184" s="479"/>
      <c r="AJ184" s="478"/>
      <c r="AK184" s="478"/>
      <c r="AL184" s="479"/>
      <c r="AM184" s="632"/>
      <c r="AN184" s="632"/>
      <c r="AO184" s="633"/>
    </row>
    <row r="185" spans="1:41" ht="30" customHeight="1" x14ac:dyDescent="0.5">
      <c r="A185" s="254" t="s">
        <v>386</v>
      </c>
      <c r="B185" s="287"/>
      <c r="C185" s="1"/>
      <c r="E185" s="286"/>
    </row>
  </sheetData>
  <mergeCells count="57">
    <mergeCell ref="AM126:AO126"/>
    <mergeCell ref="C127:E127"/>
    <mergeCell ref="F127:H127"/>
    <mergeCell ref="I127:K127"/>
    <mergeCell ref="L127:N127"/>
    <mergeCell ref="O127:Q127"/>
    <mergeCell ref="R127:T127"/>
    <mergeCell ref="U127:W127"/>
    <mergeCell ref="X127:Z127"/>
    <mergeCell ref="AA127:AC127"/>
    <mergeCell ref="AD127:AF127"/>
    <mergeCell ref="AG127:AI127"/>
    <mergeCell ref="AJ127:AL127"/>
    <mergeCell ref="AM127:AO127"/>
    <mergeCell ref="A126:A127"/>
    <mergeCell ref="B126:B127"/>
    <mergeCell ref="C126:N126"/>
    <mergeCell ref="O126:Z126"/>
    <mergeCell ref="AA126:AL126"/>
    <mergeCell ref="AM65:AO65"/>
    <mergeCell ref="C66:E66"/>
    <mergeCell ref="F66:H66"/>
    <mergeCell ref="I66:K66"/>
    <mergeCell ref="L66:N66"/>
    <mergeCell ref="O66:Q66"/>
    <mergeCell ref="R66:T66"/>
    <mergeCell ref="U66:W66"/>
    <mergeCell ref="X66:Z66"/>
    <mergeCell ref="AA66:AC66"/>
    <mergeCell ref="AD66:AF66"/>
    <mergeCell ref="AG66:AI66"/>
    <mergeCell ref="AJ66:AL66"/>
    <mergeCell ref="AM66:AO66"/>
    <mergeCell ref="A65:A66"/>
    <mergeCell ref="B65:B66"/>
    <mergeCell ref="C65:N65"/>
    <mergeCell ref="O65:Z65"/>
    <mergeCell ref="AA65:AL65"/>
    <mergeCell ref="A4:A5"/>
    <mergeCell ref="F5:H5"/>
    <mergeCell ref="I5:K5"/>
    <mergeCell ref="L5:N5"/>
    <mergeCell ref="O5:Q5"/>
    <mergeCell ref="C5:E5"/>
    <mergeCell ref="C4:N4"/>
    <mergeCell ref="B4:B5"/>
    <mergeCell ref="X5:Z5"/>
    <mergeCell ref="AA5:AC5"/>
    <mergeCell ref="O4:Z4"/>
    <mergeCell ref="R5:T5"/>
    <mergeCell ref="U5:W5"/>
    <mergeCell ref="AM5:AO5"/>
    <mergeCell ref="AM4:AO4"/>
    <mergeCell ref="AJ5:AL5"/>
    <mergeCell ref="AA4:AL4"/>
    <mergeCell ref="AD5:AF5"/>
    <mergeCell ref="AG5:AI5"/>
  </mergeCells>
  <printOptions horizontalCentered="1"/>
  <pageMargins left="0" right="0" top="0" bottom="0" header="0" footer="0"/>
  <pageSetup paperSize="9" scale="37" orientation="portrait" r:id="rId1"/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356A5-B702-4224-9E06-CE6247BD1E25}">
  <dimension ref="A1:AO182"/>
  <sheetViews>
    <sheetView showGridLines="0" zoomScale="50" zoomScaleNormal="50" zoomScaleSheetLayoutView="55" workbookViewId="0">
      <pane xSplit="2" ySplit="5" topLeftCell="Y122" activePane="bottomRight" state="frozen"/>
      <selection pane="topRight" activeCell="C1" sqref="C1"/>
      <selection pane="bottomLeft" activeCell="A6" sqref="A6"/>
      <selection pane="bottomRight" activeCell="AA127" sqref="AA127:AO127"/>
    </sheetView>
  </sheetViews>
  <sheetFormatPr defaultColWidth="9.08984375" defaultRowHeight="24" x14ac:dyDescent="0.5"/>
  <cols>
    <col min="1" max="1" width="44.6328125" style="19" customWidth="1"/>
    <col min="2" max="2" width="13.54296875" style="2" customWidth="1"/>
    <col min="3" max="29" width="15.81640625" style="2" customWidth="1"/>
    <col min="30" max="35" width="16.08984375" style="2" customWidth="1"/>
    <col min="36" max="41" width="15.6328125" style="2" customWidth="1"/>
    <col min="42" max="16384" width="9.08984375" style="2"/>
  </cols>
  <sheetData>
    <row r="1" spans="1:41" s="52" customFormat="1" ht="35.15" customHeight="1" x14ac:dyDescent="0.35">
      <c r="A1" s="154" t="s">
        <v>385</v>
      </c>
    </row>
    <row r="2" spans="1:41" ht="20.149999999999999" customHeight="1" x14ac:dyDescent="0.5">
      <c r="A2" s="177"/>
    </row>
    <row r="3" spans="1:41" ht="35.15" customHeight="1" x14ac:dyDescent="0.5">
      <c r="A3" s="154" t="s">
        <v>447</v>
      </c>
    </row>
    <row r="4" spans="1:41" ht="60" customHeight="1" x14ac:dyDescent="0.5">
      <c r="A4" s="760" t="s">
        <v>42</v>
      </c>
      <c r="B4" s="760" t="s">
        <v>41</v>
      </c>
      <c r="C4" s="749">
        <v>2022</v>
      </c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1"/>
      <c r="O4" s="749">
        <v>2023</v>
      </c>
      <c r="P4" s="750"/>
      <c r="Q4" s="750"/>
      <c r="R4" s="750"/>
      <c r="S4" s="750"/>
      <c r="T4" s="750"/>
      <c r="U4" s="750"/>
      <c r="V4" s="750"/>
      <c r="W4" s="750"/>
      <c r="X4" s="750"/>
      <c r="Y4" s="750"/>
      <c r="Z4" s="751"/>
      <c r="AA4" s="753">
        <v>2024</v>
      </c>
      <c r="AB4" s="754"/>
      <c r="AC4" s="754"/>
      <c r="AD4" s="754"/>
      <c r="AE4" s="754"/>
      <c r="AF4" s="754"/>
      <c r="AG4" s="754"/>
      <c r="AH4" s="754"/>
      <c r="AI4" s="754"/>
      <c r="AJ4" s="754"/>
      <c r="AK4" s="754"/>
      <c r="AL4" s="754"/>
      <c r="AM4" s="749">
        <v>2025</v>
      </c>
      <c r="AN4" s="750"/>
      <c r="AO4" s="762"/>
    </row>
    <row r="5" spans="1:41" ht="39.9" customHeight="1" x14ac:dyDescent="0.5">
      <c r="A5" s="760"/>
      <c r="B5" s="760"/>
      <c r="C5" s="749" t="s">
        <v>37</v>
      </c>
      <c r="D5" s="750"/>
      <c r="E5" s="762"/>
      <c r="F5" s="749" t="s">
        <v>40</v>
      </c>
      <c r="G5" s="750"/>
      <c r="H5" s="762"/>
      <c r="I5" s="749" t="s">
        <v>39</v>
      </c>
      <c r="J5" s="750"/>
      <c r="K5" s="762"/>
      <c r="L5" s="749" t="s">
        <v>38</v>
      </c>
      <c r="M5" s="750"/>
      <c r="N5" s="762"/>
      <c r="O5" s="749" t="s">
        <v>37</v>
      </c>
      <c r="P5" s="750"/>
      <c r="Q5" s="762"/>
      <c r="R5" s="749" t="s">
        <v>40</v>
      </c>
      <c r="S5" s="750"/>
      <c r="T5" s="762"/>
      <c r="U5" s="749" t="s">
        <v>39</v>
      </c>
      <c r="V5" s="750"/>
      <c r="W5" s="762"/>
      <c r="X5" s="749" t="s">
        <v>38</v>
      </c>
      <c r="Y5" s="750"/>
      <c r="Z5" s="762"/>
      <c r="AA5" s="749" t="s">
        <v>37</v>
      </c>
      <c r="AB5" s="750"/>
      <c r="AC5" s="762"/>
      <c r="AD5" s="749" t="s">
        <v>40</v>
      </c>
      <c r="AE5" s="750"/>
      <c r="AF5" s="762"/>
      <c r="AG5" s="749" t="s">
        <v>39</v>
      </c>
      <c r="AH5" s="750"/>
      <c r="AI5" s="762"/>
      <c r="AJ5" s="749" t="s">
        <v>38</v>
      </c>
      <c r="AK5" s="750"/>
      <c r="AL5" s="762"/>
      <c r="AM5" s="749" t="s">
        <v>37</v>
      </c>
      <c r="AN5" s="750"/>
      <c r="AO5" s="762"/>
    </row>
    <row r="6" spans="1:41" ht="60" customHeight="1" x14ac:dyDescent="0.5">
      <c r="A6" s="311" t="s">
        <v>374</v>
      </c>
      <c r="B6" s="312"/>
      <c r="C6" s="299" t="s">
        <v>163</v>
      </c>
      <c r="D6" s="300" t="s">
        <v>164</v>
      </c>
      <c r="E6" s="313" t="s">
        <v>165</v>
      </c>
      <c r="F6" s="299" t="s">
        <v>166</v>
      </c>
      <c r="G6" s="300" t="s">
        <v>167</v>
      </c>
      <c r="H6" s="313" t="s">
        <v>168</v>
      </c>
      <c r="I6" s="299" t="s">
        <v>157</v>
      </c>
      <c r="J6" s="300" t="s">
        <v>158</v>
      </c>
      <c r="K6" s="313" t="s">
        <v>159</v>
      </c>
      <c r="L6" s="299" t="s">
        <v>160</v>
      </c>
      <c r="M6" s="300" t="s">
        <v>161</v>
      </c>
      <c r="N6" s="313" t="s">
        <v>162</v>
      </c>
      <c r="O6" s="299" t="s">
        <v>163</v>
      </c>
      <c r="P6" s="300" t="s">
        <v>164</v>
      </c>
      <c r="Q6" s="313" t="s">
        <v>165</v>
      </c>
      <c r="R6" s="299" t="s">
        <v>166</v>
      </c>
      <c r="S6" s="300" t="s">
        <v>167</v>
      </c>
      <c r="T6" s="313" t="s">
        <v>168</v>
      </c>
      <c r="U6" s="299" t="s">
        <v>157</v>
      </c>
      <c r="V6" s="300" t="s">
        <v>158</v>
      </c>
      <c r="W6" s="350" t="s">
        <v>159</v>
      </c>
      <c r="X6" s="299" t="s">
        <v>160</v>
      </c>
      <c r="Y6" s="300" t="s">
        <v>161</v>
      </c>
      <c r="Z6" s="313" t="s">
        <v>162</v>
      </c>
      <c r="AA6" s="299" t="s">
        <v>163</v>
      </c>
      <c r="AB6" s="300" t="s">
        <v>164</v>
      </c>
      <c r="AC6" s="313" t="s">
        <v>165</v>
      </c>
      <c r="AD6" s="299" t="s">
        <v>166</v>
      </c>
      <c r="AE6" s="300" t="s">
        <v>167</v>
      </c>
      <c r="AF6" s="313" t="s">
        <v>168</v>
      </c>
      <c r="AG6" s="299" t="s">
        <v>157</v>
      </c>
      <c r="AH6" s="300" t="s">
        <v>158</v>
      </c>
      <c r="AI6" s="350" t="s">
        <v>159</v>
      </c>
      <c r="AJ6" s="299" t="s">
        <v>160</v>
      </c>
      <c r="AK6" s="300" t="s">
        <v>161</v>
      </c>
      <c r="AL6" s="313" t="s">
        <v>162</v>
      </c>
      <c r="AM6" s="299" t="s">
        <v>163</v>
      </c>
      <c r="AN6" s="300" t="s">
        <v>164</v>
      </c>
      <c r="AO6" s="313" t="s">
        <v>165</v>
      </c>
    </row>
    <row r="7" spans="1:41" ht="39.9" customHeight="1" x14ac:dyDescent="0.5">
      <c r="A7" s="314" t="s">
        <v>69</v>
      </c>
      <c r="B7" s="315"/>
      <c r="C7" s="297">
        <v>2582</v>
      </c>
      <c r="D7" s="298">
        <v>2382</v>
      </c>
      <c r="E7" s="316">
        <v>2400</v>
      </c>
      <c r="F7" s="297">
        <v>2500</v>
      </c>
      <c r="G7" s="298">
        <v>2445</v>
      </c>
      <c r="H7" s="316">
        <v>2478</v>
      </c>
      <c r="I7" s="297">
        <v>2464</v>
      </c>
      <c r="J7" s="298">
        <v>2464</v>
      </c>
      <c r="K7" s="316">
        <v>2464</v>
      </c>
      <c r="L7" s="297">
        <v>2500</v>
      </c>
      <c r="M7" s="298">
        <v>2500</v>
      </c>
      <c r="N7" s="316">
        <v>2764</v>
      </c>
      <c r="O7" s="297">
        <v>2800</v>
      </c>
      <c r="P7" s="298">
        <v>2564</v>
      </c>
      <c r="Q7" s="316">
        <v>2600</v>
      </c>
      <c r="R7" s="297">
        <v>2664</v>
      </c>
      <c r="S7" s="298">
        <v>2582</v>
      </c>
      <c r="T7" s="316">
        <v>2600</v>
      </c>
      <c r="U7" s="297">
        <v>2582</v>
      </c>
      <c r="V7" s="298">
        <v>2600</v>
      </c>
      <c r="W7" s="316">
        <v>2600</v>
      </c>
      <c r="X7" s="297">
        <v>2600</v>
      </c>
      <c r="Y7" s="298">
        <v>2600</v>
      </c>
      <c r="Z7" s="316">
        <v>2900</v>
      </c>
      <c r="AA7" s="297">
        <v>2945</v>
      </c>
      <c r="AB7" s="298">
        <v>2782</v>
      </c>
      <c r="AC7" s="316">
        <v>2844</v>
      </c>
      <c r="AD7" s="297">
        <v>2764</v>
      </c>
      <c r="AE7" s="298">
        <v>2700</v>
      </c>
      <c r="AF7" s="316">
        <v>2745</v>
      </c>
      <c r="AG7" s="297">
        <v>2745</v>
      </c>
      <c r="AH7" s="298">
        <v>2745</v>
      </c>
      <c r="AI7" s="316">
        <v>2745</v>
      </c>
      <c r="AJ7" s="297">
        <v>2763.64</v>
      </c>
      <c r="AK7" s="298">
        <v>2763.64</v>
      </c>
      <c r="AL7" s="316">
        <v>3045.45</v>
      </c>
      <c r="AM7" s="297">
        <v>3064</v>
      </c>
      <c r="AN7" s="298">
        <v>2875</v>
      </c>
      <c r="AO7" s="316">
        <v>3000</v>
      </c>
    </row>
    <row r="8" spans="1:41" ht="39.9" customHeight="1" x14ac:dyDescent="0.5">
      <c r="A8" s="311" t="s">
        <v>198</v>
      </c>
      <c r="B8" s="317"/>
      <c r="C8" s="299"/>
      <c r="D8" s="300"/>
      <c r="E8" s="318"/>
      <c r="F8" s="299"/>
      <c r="G8" s="300"/>
      <c r="H8" s="318"/>
      <c r="I8" s="299"/>
      <c r="J8" s="300"/>
      <c r="K8" s="318"/>
      <c r="L8" s="299"/>
      <c r="M8" s="300"/>
      <c r="N8" s="318"/>
      <c r="O8" s="299"/>
      <c r="P8" s="300"/>
      <c r="Q8" s="318"/>
      <c r="R8" s="299"/>
      <c r="S8" s="300"/>
      <c r="T8" s="318"/>
      <c r="U8" s="299"/>
      <c r="V8" s="300"/>
      <c r="W8" s="318"/>
      <c r="X8" s="299"/>
      <c r="Y8" s="300"/>
      <c r="Z8" s="318"/>
      <c r="AA8" s="299"/>
      <c r="AB8" s="300"/>
      <c r="AC8" s="318"/>
      <c r="AD8" s="299"/>
      <c r="AE8" s="300"/>
      <c r="AF8" s="318"/>
      <c r="AG8" s="299"/>
      <c r="AH8" s="300"/>
      <c r="AI8" s="318"/>
      <c r="AJ8" s="299"/>
      <c r="AK8" s="300"/>
      <c r="AL8" s="318"/>
      <c r="AM8" s="299"/>
      <c r="AN8" s="300"/>
      <c r="AO8" s="318"/>
    </row>
    <row r="9" spans="1:41" ht="35.15" customHeight="1" x14ac:dyDescent="0.5">
      <c r="A9" s="319" t="s">
        <v>15</v>
      </c>
      <c r="B9" s="315" t="s">
        <v>71</v>
      </c>
      <c r="C9" s="320">
        <v>2600</v>
      </c>
      <c r="D9" s="301">
        <v>2400</v>
      </c>
      <c r="E9" s="321">
        <v>2466</v>
      </c>
      <c r="F9" s="320">
        <v>2500</v>
      </c>
      <c r="G9" s="301">
        <v>2500</v>
      </c>
      <c r="H9" s="321">
        <v>2500</v>
      </c>
      <c r="I9" s="320">
        <v>2500</v>
      </c>
      <c r="J9" s="301">
        <v>2500</v>
      </c>
      <c r="K9" s="321">
        <v>2500</v>
      </c>
      <c r="L9" s="320">
        <v>2500</v>
      </c>
      <c r="M9" s="301">
        <v>2500</v>
      </c>
      <c r="N9" s="321">
        <v>2800</v>
      </c>
      <c r="O9" s="320">
        <v>2800</v>
      </c>
      <c r="P9" s="301">
        <v>2600</v>
      </c>
      <c r="Q9" s="321">
        <v>2664</v>
      </c>
      <c r="R9" s="320">
        <v>2700</v>
      </c>
      <c r="S9" s="301">
        <v>2600</v>
      </c>
      <c r="T9" s="321">
        <v>2645</v>
      </c>
      <c r="U9" s="320">
        <v>2627</v>
      </c>
      <c r="V9" s="301">
        <v>2627</v>
      </c>
      <c r="W9" s="321">
        <v>2645</v>
      </c>
      <c r="X9" s="320">
        <v>2664</v>
      </c>
      <c r="Y9" s="301">
        <v>2664</v>
      </c>
      <c r="Z9" s="321">
        <v>2945</v>
      </c>
      <c r="AA9" s="320">
        <v>2982</v>
      </c>
      <c r="AB9" s="301">
        <v>2800</v>
      </c>
      <c r="AC9" s="321">
        <v>2900</v>
      </c>
      <c r="AD9" s="320">
        <v>2800</v>
      </c>
      <c r="AE9" s="301">
        <v>2764</v>
      </c>
      <c r="AF9" s="321">
        <v>2782</v>
      </c>
      <c r="AG9" s="320">
        <v>2782</v>
      </c>
      <c r="AH9" s="301">
        <v>2767</v>
      </c>
      <c r="AI9" s="321">
        <v>2782</v>
      </c>
      <c r="AJ9" s="320">
        <v>2800</v>
      </c>
      <c r="AK9" s="301">
        <v>2789</v>
      </c>
      <c r="AL9" s="321">
        <v>3045</v>
      </c>
      <c r="AM9" s="320">
        <v>3082</v>
      </c>
      <c r="AN9" s="301">
        <v>2900</v>
      </c>
      <c r="AO9" s="321">
        <v>3000</v>
      </c>
    </row>
    <row r="10" spans="1:41" ht="35.15" customHeight="1" x14ac:dyDescent="0.5">
      <c r="A10" s="319" t="s">
        <v>14</v>
      </c>
      <c r="B10" s="315" t="s">
        <v>71</v>
      </c>
      <c r="C10" s="320">
        <v>2527</v>
      </c>
      <c r="D10" s="301">
        <v>2318</v>
      </c>
      <c r="E10" s="321">
        <v>2344</v>
      </c>
      <c r="F10" s="320">
        <v>2422</v>
      </c>
      <c r="G10" s="301">
        <v>2400</v>
      </c>
      <c r="H10" s="321">
        <v>2400</v>
      </c>
      <c r="I10" s="320">
        <v>2400</v>
      </c>
      <c r="J10" s="301">
        <v>2382</v>
      </c>
      <c r="K10" s="321">
        <v>2400</v>
      </c>
      <c r="L10" s="320">
        <v>2427</v>
      </c>
      <c r="M10" s="301">
        <v>2445</v>
      </c>
      <c r="N10" s="321">
        <v>2700</v>
      </c>
      <c r="O10" s="320">
        <v>2782</v>
      </c>
      <c r="P10" s="301">
        <v>2500</v>
      </c>
      <c r="Q10" s="321">
        <v>2545</v>
      </c>
      <c r="R10" s="320">
        <v>2600</v>
      </c>
      <c r="S10" s="301">
        <v>2500</v>
      </c>
      <c r="T10" s="321">
        <v>2527</v>
      </c>
      <c r="U10" s="320">
        <v>2500</v>
      </c>
      <c r="V10" s="301">
        <v>2500</v>
      </c>
      <c r="W10" s="321">
        <v>2518</v>
      </c>
      <c r="X10" s="320">
        <v>2564</v>
      </c>
      <c r="Y10" s="301">
        <v>2564</v>
      </c>
      <c r="Z10" s="321">
        <v>2845</v>
      </c>
      <c r="AA10" s="320">
        <v>2900</v>
      </c>
      <c r="AB10" s="301">
        <v>2727</v>
      </c>
      <c r="AC10" s="321">
        <v>2800</v>
      </c>
      <c r="AD10" s="320">
        <v>2700</v>
      </c>
      <c r="AE10" s="301">
        <v>2682</v>
      </c>
      <c r="AF10" s="321">
        <v>2700</v>
      </c>
      <c r="AG10" s="320">
        <v>2700</v>
      </c>
      <c r="AH10" s="301">
        <v>2682</v>
      </c>
      <c r="AI10" s="321">
        <v>2700</v>
      </c>
      <c r="AJ10" s="320">
        <v>2700</v>
      </c>
      <c r="AK10" s="301">
        <v>2700</v>
      </c>
      <c r="AL10" s="321">
        <v>3000</v>
      </c>
      <c r="AM10" s="320">
        <v>3045</v>
      </c>
      <c r="AN10" s="301">
        <v>2827</v>
      </c>
      <c r="AO10" s="321">
        <v>2982</v>
      </c>
    </row>
    <row r="11" spans="1:41" ht="39.9" customHeight="1" x14ac:dyDescent="0.5">
      <c r="A11" s="311" t="s">
        <v>199</v>
      </c>
      <c r="B11" s="317"/>
      <c r="C11" s="322"/>
      <c r="D11" s="323"/>
      <c r="E11" s="324"/>
      <c r="F11" s="322"/>
      <c r="G11" s="323"/>
      <c r="H11" s="324"/>
      <c r="I11" s="322"/>
      <c r="J11" s="323"/>
      <c r="K11" s="324"/>
      <c r="L11" s="322"/>
      <c r="M11" s="323"/>
      <c r="N11" s="324"/>
      <c r="O11" s="322"/>
      <c r="P11" s="323"/>
      <c r="Q11" s="324"/>
      <c r="R11" s="322"/>
      <c r="S11" s="323"/>
      <c r="T11" s="324"/>
      <c r="U11" s="322"/>
      <c r="V11" s="323"/>
      <c r="W11" s="324"/>
      <c r="X11" s="322"/>
      <c r="Y11" s="323"/>
      <c r="Z11" s="324"/>
      <c r="AA11" s="322"/>
      <c r="AB11" s="323"/>
      <c r="AC11" s="324"/>
      <c r="AD11" s="322"/>
      <c r="AE11" s="323"/>
      <c r="AF11" s="324"/>
      <c r="AG11" s="322"/>
      <c r="AH11" s="323"/>
      <c r="AI11" s="324"/>
      <c r="AJ11" s="322"/>
      <c r="AK11" s="323"/>
      <c r="AL11" s="324"/>
      <c r="AM11" s="322"/>
      <c r="AN11" s="323"/>
      <c r="AO11" s="324"/>
    </row>
    <row r="12" spans="1:41" ht="39.9" customHeight="1" x14ac:dyDescent="0.5">
      <c r="A12" s="325" t="s">
        <v>375</v>
      </c>
      <c r="B12" s="315" t="s">
        <v>71</v>
      </c>
      <c r="C12" s="320">
        <v>1200</v>
      </c>
      <c r="D12" s="301">
        <v>1200</v>
      </c>
      <c r="E12" s="321">
        <v>1200</v>
      </c>
      <c r="F12" s="320">
        <v>1200</v>
      </c>
      <c r="G12" s="301">
        <v>1422</v>
      </c>
      <c r="H12" s="321">
        <v>1500</v>
      </c>
      <c r="I12" s="320">
        <v>1500</v>
      </c>
      <c r="J12" s="301">
        <v>1500</v>
      </c>
      <c r="K12" s="321">
        <v>1500</v>
      </c>
      <c r="L12" s="320">
        <v>1500</v>
      </c>
      <c r="M12" s="301">
        <v>1500</v>
      </c>
      <c r="N12" s="321">
        <v>1500</v>
      </c>
      <c r="O12" s="320">
        <v>1500</v>
      </c>
      <c r="P12" s="301">
        <v>1500</v>
      </c>
      <c r="Q12" s="321">
        <v>1500</v>
      </c>
      <c r="R12" s="320">
        <v>1500</v>
      </c>
      <c r="S12" s="301">
        <v>1500</v>
      </c>
      <c r="T12" s="321">
        <v>1500</v>
      </c>
      <c r="U12" s="320">
        <v>1500</v>
      </c>
      <c r="V12" s="301">
        <v>1500</v>
      </c>
      <c r="W12" s="321">
        <v>1500</v>
      </c>
      <c r="X12" s="320">
        <v>1500</v>
      </c>
      <c r="Y12" s="301">
        <v>1500</v>
      </c>
      <c r="Z12" s="321">
        <v>1500</v>
      </c>
      <c r="AA12" s="320">
        <v>1500</v>
      </c>
      <c r="AB12" s="301">
        <v>1500</v>
      </c>
      <c r="AC12" s="321">
        <v>1500</v>
      </c>
      <c r="AD12" s="320">
        <v>1500</v>
      </c>
      <c r="AE12" s="301">
        <v>1500</v>
      </c>
      <c r="AF12" s="321">
        <v>1500</v>
      </c>
      <c r="AG12" s="320">
        <v>1500</v>
      </c>
      <c r="AH12" s="301">
        <v>1500</v>
      </c>
      <c r="AI12" s="321">
        <v>1500</v>
      </c>
      <c r="AJ12" s="320">
        <v>1500</v>
      </c>
      <c r="AK12" s="301">
        <v>1500</v>
      </c>
      <c r="AL12" s="321">
        <v>1527</v>
      </c>
      <c r="AM12" s="320">
        <v>1527</v>
      </c>
      <c r="AN12" s="301">
        <v>1700</v>
      </c>
      <c r="AO12" s="321">
        <v>1700</v>
      </c>
    </row>
    <row r="13" spans="1:41" ht="39.9" customHeight="1" x14ac:dyDescent="0.5">
      <c r="A13" s="319" t="s">
        <v>364</v>
      </c>
      <c r="B13" s="315" t="s">
        <v>71</v>
      </c>
      <c r="C13" s="320">
        <v>1500</v>
      </c>
      <c r="D13" s="301">
        <v>1427</v>
      </c>
      <c r="E13" s="321">
        <v>1464</v>
      </c>
      <c r="F13" s="320">
        <v>1500</v>
      </c>
      <c r="G13" s="301">
        <v>1600</v>
      </c>
      <c r="H13" s="321">
        <v>1627</v>
      </c>
      <c r="I13" s="320">
        <v>1627</v>
      </c>
      <c r="J13" s="301">
        <v>1645</v>
      </c>
      <c r="K13" s="321">
        <v>1664</v>
      </c>
      <c r="L13" s="320">
        <v>1682</v>
      </c>
      <c r="M13" s="301">
        <v>1700</v>
      </c>
      <c r="N13" s="321">
        <v>1782</v>
      </c>
      <c r="O13" s="320">
        <v>1700</v>
      </c>
      <c r="P13" s="301">
        <v>1664</v>
      </c>
      <c r="Q13" s="321">
        <v>1682</v>
      </c>
      <c r="R13" s="320">
        <v>1700</v>
      </c>
      <c r="S13" s="301">
        <v>1700</v>
      </c>
      <c r="T13" s="321">
        <v>1700</v>
      </c>
      <c r="U13" s="320">
        <v>1700</v>
      </c>
      <c r="V13" s="301">
        <v>1727</v>
      </c>
      <c r="W13" s="321">
        <v>1745</v>
      </c>
      <c r="X13" s="320">
        <v>1782</v>
      </c>
      <c r="Y13" s="301">
        <v>1782</v>
      </c>
      <c r="Z13" s="321">
        <v>1845</v>
      </c>
      <c r="AA13" s="320">
        <v>1782</v>
      </c>
      <c r="AB13" s="301">
        <v>1745</v>
      </c>
      <c r="AC13" s="321">
        <v>1764</v>
      </c>
      <c r="AD13" s="320">
        <v>1764</v>
      </c>
      <c r="AE13" s="301">
        <v>1782</v>
      </c>
      <c r="AF13" s="321">
        <v>1782</v>
      </c>
      <c r="AG13" s="320">
        <v>1782</v>
      </c>
      <c r="AH13" s="301">
        <v>1800</v>
      </c>
      <c r="AI13" s="321">
        <v>1800</v>
      </c>
      <c r="AJ13" s="320">
        <v>1800</v>
      </c>
      <c r="AK13" s="301">
        <v>1800</v>
      </c>
      <c r="AL13" s="321">
        <v>1900</v>
      </c>
      <c r="AM13" s="320">
        <v>1827</v>
      </c>
      <c r="AN13" s="301">
        <v>1845</v>
      </c>
      <c r="AO13" s="321">
        <v>1900</v>
      </c>
    </row>
    <row r="14" spans="1:41" ht="39.9" customHeight="1" x14ac:dyDescent="0.5">
      <c r="A14" s="319" t="s">
        <v>365</v>
      </c>
      <c r="B14" s="315" t="s">
        <v>71</v>
      </c>
      <c r="C14" s="320">
        <v>2244</v>
      </c>
      <c r="D14" s="301">
        <v>2100</v>
      </c>
      <c r="E14" s="321">
        <v>2122</v>
      </c>
      <c r="F14" s="320">
        <v>2200</v>
      </c>
      <c r="G14" s="301">
        <v>2200</v>
      </c>
      <c r="H14" s="321">
        <v>2222</v>
      </c>
      <c r="I14" s="320">
        <v>2233</v>
      </c>
      <c r="J14" s="301">
        <v>2245</v>
      </c>
      <c r="K14" s="321">
        <v>2264</v>
      </c>
      <c r="L14" s="320">
        <v>2300</v>
      </c>
      <c r="M14" s="301">
        <v>2300</v>
      </c>
      <c r="N14" s="321">
        <v>2500</v>
      </c>
      <c r="O14" s="320">
        <v>2445</v>
      </c>
      <c r="P14" s="301">
        <v>2300</v>
      </c>
      <c r="Q14" s="321">
        <v>2327</v>
      </c>
      <c r="R14" s="320">
        <v>2400</v>
      </c>
      <c r="S14" s="301">
        <v>2327</v>
      </c>
      <c r="T14" s="321">
        <v>2364</v>
      </c>
      <c r="U14" s="320">
        <v>2364</v>
      </c>
      <c r="V14" s="301">
        <v>2382</v>
      </c>
      <c r="W14" s="321">
        <v>2400</v>
      </c>
      <c r="X14" s="320">
        <v>2400</v>
      </c>
      <c r="Y14" s="301">
        <v>2400</v>
      </c>
      <c r="Z14" s="321">
        <v>2600</v>
      </c>
      <c r="AA14" s="320">
        <v>2500</v>
      </c>
      <c r="AB14" s="301">
        <v>2400</v>
      </c>
      <c r="AC14" s="321">
        <v>2500</v>
      </c>
      <c r="AD14" s="320">
        <v>2445</v>
      </c>
      <c r="AE14" s="301">
        <v>2427</v>
      </c>
      <c r="AF14" s="321">
        <v>2464</v>
      </c>
      <c r="AG14" s="320">
        <v>2464</v>
      </c>
      <c r="AH14" s="301">
        <v>2464</v>
      </c>
      <c r="AI14" s="321">
        <v>2500</v>
      </c>
      <c r="AJ14" s="320">
        <v>2500</v>
      </c>
      <c r="AK14" s="301">
        <v>2500</v>
      </c>
      <c r="AL14" s="321">
        <v>2727</v>
      </c>
      <c r="AM14" s="320">
        <v>2645</v>
      </c>
      <c r="AN14" s="301">
        <v>2500</v>
      </c>
      <c r="AO14" s="321">
        <v>2600</v>
      </c>
    </row>
    <row r="15" spans="1:41" ht="39.9" customHeight="1" x14ac:dyDescent="0.5">
      <c r="A15" s="319" t="s">
        <v>366</v>
      </c>
      <c r="B15" s="315" t="s">
        <v>71</v>
      </c>
      <c r="C15" s="320">
        <v>2867</v>
      </c>
      <c r="D15" s="301">
        <v>2645</v>
      </c>
      <c r="E15" s="321">
        <v>2700</v>
      </c>
      <c r="F15" s="320">
        <v>2844</v>
      </c>
      <c r="G15" s="301">
        <v>2744</v>
      </c>
      <c r="H15" s="321">
        <v>2782</v>
      </c>
      <c r="I15" s="320">
        <v>2764</v>
      </c>
      <c r="J15" s="301">
        <v>2764</v>
      </c>
      <c r="K15" s="321">
        <v>2782</v>
      </c>
      <c r="L15" s="320">
        <v>2800</v>
      </c>
      <c r="M15" s="301">
        <v>2800</v>
      </c>
      <c r="N15" s="321">
        <v>3045</v>
      </c>
      <c r="O15" s="320">
        <v>3000</v>
      </c>
      <c r="P15" s="301">
        <v>2800</v>
      </c>
      <c r="Q15" s="321">
        <v>2882</v>
      </c>
      <c r="R15" s="320">
        <v>3000</v>
      </c>
      <c r="S15" s="301">
        <v>2845</v>
      </c>
      <c r="T15" s="321">
        <v>2882</v>
      </c>
      <c r="U15" s="320">
        <v>2864</v>
      </c>
      <c r="V15" s="301">
        <v>2882</v>
      </c>
      <c r="W15" s="321">
        <v>2882</v>
      </c>
      <c r="X15" s="320">
        <v>2900</v>
      </c>
      <c r="Y15" s="301">
        <v>2900</v>
      </c>
      <c r="Z15" s="321">
        <v>3145</v>
      </c>
      <c r="AA15" s="320">
        <v>3082</v>
      </c>
      <c r="AB15" s="301">
        <v>2989</v>
      </c>
      <c r="AC15" s="321">
        <v>3045</v>
      </c>
      <c r="AD15" s="320">
        <v>3000</v>
      </c>
      <c r="AE15" s="301">
        <v>2973</v>
      </c>
      <c r="AF15" s="321">
        <v>3000</v>
      </c>
      <c r="AG15" s="320">
        <v>3000</v>
      </c>
      <c r="AH15" s="301">
        <v>3000</v>
      </c>
      <c r="AI15" s="321">
        <v>3000</v>
      </c>
      <c r="AJ15" s="320">
        <v>3000</v>
      </c>
      <c r="AK15" s="301">
        <v>3000</v>
      </c>
      <c r="AL15" s="321">
        <v>3282</v>
      </c>
      <c r="AM15" s="320">
        <v>3245</v>
      </c>
      <c r="AN15" s="301">
        <v>3000</v>
      </c>
      <c r="AO15" s="321">
        <v>3200</v>
      </c>
    </row>
    <row r="16" spans="1:41" ht="39.9" customHeight="1" x14ac:dyDescent="0.5">
      <c r="A16" s="319" t="s">
        <v>367</v>
      </c>
      <c r="B16" s="315" t="s">
        <v>71</v>
      </c>
      <c r="C16" s="320">
        <v>3233</v>
      </c>
      <c r="D16" s="301">
        <v>3000</v>
      </c>
      <c r="E16" s="321">
        <v>3022</v>
      </c>
      <c r="F16" s="320">
        <v>3200</v>
      </c>
      <c r="G16" s="301">
        <v>3022</v>
      </c>
      <c r="H16" s="321">
        <v>3067</v>
      </c>
      <c r="I16" s="320">
        <v>3027</v>
      </c>
      <c r="J16" s="301">
        <v>3027</v>
      </c>
      <c r="K16" s="321">
        <v>3027</v>
      </c>
      <c r="L16" s="320">
        <v>3064</v>
      </c>
      <c r="M16" s="301">
        <v>3082</v>
      </c>
      <c r="N16" s="321">
        <v>3482</v>
      </c>
      <c r="O16" s="320">
        <v>3464</v>
      </c>
      <c r="P16" s="301">
        <v>3200</v>
      </c>
      <c r="Q16" s="321">
        <v>3282</v>
      </c>
      <c r="R16" s="320">
        <v>3400</v>
      </c>
      <c r="S16" s="301">
        <v>3200</v>
      </c>
      <c r="T16" s="321">
        <v>3245</v>
      </c>
      <c r="U16" s="320">
        <v>3200</v>
      </c>
      <c r="V16" s="301">
        <v>3227</v>
      </c>
      <c r="W16" s="321">
        <v>3227</v>
      </c>
      <c r="X16" s="320">
        <v>3264</v>
      </c>
      <c r="Y16" s="301">
        <v>3245</v>
      </c>
      <c r="Z16" s="321">
        <v>3564</v>
      </c>
      <c r="AA16" s="320">
        <v>3500</v>
      </c>
      <c r="AB16" s="301">
        <v>3364</v>
      </c>
      <c r="AC16" s="321">
        <v>3500</v>
      </c>
      <c r="AD16" s="320">
        <v>3400</v>
      </c>
      <c r="AE16" s="301">
        <v>3327</v>
      </c>
      <c r="AF16" s="321">
        <v>3364</v>
      </c>
      <c r="AG16" s="320">
        <v>3345</v>
      </c>
      <c r="AH16" s="301">
        <v>3345</v>
      </c>
      <c r="AI16" s="321">
        <v>3364</v>
      </c>
      <c r="AJ16" s="320">
        <v>3378</v>
      </c>
      <c r="AK16" s="301">
        <v>3382</v>
      </c>
      <c r="AL16" s="321">
        <v>3727</v>
      </c>
      <c r="AM16" s="320">
        <v>3745</v>
      </c>
      <c r="AN16" s="301">
        <v>3482</v>
      </c>
      <c r="AO16" s="321">
        <v>3700</v>
      </c>
    </row>
    <row r="17" spans="1:41" ht="39.9" customHeight="1" x14ac:dyDescent="0.5">
      <c r="A17" s="319" t="s">
        <v>368</v>
      </c>
      <c r="B17" s="315" t="s">
        <v>71</v>
      </c>
      <c r="C17" s="320">
        <v>3544</v>
      </c>
      <c r="D17" s="301">
        <v>3182</v>
      </c>
      <c r="E17" s="321">
        <v>3264</v>
      </c>
      <c r="F17" s="320">
        <v>3400</v>
      </c>
      <c r="G17" s="301">
        <v>3264</v>
      </c>
      <c r="H17" s="321">
        <v>3300</v>
      </c>
      <c r="I17" s="320">
        <v>3264</v>
      </c>
      <c r="J17" s="301">
        <v>3264</v>
      </c>
      <c r="K17" s="321">
        <v>3264</v>
      </c>
      <c r="L17" s="320">
        <v>3300</v>
      </c>
      <c r="M17" s="301">
        <v>3300</v>
      </c>
      <c r="N17" s="321">
        <v>3764</v>
      </c>
      <c r="O17" s="320">
        <v>3764</v>
      </c>
      <c r="P17" s="301">
        <v>3400</v>
      </c>
      <c r="Q17" s="321">
        <v>3500</v>
      </c>
      <c r="R17" s="320">
        <v>3545</v>
      </c>
      <c r="S17" s="301">
        <v>3400</v>
      </c>
      <c r="T17" s="321">
        <v>3464</v>
      </c>
      <c r="U17" s="320">
        <v>3400</v>
      </c>
      <c r="V17" s="301">
        <v>3427</v>
      </c>
      <c r="W17" s="321">
        <v>3427</v>
      </c>
      <c r="X17" s="320">
        <v>3464</v>
      </c>
      <c r="Y17" s="301">
        <v>3464</v>
      </c>
      <c r="Z17" s="321">
        <v>3827</v>
      </c>
      <c r="AA17" s="320">
        <v>3827</v>
      </c>
      <c r="AB17" s="301">
        <v>3600</v>
      </c>
      <c r="AC17" s="321">
        <v>3764</v>
      </c>
      <c r="AD17" s="320">
        <v>3600</v>
      </c>
      <c r="AE17" s="301">
        <v>3500</v>
      </c>
      <c r="AF17" s="321">
        <v>3527</v>
      </c>
      <c r="AG17" s="320">
        <v>3527</v>
      </c>
      <c r="AH17" s="301">
        <v>3522</v>
      </c>
      <c r="AI17" s="321">
        <v>3527</v>
      </c>
      <c r="AJ17" s="320">
        <v>3545</v>
      </c>
      <c r="AK17" s="301">
        <v>3545</v>
      </c>
      <c r="AL17" s="321">
        <v>4000</v>
      </c>
      <c r="AM17" s="320">
        <v>4027</v>
      </c>
      <c r="AN17" s="301">
        <v>3664</v>
      </c>
      <c r="AO17" s="321">
        <v>3964</v>
      </c>
    </row>
    <row r="18" spans="1:41" ht="35.15" customHeight="1" x14ac:dyDescent="0.5">
      <c r="A18" s="319" t="s">
        <v>369</v>
      </c>
      <c r="B18" s="315" t="s">
        <v>71</v>
      </c>
      <c r="C18" s="320">
        <v>3582</v>
      </c>
      <c r="D18" s="301">
        <v>3189</v>
      </c>
      <c r="E18" s="321">
        <v>3244</v>
      </c>
      <c r="F18" s="320">
        <v>3382</v>
      </c>
      <c r="G18" s="301">
        <v>3264</v>
      </c>
      <c r="H18" s="321">
        <v>3300</v>
      </c>
      <c r="I18" s="320">
        <v>3245</v>
      </c>
      <c r="J18" s="301">
        <v>3264</v>
      </c>
      <c r="K18" s="321">
        <v>3246</v>
      </c>
      <c r="L18" s="320">
        <v>3282</v>
      </c>
      <c r="M18" s="301">
        <v>3300</v>
      </c>
      <c r="N18" s="321">
        <v>3782</v>
      </c>
      <c r="O18" s="320">
        <v>3900</v>
      </c>
      <c r="P18" s="301">
        <v>3482</v>
      </c>
      <c r="Q18" s="321">
        <v>3500</v>
      </c>
      <c r="R18" s="320">
        <v>3582</v>
      </c>
      <c r="S18" s="301">
        <v>3482</v>
      </c>
      <c r="T18" s="321">
        <v>3500</v>
      </c>
      <c r="U18" s="320">
        <v>3482</v>
      </c>
      <c r="V18" s="301">
        <v>3500</v>
      </c>
      <c r="W18" s="321">
        <v>3500</v>
      </c>
      <c r="X18" s="320">
        <v>3500</v>
      </c>
      <c r="Y18" s="301">
        <v>3500</v>
      </c>
      <c r="Z18" s="321">
        <v>3927</v>
      </c>
      <c r="AA18" s="320">
        <v>4000</v>
      </c>
      <c r="AB18" s="301">
        <v>3727</v>
      </c>
      <c r="AC18" s="321">
        <v>3818</v>
      </c>
      <c r="AD18" s="320">
        <v>3682</v>
      </c>
      <c r="AE18" s="301">
        <v>3600</v>
      </c>
      <c r="AF18" s="321">
        <v>3627</v>
      </c>
      <c r="AG18" s="320">
        <v>3627</v>
      </c>
      <c r="AH18" s="301">
        <v>3627</v>
      </c>
      <c r="AI18" s="321">
        <v>3627</v>
      </c>
      <c r="AJ18" s="320">
        <v>3645</v>
      </c>
      <c r="AK18" s="301">
        <v>3664</v>
      </c>
      <c r="AL18" s="321">
        <v>4082</v>
      </c>
      <c r="AM18" s="320">
        <v>4264</v>
      </c>
      <c r="AN18" s="301">
        <v>3800</v>
      </c>
      <c r="AO18" s="321">
        <v>4000</v>
      </c>
    </row>
    <row r="19" spans="1:41" ht="35.15" customHeight="1" x14ac:dyDescent="0.5">
      <c r="A19" s="319" t="s">
        <v>370</v>
      </c>
      <c r="B19" s="315" t="s">
        <v>71</v>
      </c>
      <c r="C19" s="320">
        <v>3422</v>
      </c>
      <c r="D19" s="301">
        <v>3000</v>
      </c>
      <c r="E19" s="321">
        <v>3064</v>
      </c>
      <c r="F19" s="320">
        <v>3189</v>
      </c>
      <c r="G19" s="301">
        <v>3082</v>
      </c>
      <c r="H19" s="321">
        <v>3100</v>
      </c>
      <c r="I19" s="320">
        <v>3064</v>
      </c>
      <c r="J19" s="301">
        <v>3082</v>
      </c>
      <c r="K19" s="321">
        <v>3082</v>
      </c>
      <c r="L19" s="320">
        <v>3100</v>
      </c>
      <c r="M19" s="301">
        <v>3111</v>
      </c>
      <c r="N19" s="321">
        <v>3500</v>
      </c>
      <c r="O19" s="320">
        <v>3745</v>
      </c>
      <c r="P19" s="301">
        <v>3300</v>
      </c>
      <c r="Q19" s="321">
        <v>3400</v>
      </c>
      <c r="R19" s="320">
        <v>3445</v>
      </c>
      <c r="S19" s="301">
        <v>3300</v>
      </c>
      <c r="T19" s="321">
        <v>3345</v>
      </c>
      <c r="U19" s="320">
        <v>3300</v>
      </c>
      <c r="V19" s="301">
        <v>3300</v>
      </c>
      <c r="W19" s="321">
        <v>3327</v>
      </c>
      <c r="X19" s="320">
        <v>3327</v>
      </c>
      <c r="Y19" s="301">
        <v>3327</v>
      </c>
      <c r="Z19" s="321">
        <v>3682</v>
      </c>
      <c r="AA19" s="320">
        <v>3864</v>
      </c>
      <c r="AB19" s="301">
        <v>3582</v>
      </c>
      <c r="AC19" s="321">
        <v>3645</v>
      </c>
      <c r="AD19" s="320">
        <v>3500</v>
      </c>
      <c r="AE19" s="301">
        <v>3500</v>
      </c>
      <c r="AF19" s="321">
        <v>3500</v>
      </c>
      <c r="AG19" s="320">
        <v>3500</v>
      </c>
      <c r="AH19" s="301">
        <v>3500</v>
      </c>
      <c r="AI19" s="321">
        <v>3500</v>
      </c>
      <c r="AJ19" s="320">
        <v>3500</v>
      </c>
      <c r="AK19" s="301">
        <v>3500</v>
      </c>
      <c r="AL19" s="321">
        <v>3945</v>
      </c>
      <c r="AM19" s="320">
        <v>4100</v>
      </c>
      <c r="AN19" s="301">
        <v>3627</v>
      </c>
      <c r="AO19" s="321">
        <v>3845</v>
      </c>
    </row>
    <row r="20" spans="1:41" ht="35.15" customHeight="1" x14ac:dyDescent="0.5">
      <c r="A20" s="319" t="s">
        <v>371</v>
      </c>
      <c r="B20" s="315" t="s">
        <v>71</v>
      </c>
      <c r="C20" s="320">
        <v>3200</v>
      </c>
      <c r="D20" s="301">
        <v>2967</v>
      </c>
      <c r="E20" s="321">
        <v>3000</v>
      </c>
      <c r="F20" s="320">
        <v>3000</v>
      </c>
      <c r="G20" s="301">
        <v>3000</v>
      </c>
      <c r="H20" s="321">
        <v>3000</v>
      </c>
      <c r="I20" s="320">
        <v>3000</v>
      </c>
      <c r="J20" s="301">
        <v>3000</v>
      </c>
      <c r="K20" s="321">
        <v>3000</v>
      </c>
      <c r="L20" s="320">
        <v>3000</v>
      </c>
      <c r="M20" s="301">
        <v>3000</v>
      </c>
      <c r="N20" s="321">
        <v>3282</v>
      </c>
      <c r="O20" s="320">
        <v>3482</v>
      </c>
      <c r="P20" s="301">
        <v>3064</v>
      </c>
      <c r="Q20" s="321">
        <v>3127</v>
      </c>
      <c r="R20" s="320">
        <v>3145</v>
      </c>
      <c r="S20" s="301">
        <v>3064</v>
      </c>
      <c r="T20" s="321">
        <v>3082</v>
      </c>
      <c r="U20" s="320">
        <v>3033</v>
      </c>
      <c r="V20" s="301">
        <v>3064</v>
      </c>
      <c r="W20" s="321">
        <v>3064</v>
      </c>
      <c r="X20" s="320">
        <v>3064</v>
      </c>
      <c r="Y20" s="301">
        <v>3064</v>
      </c>
      <c r="Z20" s="321">
        <v>3382</v>
      </c>
      <c r="AA20" s="320">
        <v>3500</v>
      </c>
      <c r="AB20" s="301">
        <v>3327</v>
      </c>
      <c r="AC20" s="321">
        <v>3364</v>
      </c>
      <c r="AD20" s="320">
        <v>3227</v>
      </c>
      <c r="AE20" s="301">
        <v>3200</v>
      </c>
      <c r="AF20" s="321">
        <v>3200</v>
      </c>
      <c r="AG20" s="320">
        <v>3200</v>
      </c>
      <c r="AH20" s="301">
        <v>3200</v>
      </c>
      <c r="AI20" s="321">
        <v>3200</v>
      </c>
      <c r="AJ20" s="320">
        <v>3227</v>
      </c>
      <c r="AK20" s="301">
        <v>3227</v>
      </c>
      <c r="AL20" s="321">
        <v>3500</v>
      </c>
      <c r="AM20" s="320">
        <v>3822</v>
      </c>
      <c r="AN20" s="301">
        <v>3400</v>
      </c>
      <c r="AO20" s="321">
        <v>3500</v>
      </c>
    </row>
    <row r="21" spans="1:41" ht="35.15" customHeight="1" x14ac:dyDescent="0.5">
      <c r="A21" s="319" t="s">
        <v>372</v>
      </c>
      <c r="B21" s="315" t="s">
        <v>71</v>
      </c>
      <c r="C21" s="320">
        <v>2764</v>
      </c>
      <c r="D21" s="301">
        <v>2455</v>
      </c>
      <c r="E21" s="321">
        <v>2482</v>
      </c>
      <c r="F21" s="320">
        <v>2500</v>
      </c>
      <c r="G21" s="301">
        <v>2500</v>
      </c>
      <c r="H21" s="321">
        <v>2475</v>
      </c>
      <c r="I21" s="320">
        <v>2500</v>
      </c>
      <c r="J21" s="301">
        <v>2500</v>
      </c>
      <c r="K21" s="321">
        <v>2500</v>
      </c>
      <c r="L21" s="320">
        <v>2500</v>
      </c>
      <c r="M21" s="301">
        <v>2500</v>
      </c>
      <c r="N21" s="321">
        <v>2700</v>
      </c>
      <c r="O21" s="320">
        <v>3000</v>
      </c>
      <c r="P21" s="301">
        <v>2800</v>
      </c>
      <c r="Q21" s="321">
        <v>2800</v>
      </c>
      <c r="R21" s="320">
        <v>2800</v>
      </c>
      <c r="S21" s="301">
        <v>2775</v>
      </c>
      <c r="T21" s="321">
        <v>2764</v>
      </c>
      <c r="U21" s="320">
        <v>2727</v>
      </c>
      <c r="V21" s="301">
        <v>2727</v>
      </c>
      <c r="W21" s="321">
        <v>2727</v>
      </c>
      <c r="X21" s="320">
        <v>2700</v>
      </c>
      <c r="Y21" s="301">
        <v>2727</v>
      </c>
      <c r="Z21" s="321">
        <v>2900</v>
      </c>
      <c r="AA21" s="320">
        <v>3100</v>
      </c>
      <c r="AB21" s="301">
        <v>3000</v>
      </c>
      <c r="AC21" s="321">
        <v>3000</v>
      </c>
      <c r="AD21" s="320">
        <v>2945</v>
      </c>
      <c r="AE21" s="301">
        <v>2945</v>
      </c>
      <c r="AF21" s="321">
        <v>2900</v>
      </c>
      <c r="AG21" s="320">
        <v>2927</v>
      </c>
      <c r="AH21" s="301">
        <v>2925</v>
      </c>
      <c r="AI21" s="321">
        <v>2900</v>
      </c>
      <c r="AJ21" s="320">
        <v>2926</v>
      </c>
      <c r="AK21" s="301">
        <v>2900</v>
      </c>
      <c r="AL21" s="321">
        <v>3000</v>
      </c>
      <c r="AM21" s="320">
        <v>3364</v>
      </c>
      <c r="AN21" s="301">
        <v>3000</v>
      </c>
      <c r="AO21" s="321">
        <v>3000</v>
      </c>
    </row>
    <row r="22" spans="1:41" ht="35.15" customHeight="1" x14ac:dyDescent="0.5">
      <c r="A22" s="319" t="s">
        <v>373</v>
      </c>
      <c r="B22" s="315" t="s">
        <v>71</v>
      </c>
      <c r="C22" s="320">
        <v>2575</v>
      </c>
      <c r="D22" s="301">
        <v>2300</v>
      </c>
      <c r="E22" s="321">
        <v>2300</v>
      </c>
      <c r="F22" s="320">
        <v>2345</v>
      </c>
      <c r="G22" s="301">
        <v>2355</v>
      </c>
      <c r="H22" s="321">
        <v>2400</v>
      </c>
      <c r="I22" s="320">
        <v>2445</v>
      </c>
      <c r="J22" s="301">
        <v>2455</v>
      </c>
      <c r="K22" s="321">
        <v>2455</v>
      </c>
      <c r="L22" s="320">
        <v>2500</v>
      </c>
      <c r="M22" s="301">
        <v>2500</v>
      </c>
      <c r="N22" s="321">
        <v>2575</v>
      </c>
      <c r="O22" s="320">
        <v>3000</v>
      </c>
      <c r="P22" s="301">
        <v>2500</v>
      </c>
      <c r="Q22" s="321">
        <v>2500</v>
      </c>
      <c r="R22" s="320">
        <v>2500</v>
      </c>
      <c r="S22" s="301">
        <v>2500</v>
      </c>
      <c r="T22" s="321">
        <v>2500</v>
      </c>
      <c r="U22" s="320">
        <v>2500</v>
      </c>
      <c r="V22" s="301">
        <v>2500</v>
      </c>
      <c r="W22" s="321">
        <v>2500</v>
      </c>
      <c r="X22" s="320">
        <v>2545</v>
      </c>
      <c r="Y22" s="301">
        <v>2564</v>
      </c>
      <c r="Z22" s="321">
        <v>2755</v>
      </c>
      <c r="AA22" s="320">
        <v>3000</v>
      </c>
      <c r="AB22" s="301">
        <v>2800</v>
      </c>
      <c r="AC22" s="321">
        <v>2745</v>
      </c>
      <c r="AD22" s="320">
        <v>2700</v>
      </c>
      <c r="AE22" s="301">
        <v>2700</v>
      </c>
      <c r="AF22" s="321">
        <v>2700</v>
      </c>
      <c r="AG22" s="320">
        <v>2700</v>
      </c>
      <c r="AH22" s="301">
        <v>2725</v>
      </c>
      <c r="AI22" s="321">
        <v>2725</v>
      </c>
      <c r="AJ22" s="320">
        <v>2764</v>
      </c>
      <c r="AK22" s="301">
        <v>2755</v>
      </c>
      <c r="AL22" s="321">
        <v>2982</v>
      </c>
      <c r="AM22" s="320">
        <v>3200</v>
      </c>
      <c r="AN22" s="301">
        <v>2855</v>
      </c>
      <c r="AO22" s="321">
        <v>2900</v>
      </c>
    </row>
    <row r="23" spans="1:41" ht="40" customHeight="1" x14ac:dyDescent="0.5">
      <c r="A23" s="311" t="s">
        <v>354</v>
      </c>
      <c r="B23" s="317"/>
      <c r="C23" s="322"/>
      <c r="D23" s="323"/>
      <c r="E23" s="324"/>
      <c r="F23" s="322"/>
      <c r="G23" s="323"/>
      <c r="H23" s="324"/>
      <c r="I23" s="322"/>
      <c r="J23" s="323"/>
      <c r="K23" s="324"/>
      <c r="L23" s="322"/>
      <c r="M23" s="323"/>
      <c r="N23" s="324"/>
      <c r="O23" s="322"/>
      <c r="P23" s="323"/>
      <c r="Q23" s="324"/>
      <c r="R23" s="322"/>
      <c r="S23" s="323"/>
      <c r="T23" s="324"/>
      <c r="U23" s="322"/>
      <c r="V23" s="323"/>
      <c r="W23" s="324"/>
      <c r="X23" s="322"/>
      <c r="Y23" s="323"/>
      <c r="Z23" s="324"/>
      <c r="AA23" s="322"/>
      <c r="AB23" s="323"/>
      <c r="AC23" s="324"/>
      <c r="AD23" s="322"/>
      <c r="AE23" s="323"/>
      <c r="AF23" s="324"/>
      <c r="AG23" s="322"/>
      <c r="AH23" s="323"/>
      <c r="AI23" s="324"/>
      <c r="AJ23" s="322"/>
      <c r="AK23" s="323"/>
      <c r="AL23" s="324"/>
      <c r="AM23" s="322"/>
      <c r="AN23" s="323"/>
      <c r="AO23" s="324"/>
    </row>
    <row r="24" spans="1:41" ht="35.15" customHeight="1" x14ac:dyDescent="0.5">
      <c r="A24" s="319" t="s">
        <v>151</v>
      </c>
      <c r="B24" s="315" t="s">
        <v>71</v>
      </c>
      <c r="C24" s="320">
        <v>2344</v>
      </c>
      <c r="D24" s="301">
        <v>2089</v>
      </c>
      <c r="E24" s="321">
        <v>2100</v>
      </c>
      <c r="F24" s="320">
        <v>2200</v>
      </c>
      <c r="G24" s="301">
        <v>2182</v>
      </c>
      <c r="H24" s="321">
        <v>2200</v>
      </c>
      <c r="I24" s="320">
        <v>2200</v>
      </c>
      <c r="J24" s="301">
        <v>2200</v>
      </c>
      <c r="K24" s="321">
        <v>2200</v>
      </c>
      <c r="L24" s="320">
        <v>2227</v>
      </c>
      <c r="M24" s="301">
        <v>2245</v>
      </c>
      <c r="N24" s="321">
        <v>2500</v>
      </c>
      <c r="O24" s="320">
        <v>2527</v>
      </c>
      <c r="P24" s="301">
        <v>2327</v>
      </c>
      <c r="Q24" s="321">
        <v>2400</v>
      </c>
      <c r="R24" s="320">
        <v>2400</v>
      </c>
      <c r="S24" s="301">
        <v>2364</v>
      </c>
      <c r="T24" s="321">
        <v>2382</v>
      </c>
      <c r="U24" s="320">
        <v>2400</v>
      </c>
      <c r="V24" s="301">
        <v>2400</v>
      </c>
      <c r="W24" s="321">
        <v>2400</v>
      </c>
      <c r="X24" s="320">
        <v>2427</v>
      </c>
      <c r="Y24" s="301">
        <v>2400</v>
      </c>
      <c r="Z24" s="321">
        <v>2673</v>
      </c>
      <c r="AA24" s="320">
        <v>2700</v>
      </c>
      <c r="AB24" s="301">
        <v>2500</v>
      </c>
      <c r="AC24" s="321">
        <v>2582</v>
      </c>
      <c r="AD24" s="320">
        <v>2500</v>
      </c>
      <c r="AE24" s="301">
        <v>2500</v>
      </c>
      <c r="AF24" s="321">
        <v>2500</v>
      </c>
      <c r="AG24" s="320">
        <v>2500</v>
      </c>
      <c r="AH24" s="301">
        <v>2500</v>
      </c>
      <c r="AI24" s="321">
        <v>2500</v>
      </c>
      <c r="AJ24" s="320">
        <v>2500</v>
      </c>
      <c r="AK24" s="301">
        <v>2500</v>
      </c>
      <c r="AL24" s="321">
        <v>2827.27</v>
      </c>
      <c r="AM24" s="320">
        <v>2927</v>
      </c>
      <c r="AN24" s="301">
        <v>2600</v>
      </c>
      <c r="AO24" s="321">
        <v>2745</v>
      </c>
    </row>
    <row r="25" spans="1:41" ht="35.15" customHeight="1" x14ac:dyDescent="0.5">
      <c r="A25" s="319" t="s">
        <v>150</v>
      </c>
      <c r="B25" s="315" t="s">
        <v>71</v>
      </c>
      <c r="C25" s="320">
        <v>1700</v>
      </c>
      <c r="D25" s="301">
        <v>1600</v>
      </c>
      <c r="E25" s="321">
        <v>1600</v>
      </c>
      <c r="F25" s="320">
        <v>1633</v>
      </c>
      <c r="G25" s="301">
        <v>1700</v>
      </c>
      <c r="H25" s="321">
        <v>1744</v>
      </c>
      <c r="I25" s="320">
        <v>1745</v>
      </c>
      <c r="J25" s="301">
        <v>1727</v>
      </c>
      <c r="K25" s="321">
        <v>1727</v>
      </c>
      <c r="L25" s="320">
        <v>1745</v>
      </c>
      <c r="M25" s="301">
        <v>1764</v>
      </c>
      <c r="N25" s="321">
        <v>1882</v>
      </c>
      <c r="O25" s="320">
        <v>1900</v>
      </c>
      <c r="P25" s="301">
        <v>1800</v>
      </c>
      <c r="Q25" s="321">
        <v>1827</v>
      </c>
      <c r="R25" s="320">
        <v>1864</v>
      </c>
      <c r="S25" s="301">
        <v>1809</v>
      </c>
      <c r="T25" s="321">
        <v>1845</v>
      </c>
      <c r="U25" s="320">
        <v>1864</v>
      </c>
      <c r="V25" s="301">
        <v>1827</v>
      </c>
      <c r="W25" s="321">
        <v>1845</v>
      </c>
      <c r="X25" s="320">
        <v>1864</v>
      </c>
      <c r="Y25" s="301">
        <v>1827</v>
      </c>
      <c r="Z25" s="321">
        <v>2000</v>
      </c>
      <c r="AA25" s="320">
        <v>1982</v>
      </c>
      <c r="AB25" s="301">
        <v>1964</v>
      </c>
      <c r="AC25" s="321">
        <v>1964</v>
      </c>
      <c r="AD25" s="320">
        <v>1927</v>
      </c>
      <c r="AE25" s="301">
        <v>1900</v>
      </c>
      <c r="AF25" s="321">
        <v>1900</v>
      </c>
      <c r="AG25" s="320">
        <v>1945</v>
      </c>
      <c r="AH25" s="301">
        <v>1900</v>
      </c>
      <c r="AI25" s="321">
        <v>1927</v>
      </c>
      <c r="AJ25" s="320">
        <v>1930.3050000000001</v>
      </c>
      <c r="AK25" s="301">
        <v>1900</v>
      </c>
      <c r="AL25" s="321">
        <v>2063.64</v>
      </c>
      <c r="AM25" s="320">
        <v>2064</v>
      </c>
      <c r="AN25" s="301">
        <v>2000</v>
      </c>
      <c r="AO25" s="321">
        <v>2100</v>
      </c>
    </row>
    <row r="26" spans="1:41" ht="35.15" customHeight="1" x14ac:dyDescent="0.5">
      <c r="A26" s="319" t="s">
        <v>149</v>
      </c>
      <c r="B26" s="315" t="s">
        <v>71</v>
      </c>
      <c r="C26" s="320">
        <v>1422</v>
      </c>
      <c r="D26" s="301">
        <v>1389</v>
      </c>
      <c r="E26" s="321">
        <v>1400</v>
      </c>
      <c r="F26" s="320">
        <v>1444</v>
      </c>
      <c r="G26" s="301">
        <v>1500</v>
      </c>
      <c r="H26" s="321">
        <v>1544</v>
      </c>
      <c r="I26" s="320">
        <v>1500</v>
      </c>
      <c r="J26" s="301">
        <v>1545</v>
      </c>
      <c r="K26" s="321">
        <v>1564</v>
      </c>
      <c r="L26" s="320">
        <v>1555</v>
      </c>
      <c r="M26" s="301">
        <v>1564</v>
      </c>
      <c r="N26" s="321">
        <v>1564</v>
      </c>
      <c r="O26" s="320">
        <v>1600</v>
      </c>
      <c r="P26" s="301">
        <v>1600</v>
      </c>
      <c r="Q26" s="321">
        <v>1600</v>
      </c>
      <c r="R26" s="320">
        <v>1600</v>
      </c>
      <c r="S26" s="301">
        <v>1600</v>
      </c>
      <c r="T26" s="321">
        <v>1600</v>
      </c>
      <c r="U26" s="320">
        <v>1600</v>
      </c>
      <c r="V26" s="301">
        <v>1627</v>
      </c>
      <c r="W26" s="321">
        <v>1600</v>
      </c>
      <c r="X26" s="320">
        <v>1600</v>
      </c>
      <c r="Y26" s="301">
        <v>1600</v>
      </c>
      <c r="Z26" s="321">
        <v>1600</v>
      </c>
      <c r="AA26" s="320">
        <v>1645</v>
      </c>
      <c r="AB26" s="301">
        <v>1627</v>
      </c>
      <c r="AC26" s="321">
        <v>1645</v>
      </c>
      <c r="AD26" s="320">
        <v>1600</v>
      </c>
      <c r="AE26" s="301">
        <v>1645</v>
      </c>
      <c r="AF26" s="321">
        <v>1645</v>
      </c>
      <c r="AG26" s="320">
        <v>1627</v>
      </c>
      <c r="AH26" s="301">
        <v>1645</v>
      </c>
      <c r="AI26" s="321">
        <v>1682</v>
      </c>
      <c r="AJ26" s="320">
        <v>1663.64</v>
      </c>
      <c r="AK26" s="301">
        <v>1627.27</v>
      </c>
      <c r="AL26" s="321">
        <v>1663.64</v>
      </c>
      <c r="AM26" s="320">
        <v>1700</v>
      </c>
      <c r="AN26" s="301">
        <v>1727</v>
      </c>
      <c r="AO26" s="321">
        <v>1800</v>
      </c>
    </row>
    <row r="27" spans="1:41" ht="35.15" customHeight="1" x14ac:dyDescent="0.5">
      <c r="A27" s="319" t="s">
        <v>148</v>
      </c>
      <c r="B27" s="315" t="s">
        <v>71</v>
      </c>
      <c r="C27" s="320">
        <v>2267</v>
      </c>
      <c r="D27" s="301">
        <v>2044</v>
      </c>
      <c r="E27" s="321">
        <v>2027</v>
      </c>
      <c r="F27" s="320">
        <v>2122</v>
      </c>
      <c r="G27" s="301">
        <v>2167</v>
      </c>
      <c r="H27" s="321">
        <v>2200</v>
      </c>
      <c r="I27" s="320">
        <v>2127</v>
      </c>
      <c r="J27" s="301">
        <v>2127</v>
      </c>
      <c r="K27" s="321">
        <v>2109</v>
      </c>
      <c r="L27" s="320">
        <v>2264</v>
      </c>
      <c r="M27" s="301">
        <v>2245</v>
      </c>
      <c r="N27" s="321">
        <v>2527</v>
      </c>
      <c r="O27" s="320">
        <v>2491</v>
      </c>
      <c r="P27" s="301">
        <v>2227</v>
      </c>
      <c r="Q27" s="321">
        <v>2264</v>
      </c>
      <c r="R27" s="320">
        <v>2375</v>
      </c>
      <c r="S27" s="301">
        <v>2282</v>
      </c>
      <c r="T27" s="321">
        <v>2364</v>
      </c>
      <c r="U27" s="320">
        <v>2282</v>
      </c>
      <c r="V27" s="301">
        <v>2300</v>
      </c>
      <c r="W27" s="321">
        <v>2282</v>
      </c>
      <c r="X27" s="320">
        <v>2455</v>
      </c>
      <c r="Y27" s="301">
        <v>2400</v>
      </c>
      <c r="Z27" s="321">
        <v>2682</v>
      </c>
      <c r="AA27" s="320">
        <v>2522</v>
      </c>
      <c r="AB27" s="301">
        <v>2400</v>
      </c>
      <c r="AC27" s="321">
        <v>2500</v>
      </c>
      <c r="AD27" s="320">
        <v>2400</v>
      </c>
      <c r="AE27" s="301">
        <v>2382</v>
      </c>
      <c r="AF27" s="321">
        <v>2464</v>
      </c>
      <c r="AG27" s="320">
        <v>2400</v>
      </c>
      <c r="AH27" s="301">
        <v>2400</v>
      </c>
      <c r="AI27" s="321">
        <v>2400</v>
      </c>
      <c r="AJ27" s="320">
        <v>2500</v>
      </c>
      <c r="AK27" s="301">
        <v>2500</v>
      </c>
      <c r="AL27" s="321">
        <v>2727.27</v>
      </c>
      <c r="AM27" s="320">
        <v>2700</v>
      </c>
      <c r="AN27" s="301">
        <v>2500</v>
      </c>
      <c r="AO27" s="321">
        <v>2600</v>
      </c>
    </row>
    <row r="28" spans="1:41" ht="35.15" customHeight="1" x14ac:dyDescent="0.5">
      <c r="A28" s="319" t="s">
        <v>147</v>
      </c>
      <c r="B28" s="315" t="s">
        <v>71</v>
      </c>
      <c r="C28" s="320">
        <v>2127</v>
      </c>
      <c r="D28" s="301">
        <v>2000</v>
      </c>
      <c r="E28" s="321">
        <v>2082</v>
      </c>
      <c r="F28" s="320">
        <v>2064</v>
      </c>
      <c r="G28" s="301">
        <v>2067</v>
      </c>
      <c r="H28" s="321">
        <v>2133</v>
      </c>
      <c r="I28" s="320">
        <v>2100</v>
      </c>
      <c r="J28" s="301">
        <v>2127</v>
      </c>
      <c r="K28" s="321">
        <v>2100</v>
      </c>
      <c r="L28" s="320">
        <v>2127</v>
      </c>
      <c r="M28" s="301">
        <v>2145</v>
      </c>
      <c r="N28" s="321">
        <v>2400</v>
      </c>
      <c r="O28" s="320">
        <v>2345</v>
      </c>
      <c r="P28" s="301">
        <v>2227</v>
      </c>
      <c r="Q28" s="321">
        <v>2345</v>
      </c>
      <c r="R28" s="320">
        <v>2282</v>
      </c>
      <c r="S28" s="301">
        <v>2264</v>
      </c>
      <c r="T28" s="321">
        <v>2282</v>
      </c>
      <c r="U28" s="320">
        <v>2264</v>
      </c>
      <c r="V28" s="301">
        <v>2264</v>
      </c>
      <c r="W28" s="321">
        <v>2245</v>
      </c>
      <c r="X28" s="320">
        <v>2264</v>
      </c>
      <c r="Y28" s="301">
        <v>2264</v>
      </c>
      <c r="Z28" s="321">
        <v>2482</v>
      </c>
      <c r="AA28" s="320">
        <v>2500</v>
      </c>
      <c r="AB28" s="301">
        <v>2327</v>
      </c>
      <c r="AC28" s="321">
        <v>2500</v>
      </c>
      <c r="AD28" s="320">
        <v>2345</v>
      </c>
      <c r="AE28" s="301">
        <v>2345</v>
      </c>
      <c r="AF28" s="321">
        <v>2400</v>
      </c>
      <c r="AG28" s="320">
        <v>2382</v>
      </c>
      <c r="AH28" s="301">
        <v>2382</v>
      </c>
      <c r="AI28" s="321">
        <v>2364</v>
      </c>
      <c r="AJ28" s="320">
        <v>2381.8200000000002</v>
      </c>
      <c r="AK28" s="301">
        <v>2345.4499999999998</v>
      </c>
      <c r="AL28" s="321">
        <v>2545.4499999999998</v>
      </c>
      <c r="AM28" s="320">
        <v>2600</v>
      </c>
      <c r="AN28" s="301">
        <v>2482</v>
      </c>
      <c r="AO28" s="321">
        <v>2600</v>
      </c>
    </row>
    <row r="29" spans="1:41" ht="35.15" customHeight="1" x14ac:dyDescent="0.5">
      <c r="A29" s="319" t="s">
        <v>146</v>
      </c>
      <c r="B29" s="315" t="s">
        <v>71</v>
      </c>
      <c r="C29" s="320">
        <v>1811</v>
      </c>
      <c r="D29" s="301">
        <v>1745</v>
      </c>
      <c r="E29" s="321">
        <v>1800</v>
      </c>
      <c r="F29" s="320">
        <v>1864</v>
      </c>
      <c r="G29" s="301">
        <v>1867</v>
      </c>
      <c r="H29" s="321">
        <v>1900</v>
      </c>
      <c r="I29" s="320">
        <v>1900</v>
      </c>
      <c r="J29" s="301">
        <v>1927</v>
      </c>
      <c r="K29" s="321">
        <v>1900</v>
      </c>
      <c r="L29" s="320">
        <v>1909</v>
      </c>
      <c r="M29" s="301">
        <v>1927</v>
      </c>
      <c r="N29" s="321">
        <v>2000</v>
      </c>
      <c r="O29" s="320">
        <v>2000</v>
      </c>
      <c r="P29" s="301">
        <v>1964</v>
      </c>
      <c r="Q29" s="321">
        <v>2000</v>
      </c>
      <c r="R29" s="320">
        <v>2027</v>
      </c>
      <c r="S29" s="301">
        <v>2000</v>
      </c>
      <c r="T29" s="321">
        <v>2000</v>
      </c>
      <c r="U29" s="320">
        <v>2000</v>
      </c>
      <c r="V29" s="301">
        <v>2000</v>
      </c>
      <c r="W29" s="321">
        <v>2000</v>
      </c>
      <c r="X29" s="320">
        <v>2000</v>
      </c>
      <c r="Y29" s="301">
        <v>2000</v>
      </c>
      <c r="Z29" s="321">
        <v>2082</v>
      </c>
      <c r="AA29" s="320">
        <v>2100</v>
      </c>
      <c r="AB29" s="301">
        <v>2082</v>
      </c>
      <c r="AC29" s="321">
        <v>2145</v>
      </c>
      <c r="AD29" s="320">
        <v>2100</v>
      </c>
      <c r="AE29" s="301">
        <v>2082</v>
      </c>
      <c r="AF29" s="321">
        <v>2100</v>
      </c>
      <c r="AG29" s="320">
        <v>2100</v>
      </c>
      <c r="AH29" s="301">
        <v>2082</v>
      </c>
      <c r="AI29" s="321">
        <v>2082</v>
      </c>
      <c r="AJ29" s="320">
        <v>2100</v>
      </c>
      <c r="AK29" s="301">
        <v>2081.8200000000002</v>
      </c>
      <c r="AL29" s="321">
        <v>2200</v>
      </c>
      <c r="AM29" s="320">
        <v>2291</v>
      </c>
      <c r="AN29" s="301">
        <v>2200</v>
      </c>
      <c r="AO29" s="321">
        <v>2327</v>
      </c>
    </row>
    <row r="30" spans="1:41" ht="35.15" customHeight="1" x14ac:dyDescent="0.5">
      <c r="A30" s="319" t="s">
        <v>145</v>
      </c>
      <c r="B30" s="315" t="s">
        <v>71</v>
      </c>
      <c r="C30" s="320">
        <v>2678</v>
      </c>
      <c r="D30" s="301">
        <v>2344</v>
      </c>
      <c r="E30" s="321">
        <v>2382</v>
      </c>
      <c r="F30" s="320">
        <v>2467</v>
      </c>
      <c r="G30" s="301">
        <v>2427</v>
      </c>
      <c r="H30" s="321">
        <v>2464</v>
      </c>
      <c r="I30" s="320">
        <v>2445</v>
      </c>
      <c r="J30" s="301">
        <v>2427</v>
      </c>
      <c r="K30" s="321">
        <v>2478</v>
      </c>
      <c r="L30" s="320">
        <v>2500</v>
      </c>
      <c r="M30" s="301">
        <v>2500</v>
      </c>
      <c r="N30" s="321">
        <v>3000</v>
      </c>
      <c r="O30" s="320">
        <v>2964</v>
      </c>
      <c r="P30" s="301">
        <v>2575</v>
      </c>
      <c r="Q30" s="321">
        <v>2627</v>
      </c>
      <c r="R30" s="320">
        <v>2682</v>
      </c>
      <c r="S30" s="301">
        <v>2600</v>
      </c>
      <c r="T30" s="321">
        <v>2645</v>
      </c>
      <c r="U30" s="320">
        <v>2627</v>
      </c>
      <c r="V30" s="301">
        <v>2627</v>
      </c>
      <c r="W30" s="321">
        <v>2645</v>
      </c>
      <c r="X30" s="320">
        <v>2700</v>
      </c>
      <c r="Y30" s="301">
        <v>2682</v>
      </c>
      <c r="Z30" s="321">
        <v>3245</v>
      </c>
      <c r="AA30" s="320">
        <v>3033</v>
      </c>
      <c r="AB30" s="301">
        <v>2864</v>
      </c>
      <c r="AC30" s="321">
        <v>2827</v>
      </c>
      <c r="AD30" s="320">
        <v>2800</v>
      </c>
      <c r="AE30" s="301">
        <v>2800</v>
      </c>
      <c r="AF30" s="321">
        <v>2800</v>
      </c>
      <c r="AG30" s="320">
        <v>2800</v>
      </c>
      <c r="AH30" s="301">
        <v>2800</v>
      </c>
      <c r="AI30" s="321">
        <v>2800</v>
      </c>
      <c r="AJ30" s="320">
        <v>2827.27</v>
      </c>
      <c r="AK30" s="301">
        <v>2881.82</v>
      </c>
      <c r="AL30" s="321">
        <v>3381.82</v>
      </c>
      <c r="AM30" s="320">
        <v>3300</v>
      </c>
      <c r="AN30" s="301">
        <v>2909</v>
      </c>
      <c r="AO30" s="321">
        <v>3000</v>
      </c>
    </row>
    <row r="31" spans="1:41" ht="35.15" customHeight="1" x14ac:dyDescent="0.5">
      <c r="A31" s="319" t="s">
        <v>144</v>
      </c>
      <c r="B31" s="315" t="s">
        <v>71</v>
      </c>
      <c r="C31" s="320">
        <v>2000</v>
      </c>
      <c r="D31" s="301">
        <v>1764</v>
      </c>
      <c r="E31" s="321">
        <v>1800</v>
      </c>
      <c r="F31" s="320">
        <v>1800</v>
      </c>
      <c r="G31" s="301">
        <v>1845</v>
      </c>
      <c r="H31" s="321">
        <v>1882</v>
      </c>
      <c r="I31" s="320">
        <v>1845</v>
      </c>
      <c r="J31" s="301">
        <v>1864</v>
      </c>
      <c r="K31" s="321">
        <v>1864</v>
      </c>
      <c r="L31" s="320">
        <v>1882</v>
      </c>
      <c r="M31" s="301">
        <v>1900</v>
      </c>
      <c r="N31" s="321">
        <v>2000</v>
      </c>
      <c r="O31" s="320">
        <v>2145</v>
      </c>
      <c r="P31" s="301">
        <v>1964</v>
      </c>
      <c r="Q31" s="321">
        <v>2000</v>
      </c>
      <c r="R31" s="320">
        <v>2000</v>
      </c>
      <c r="S31" s="301">
        <v>2000</v>
      </c>
      <c r="T31" s="321">
        <v>2000</v>
      </c>
      <c r="U31" s="320">
        <v>2000</v>
      </c>
      <c r="V31" s="301">
        <v>2000</v>
      </c>
      <c r="W31" s="321">
        <v>2000</v>
      </c>
      <c r="X31" s="320">
        <v>2000</v>
      </c>
      <c r="Y31" s="301">
        <v>2000</v>
      </c>
      <c r="Z31" s="321">
        <v>2082</v>
      </c>
      <c r="AA31" s="320">
        <v>2200</v>
      </c>
      <c r="AB31" s="301">
        <v>2064</v>
      </c>
      <c r="AC31" s="321">
        <v>2082</v>
      </c>
      <c r="AD31" s="320">
        <v>2045</v>
      </c>
      <c r="AE31" s="301">
        <v>2045</v>
      </c>
      <c r="AF31" s="321">
        <v>2027</v>
      </c>
      <c r="AG31" s="320">
        <v>2045</v>
      </c>
      <c r="AH31" s="301">
        <v>2045</v>
      </c>
      <c r="AI31" s="321">
        <v>2045</v>
      </c>
      <c r="AJ31" s="320">
        <v>2063.64</v>
      </c>
      <c r="AK31" s="301">
        <v>2063.64</v>
      </c>
      <c r="AL31" s="321">
        <v>2200</v>
      </c>
      <c r="AM31" s="320">
        <v>2382</v>
      </c>
      <c r="AN31" s="301">
        <v>2182</v>
      </c>
      <c r="AO31" s="321">
        <v>2200</v>
      </c>
    </row>
    <row r="32" spans="1:41" ht="35.15" customHeight="1" x14ac:dyDescent="0.5">
      <c r="A32" s="319" t="s">
        <v>143</v>
      </c>
      <c r="B32" s="315" t="s">
        <v>71</v>
      </c>
      <c r="C32" s="320">
        <v>1467</v>
      </c>
      <c r="D32" s="301">
        <v>1400</v>
      </c>
      <c r="E32" s="321">
        <v>1400</v>
      </c>
      <c r="F32" s="320">
        <v>1422</v>
      </c>
      <c r="G32" s="301">
        <v>1522</v>
      </c>
      <c r="H32" s="321">
        <v>1556</v>
      </c>
      <c r="I32" s="320">
        <v>1545</v>
      </c>
      <c r="J32" s="301">
        <v>1564</v>
      </c>
      <c r="K32" s="321">
        <v>1564</v>
      </c>
      <c r="L32" s="320">
        <v>1564</v>
      </c>
      <c r="M32" s="301">
        <v>1564</v>
      </c>
      <c r="N32" s="321">
        <v>1627</v>
      </c>
      <c r="O32" s="320">
        <v>1645</v>
      </c>
      <c r="P32" s="301">
        <v>1627</v>
      </c>
      <c r="Q32" s="321">
        <v>1627</v>
      </c>
      <c r="R32" s="320">
        <v>1600</v>
      </c>
      <c r="S32" s="301">
        <v>1600</v>
      </c>
      <c r="T32" s="321">
        <v>1600</v>
      </c>
      <c r="U32" s="320">
        <v>1600</v>
      </c>
      <c r="V32" s="301">
        <v>1664</v>
      </c>
      <c r="W32" s="321">
        <v>1627</v>
      </c>
      <c r="X32" s="320">
        <v>1627</v>
      </c>
      <c r="Y32" s="301">
        <v>1627</v>
      </c>
      <c r="Z32" s="321">
        <v>1700</v>
      </c>
      <c r="AA32" s="320">
        <v>1700</v>
      </c>
      <c r="AB32" s="301">
        <v>1682</v>
      </c>
      <c r="AC32" s="321">
        <v>1682</v>
      </c>
      <c r="AD32" s="320">
        <v>1700</v>
      </c>
      <c r="AE32" s="301">
        <v>1682</v>
      </c>
      <c r="AF32" s="321">
        <v>1682</v>
      </c>
      <c r="AG32" s="320">
        <v>1682</v>
      </c>
      <c r="AH32" s="301">
        <v>1682</v>
      </c>
      <c r="AI32" s="321">
        <v>1682</v>
      </c>
      <c r="AJ32" s="320">
        <v>1681.82</v>
      </c>
      <c r="AK32" s="301">
        <v>1681.82</v>
      </c>
      <c r="AL32" s="321">
        <v>1763.64</v>
      </c>
      <c r="AM32" s="320">
        <v>1800</v>
      </c>
      <c r="AN32" s="301">
        <v>1800</v>
      </c>
      <c r="AO32" s="321">
        <v>1800</v>
      </c>
    </row>
    <row r="33" spans="1:41" ht="35.15" customHeight="1" x14ac:dyDescent="0.5">
      <c r="A33" s="319" t="s">
        <v>142</v>
      </c>
      <c r="B33" s="315" t="s">
        <v>71</v>
      </c>
      <c r="C33" s="320">
        <v>2944</v>
      </c>
      <c r="D33" s="301">
        <v>2700</v>
      </c>
      <c r="E33" s="321">
        <v>2700</v>
      </c>
      <c r="F33" s="320">
        <v>2827</v>
      </c>
      <c r="G33" s="301">
        <v>2745</v>
      </c>
      <c r="H33" s="321">
        <v>2800</v>
      </c>
      <c r="I33" s="320">
        <v>2727</v>
      </c>
      <c r="J33" s="301">
        <v>2745</v>
      </c>
      <c r="K33" s="321">
        <v>2764</v>
      </c>
      <c r="L33" s="320">
        <v>2800</v>
      </c>
      <c r="M33" s="301">
        <v>2800</v>
      </c>
      <c r="N33" s="321">
        <v>3000</v>
      </c>
      <c r="O33" s="320">
        <v>3067</v>
      </c>
      <c r="P33" s="301">
        <v>2900</v>
      </c>
      <c r="Q33" s="321">
        <v>2964</v>
      </c>
      <c r="R33" s="320">
        <v>3000</v>
      </c>
      <c r="S33" s="301">
        <v>2882</v>
      </c>
      <c r="T33" s="321">
        <v>2945</v>
      </c>
      <c r="U33" s="320">
        <v>2900</v>
      </c>
      <c r="V33" s="301">
        <v>2900</v>
      </c>
      <c r="W33" s="321">
        <v>2900</v>
      </c>
      <c r="X33" s="320">
        <v>2945</v>
      </c>
      <c r="Y33" s="301">
        <v>2964</v>
      </c>
      <c r="Z33" s="321">
        <v>3164</v>
      </c>
      <c r="AA33" s="320">
        <v>3245</v>
      </c>
      <c r="AB33" s="301">
        <v>3027</v>
      </c>
      <c r="AC33" s="321">
        <v>3164</v>
      </c>
      <c r="AD33" s="320">
        <v>3064</v>
      </c>
      <c r="AE33" s="301">
        <v>3000</v>
      </c>
      <c r="AF33" s="321">
        <v>3000</v>
      </c>
      <c r="AG33" s="320">
        <v>3000</v>
      </c>
      <c r="AH33" s="301">
        <v>3000</v>
      </c>
      <c r="AI33" s="321">
        <v>3000</v>
      </c>
      <c r="AJ33" s="320">
        <v>3000</v>
      </c>
      <c r="AK33" s="301">
        <v>3000</v>
      </c>
      <c r="AL33" s="321">
        <v>3300</v>
      </c>
      <c r="AM33" s="320">
        <v>3445</v>
      </c>
      <c r="AN33" s="301">
        <v>3145</v>
      </c>
      <c r="AO33" s="321">
        <v>3300</v>
      </c>
    </row>
    <row r="34" spans="1:41" ht="35.15" customHeight="1" x14ac:dyDescent="0.5">
      <c r="A34" s="319" t="s">
        <v>141</v>
      </c>
      <c r="B34" s="315" t="s">
        <v>71</v>
      </c>
      <c r="C34" s="320">
        <v>1682</v>
      </c>
      <c r="D34" s="301">
        <v>1645</v>
      </c>
      <c r="E34" s="321">
        <v>1667</v>
      </c>
      <c r="F34" s="320">
        <v>1733</v>
      </c>
      <c r="G34" s="301">
        <v>1764</v>
      </c>
      <c r="H34" s="321">
        <v>1789</v>
      </c>
      <c r="I34" s="320">
        <v>1782</v>
      </c>
      <c r="J34" s="301">
        <v>1800</v>
      </c>
      <c r="K34" s="321">
        <v>1800</v>
      </c>
      <c r="L34" s="320">
        <v>1800</v>
      </c>
      <c r="M34" s="301">
        <v>1800</v>
      </c>
      <c r="N34" s="321">
        <v>1900</v>
      </c>
      <c r="O34" s="320">
        <v>1900</v>
      </c>
      <c r="P34" s="301">
        <v>1882</v>
      </c>
      <c r="Q34" s="321">
        <v>1900</v>
      </c>
      <c r="R34" s="320">
        <v>1882</v>
      </c>
      <c r="S34" s="301">
        <v>1900</v>
      </c>
      <c r="T34" s="321">
        <v>1900</v>
      </c>
      <c r="U34" s="320">
        <v>1900</v>
      </c>
      <c r="V34" s="301">
        <v>1900</v>
      </c>
      <c r="W34" s="321">
        <v>1900</v>
      </c>
      <c r="X34" s="320">
        <v>1900</v>
      </c>
      <c r="Y34" s="301">
        <v>1900</v>
      </c>
      <c r="Z34" s="321">
        <v>2000</v>
      </c>
      <c r="AA34" s="320">
        <v>1982</v>
      </c>
      <c r="AB34" s="301">
        <v>2000</v>
      </c>
      <c r="AC34" s="321">
        <v>2000</v>
      </c>
      <c r="AD34" s="320">
        <v>1982</v>
      </c>
      <c r="AE34" s="301">
        <v>2000</v>
      </c>
      <c r="AF34" s="321">
        <v>2000</v>
      </c>
      <c r="AG34" s="320">
        <v>2000</v>
      </c>
      <c r="AH34" s="301">
        <v>2000</v>
      </c>
      <c r="AI34" s="321">
        <v>2000</v>
      </c>
      <c r="AJ34" s="320">
        <v>2000</v>
      </c>
      <c r="AK34" s="301">
        <v>2000</v>
      </c>
      <c r="AL34" s="321">
        <v>2100</v>
      </c>
      <c r="AM34" s="320">
        <v>2000</v>
      </c>
      <c r="AN34" s="301">
        <v>2064</v>
      </c>
      <c r="AO34" s="321">
        <v>2200</v>
      </c>
    </row>
    <row r="35" spans="1:41" ht="35.15" customHeight="1" x14ac:dyDescent="0.5">
      <c r="A35" s="319" t="s">
        <v>140</v>
      </c>
      <c r="B35" s="315" t="s">
        <v>71</v>
      </c>
      <c r="C35" s="320">
        <v>1667</v>
      </c>
      <c r="D35" s="301">
        <v>1564</v>
      </c>
      <c r="E35" s="321">
        <v>1567</v>
      </c>
      <c r="F35" s="320">
        <v>1622</v>
      </c>
      <c r="G35" s="301">
        <v>1700</v>
      </c>
      <c r="H35" s="321">
        <v>1744</v>
      </c>
      <c r="I35" s="320">
        <v>1727</v>
      </c>
      <c r="J35" s="301">
        <v>1700</v>
      </c>
      <c r="K35" s="321">
        <v>1727</v>
      </c>
      <c r="L35" s="320">
        <v>1764</v>
      </c>
      <c r="M35" s="301">
        <v>1727</v>
      </c>
      <c r="N35" s="321">
        <v>1800</v>
      </c>
      <c r="O35" s="320">
        <v>1864</v>
      </c>
      <c r="P35" s="301">
        <v>1782</v>
      </c>
      <c r="Q35" s="321">
        <v>1782</v>
      </c>
      <c r="R35" s="320">
        <v>1800</v>
      </c>
      <c r="S35" s="301">
        <v>1800</v>
      </c>
      <c r="T35" s="321">
        <v>1800</v>
      </c>
      <c r="U35" s="320">
        <v>1800</v>
      </c>
      <c r="V35" s="301">
        <v>1800</v>
      </c>
      <c r="W35" s="321">
        <v>1800</v>
      </c>
      <c r="X35" s="320">
        <v>1800</v>
      </c>
      <c r="Y35" s="301">
        <v>1800</v>
      </c>
      <c r="Z35" s="321">
        <v>1882</v>
      </c>
      <c r="AA35" s="320">
        <v>1945</v>
      </c>
      <c r="AB35" s="301">
        <v>1882</v>
      </c>
      <c r="AC35" s="321">
        <v>1882</v>
      </c>
      <c r="AD35" s="320">
        <v>1882</v>
      </c>
      <c r="AE35" s="301">
        <v>1882</v>
      </c>
      <c r="AF35" s="321">
        <v>1864</v>
      </c>
      <c r="AG35" s="320">
        <v>1882</v>
      </c>
      <c r="AH35" s="301">
        <v>1882</v>
      </c>
      <c r="AI35" s="321">
        <v>1882</v>
      </c>
      <c r="AJ35" s="320">
        <v>1900</v>
      </c>
      <c r="AK35" s="301">
        <v>1881.82</v>
      </c>
      <c r="AL35" s="321">
        <v>2000</v>
      </c>
      <c r="AM35" s="320">
        <v>2045</v>
      </c>
      <c r="AN35" s="301">
        <v>2000</v>
      </c>
      <c r="AO35" s="321">
        <v>2000</v>
      </c>
    </row>
    <row r="36" spans="1:41" ht="35.15" customHeight="1" x14ac:dyDescent="0.5">
      <c r="A36" s="319" t="s">
        <v>355</v>
      </c>
      <c r="B36" s="315" t="s">
        <v>71</v>
      </c>
      <c r="C36" s="320">
        <v>1964</v>
      </c>
      <c r="D36" s="301">
        <v>1800</v>
      </c>
      <c r="E36" s="321">
        <v>1800</v>
      </c>
      <c r="F36" s="320">
        <v>1845</v>
      </c>
      <c r="G36" s="301">
        <v>1922</v>
      </c>
      <c r="H36" s="321">
        <v>1900</v>
      </c>
      <c r="I36" s="320">
        <v>1900</v>
      </c>
      <c r="J36" s="301">
        <v>1900</v>
      </c>
      <c r="K36" s="321">
        <v>1900</v>
      </c>
      <c r="L36" s="320">
        <v>1900</v>
      </c>
      <c r="M36" s="301">
        <v>1900</v>
      </c>
      <c r="N36" s="321">
        <v>2000</v>
      </c>
      <c r="O36" s="320">
        <v>2100</v>
      </c>
      <c r="P36" s="301">
        <v>1982</v>
      </c>
      <c r="Q36" s="321">
        <v>2000</v>
      </c>
      <c r="R36" s="320">
        <v>2000</v>
      </c>
      <c r="S36" s="301">
        <v>2000</v>
      </c>
      <c r="T36" s="321">
        <v>2000</v>
      </c>
      <c r="U36" s="320">
        <v>2000</v>
      </c>
      <c r="V36" s="301">
        <v>2000</v>
      </c>
      <c r="W36" s="321">
        <v>2000</v>
      </c>
      <c r="X36" s="320">
        <v>2000</v>
      </c>
      <c r="Y36" s="301">
        <v>2000</v>
      </c>
      <c r="Z36" s="321">
        <v>2100</v>
      </c>
      <c r="AA36" s="320">
        <v>2200</v>
      </c>
      <c r="AB36" s="301">
        <v>2064</v>
      </c>
      <c r="AC36" s="321">
        <v>2064</v>
      </c>
      <c r="AD36" s="320">
        <v>2045</v>
      </c>
      <c r="AE36" s="301">
        <v>2082</v>
      </c>
      <c r="AF36" s="321">
        <v>2045</v>
      </c>
      <c r="AG36" s="320">
        <v>2064</v>
      </c>
      <c r="AH36" s="301">
        <v>2045</v>
      </c>
      <c r="AI36" s="321">
        <v>2064</v>
      </c>
      <c r="AJ36" s="320">
        <v>2063.64</v>
      </c>
      <c r="AK36" s="301">
        <v>2063.64</v>
      </c>
      <c r="AL36" s="321">
        <v>2200</v>
      </c>
      <c r="AM36" s="320">
        <v>2382</v>
      </c>
      <c r="AN36" s="301">
        <v>2182</v>
      </c>
      <c r="AO36" s="321">
        <v>2227</v>
      </c>
    </row>
    <row r="37" spans="1:41" ht="35.15" customHeight="1" x14ac:dyDescent="0.5">
      <c r="A37" s="319" t="s">
        <v>192</v>
      </c>
      <c r="B37" s="315" t="s">
        <v>71</v>
      </c>
      <c r="C37" s="320">
        <v>3822</v>
      </c>
      <c r="D37" s="301">
        <v>3600</v>
      </c>
      <c r="E37" s="321">
        <v>3700</v>
      </c>
      <c r="F37" s="320">
        <v>3867</v>
      </c>
      <c r="G37" s="301">
        <v>3600</v>
      </c>
      <c r="H37" s="321">
        <v>3600</v>
      </c>
      <c r="I37" s="320">
        <v>3600</v>
      </c>
      <c r="J37" s="301">
        <v>3582</v>
      </c>
      <c r="K37" s="321">
        <v>3582</v>
      </c>
      <c r="L37" s="320">
        <v>3627</v>
      </c>
      <c r="M37" s="301">
        <v>3622</v>
      </c>
      <c r="N37" s="321">
        <v>3945</v>
      </c>
      <c r="O37" s="320">
        <v>4000</v>
      </c>
      <c r="P37" s="301">
        <v>3827</v>
      </c>
      <c r="Q37" s="321">
        <v>3927</v>
      </c>
      <c r="R37" s="320">
        <v>4064</v>
      </c>
      <c r="S37" s="301">
        <v>3800</v>
      </c>
      <c r="T37" s="321">
        <v>3822</v>
      </c>
      <c r="U37" s="320">
        <v>3800</v>
      </c>
      <c r="V37" s="301">
        <v>3800</v>
      </c>
      <c r="W37" s="321">
        <v>3800</v>
      </c>
      <c r="X37" s="320">
        <v>3800</v>
      </c>
      <c r="Y37" s="301">
        <v>3800</v>
      </c>
      <c r="Z37" s="321">
        <v>4045</v>
      </c>
      <c r="AA37" s="320">
        <v>4145</v>
      </c>
      <c r="AB37" s="301">
        <v>4000</v>
      </c>
      <c r="AC37" s="321">
        <v>4256</v>
      </c>
      <c r="AD37" s="320">
        <v>4073</v>
      </c>
      <c r="AE37" s="301">
        <v>3964</v>
      </c>
      <c r="AF37" s="321">
        <v>3982</v>
      </c>
      <c r="AG37" s="320">
        <v>4000</v>
      </c>
      <c r="AH37" s="301">
        <v>3964</v>
      </c>
      <c r="AI37" s="321">
        <v>3964</v>
      </c>
      <c r="AJ37" s="320">
        <v>4000</v>
      </c>
      <c r="AK37" s="301">
        <v>3966.67</v>
      </c>
      <c r="AL37" s="321">
        <v>4200</v>
      </c>
      <c r="AM37" s="320">
        <v>4400</v>
      </c>
      <c r="AN37" s="301">
        <v>4145</v>
      </c>
      <c r="AO37" s="321">
        <v>4445</v>
      </c>
    </row>
    <row r="38" spans="1:41" ht="35.15" customHeight="1" x14ac:dyDescent="0.5">
      <c r="A38" s="319" t="s">
        <v>193</v>
      </c>
      <c r="B38" s="315" t="s">
        <v>71</v>
      </c>
      <c r="C38" s="320">
        <v>1827</v>
      </c>
      <c r="D38" s="301">
        <v>1764</v>
      </c>
      <c r="E38" s="321">
        <v>1789</v>
      </c>
      <c r="F38" s="320">
        <v>1800</v>
      </c>
      <c r="G38" s="301">
        <v>1822</v>
      </c>
      <c r="H38" s="321">
        <v>1864</v>
      </c>
      <c r="I38" s="320">
        <v>1867</v>
      </c>
      <c r="J38" s="301">
        <v>1864</v>
      </c>
      <c r="K38" s="321">
        <v>1864</v>
      </c>
      <c r="L38" s="320">
        <v>1864</v>
      </c>
      <c r="M38" s="301">
        <v>1864</v>
      </c>
      <c r="N38" s="321">
        <v>2200</v>
      </c>
      <c r="O38" s="320">
        <v>2000</v>
      </c>
      <c r="P38" s="301">
        <v>1927</v>
      </c>
      <c r="Q38" s="321">
        <v>1900</v>
      </c>
      <c r="R38" s="320">
        <v>1964</v>
      </c>
      <c r="S38" s="301">
        <v>1927</v>
      </c>
      <c r="T38" s="321">
        <v>1900</v>
      </c>
      <c r="U38" s="320">
        <v>1945</v>
      </c>
      <c r="V38" s="301">
        <v>1964</v>
      </c>
      <c r="W38" s="321">
        <v>1964</v>
      </c>
      <c r="X38" s="320">
        <v>2000</v>
      </c>
      <c r="Y38" s="301">
        <v>2000</v>
      </c>
      <c r="Z38" s="321">
        <v>2327</v>
      </c>
      <c r="AA38" s="320">
        <v>2100</v>
      </c>
      <c r="AB38" s="301">
        <v>2000</v>
      </c>
      <c r="AC38" s="321">
        <v>2000</v>
      </c>
      <c r="AD38" s="320">
        <v>2000</v>
      </c>
      <c r="AE38" s="301">
        <v>2000</v>
      </c>
      <c r="AF38" s="321">
        <v>2000</v>
      </c>
      <c r="AG38" s="320">
        <v>2000</v>
      </c>
      <c r="AH38" s="301">
        <v>2000</v>
      </c>
      <c r="AI38" s="321">
        <v>2000</v>
      </c>
      <c r="AJ38" s="320">
        <v>2000</v>
      </c>
      <c r="AK38" s="301">
        <v>2000</v>
      </c>
      <c r="AL38" s="321">
        <v>2481.8200000000002</v>
      </c>
      <c r="AM38" s="320">
        <v>2164</v>
      </c>
      <c r="AN38" s="301">
        <v>2082</v>
      </c>
      <c r="AO38" s="321">
        <v>2100</v>
      </c>
    </row>
    <row r="39" spans="1:41" ht="35.15" customHeight="1" x14ac:dyDescent="0.5">
      <c r="A39" s="319" t="s">
        <v>194</v>
      </c>
      <c r="B39" s="315" t="s">
        <v>71</v>
      </c>
      <c r="C39" s="320">
        <v>2322</v>
      </c>
      <c r="D39" s="301">
        <v>2289</v>
      </c>
      <c r="E39" s="321">
        <v>2564</v>
      </c>
      <c r="F39" s="320">
        <v>2344</v>
      </c>
      <c r="G39" s="301">
        <v>2322</v>
      </c>
      <c r="H39" s="321">
        <v>2300</v>
      </c>
      <c r="I39" s="320">
        <v>2327</v>
      </c>
      <c r="J39" s="301">
        <v>2327</v>
      </c>
      <c r="K39" s="321">
        <v>2327</v>
      </c>
      <c r="L39" s="320">
        <v>2327</v>
      </c>
      <c r="M39" s="301">
        <v>2364</v>
      </c>
      <c r="N39" s="321">
        <v>2400</v>
      </c>
      <c r="O39" s="320">
        <v>2527</v>
      </c>
      <c r="P39" s="301">
        <v>2500</v>
      </c>
      <c r="Q39" s="321">
        <v>2464</v>
      </c>
      <c r="R39" s="320">
        <v>2782</v>
      </c>
      <c r="S39" s="301">
        <v>2500</v>
      </c>
      <c r="T39" s="321">
        <v>2500</v>
      </c>
      <c r="U39" s="320">
        <v>2500</v>
      </c>
      <c r="V39" s="301">
        <v>2500</v>
      </c>
      <c r="W39" s="321">
        <v>2464</v>
      </c>
      <c r="X39" s="320">
        <v>2482</v>
      </c>
      <c r="Y39" s="301">
        <v>2482</v>
      </c>
      <c r="Z39" s="321">
        <v>2482</v>
      </c>
      <c r="AA39" s="320">
        <v>2500</v>
      </c>
      <c r="AB39" s="301">
        <v>2482</v>
      </c>
      <c r="AC39" s="321">
        <v>2727</v>
      </c>
      <c r="AD39" s="320">
        <v>2500</v>
      </c>
      <c r="AE39" s="301">
        <v>2500</v>
      </c>
      <c r="AF39" s="321">
        <v>2500</v>
      </c>
      <c r="AG39" s="320">
        <v>2500</v>
      </c>
      <c r="AH39" s="301">
        <v>2500</v>
      </c>
      <c r="AI39" s="321">
        <v>2500</v>
      </c>
      <c r="AJ39" s="320">
        <v>2481.8200000000002</v>
      </c>
      <c r="AK39" s="301">
        <v>2481.8200000000002</v>
      </c>
      <c r="AL39" s="321">
        <v>2527.27</v>
      </c>
      <c r="AM39" s="320">
        <v>2600</v>
      </c>
      <c r="AN39" s="301">
        <v>2600</v>
      </c>
      <c r="AO39" s="321">
        <v>2900</v>
      </c>
    </row>
    <row r="40" spans="1:41" ht="39.9" customHeight="1" x14ac:dyDescent="0.5">
      <c r="A40" s="311" t="s">
        <v>383</v>
      </c>
      <c r="B40" s="317"/>
      <c r="C40" s="323"/>
      <c r="D40" s="323"/>
      <c r="E40" s="324"/>
      <c r="F40" s="323"/>
      <c r="G40" s="323"/>
      <c r="H40" s="324"/>
      <c r="I40" s="323"/>
      <c r="J40" s="323"/>
      <c r="K40" s="324"/>
      <c r="L40" s="323"/>
      <c r="M40" s="323"/>
      <c r="N40" s="324"/>
      <c r="O40" s="323"/>
      <c r="P40" s="323"/>
      <c r="Q40" s="324"/>
      <c r="R40" s="323"/>
      <c r="S40" s="323"/>
      <c r="T40" s="324"/>
      <c r="U40" s="323"/>
      <c r="V40" s="323"/>
      <c r="W40" s="324"/>
      <c r="X40" s="323"/>
      <c r="Y40" s="323"/>
      <c r="Z40" s="324"/>
      <c r="AA40" s="323"/>
      <c r="AB40" s="323"/>
      <c r="AC40" s="324"/>
      <c r="AD40" s="323"/>
      <c r="AE40" s="323"/>
      <c r="AF40" s="324"/>
      <c r="AG40" s="323"/>
      <c r="AH40" s="323"/>
      <c r="AI40" s="324"/>
      <c r="AJ40" s="323"/>
      <c r="AK40" s="323"/>
      <c r="AL40" s="324"/>
      <c r="AM40" s="323"/>
      <c r="AN40" s="323"/>
      <c r="AO40" s="324"/>
    </row>
    <row r="41" spans="1:41" ht="35.15" customHeight="1" x14ac:dyDescent="0.5">
      <c r="A41" s="326" t="s">
        <v>50</v>
      </c>
      <c r="B41" s="327" t="s">
        <v>71</v>
      </c>
      <c r="C41" s="320">
        <v>1855</v>
      </c>
      <c r="D41" s="301">
        <v>1664</v>
      </c>
      <c r="E41" s="321">
        <v>1744</v>
      </c>
      <c r="F41" s="320">
        <v>1789</v>
      </c>
      <c r="G41" s="301">
        <v>1900</v>
      </c>
      <c r="H41" s="321">
        <v>1945</v>
      </c>
      <c r="I41" s="320">
        <v>1867</v>
      </c>
      <c r="J41" s="301">
        <v>1900</v>
      </c>
      <c r="K41" s="321">
        <v>1864</v>
      </c>
      <c r="L41" s="320">
        <v>1900</v>
      </c>
      <c r="M41" s="301">
        <v>1900</v>
      </c>
      <c r="N41" s="321">
        <v>2227</v>
      </c>
      <c r="O41" s="320">
        <v>2022</v>
      </c>
      <c r="P41" s="301">
        <v>1845</v>
      </c>
      <c r="Q41" s="321">
        <v>1900</v>
      </c>
      <c r="R41" s="320">
        <v>1964</v>
      </c>
      <c r="S41" s="301">
        <v>1964</v>
      </c>
      <c r="T41" s="321">
        <v>1927</v>
      </c>
      <c r="U41" s="320">
        <v>1964</v>
      </c>
      <c r="V41" s="301">
        <v>1964</v>
      </c>
      <c r="W41" s="321">
        <v>1982</v>
      </c>
      <c r="X41" s="320">
        <v>1982</v>
      </c>
      <c r="Y41" s="301">
        <v>1950</v>
      </c>
      <c r="Z41" s="321">
        <v>2300</v>
      </c>
      <c r="AA41" s="320">
        <v>2100</v>
      </c>
      <c r="AB41" s="301">
        <v>1982</v>
      </c>
      <c r="AC41" s="321">
        <v>2000</v>
      </c>
      <c r="AD41" s="320">
        <v>2000</v>
      </c>
      <c r="AE41" s="301">
        <v>2000</v>
      </c>
      <c r="AF41" s="321">
        <v>2000</v>
      </c>
      <c r="AG41" s="320">
        <v>2027</v>
      </c>
      <c r="AH41" s="301">
        <v>2027</v>
      </c>
      <c r="AI41" s="321">
        <v>2027</v>
      </c>
      <c r="AJ41" s="320">
        <v>2027</v>
      </c>
      <c r="AK41" s="301">
        <v>2000</v>
      </c>
      <c r="AL41" s="321">
        <v>2382</v>
      </c>
      <c r="AM41" s="320">
        <v>2227</v>
      </c>
      <c r="AN41" s="301">
        <v>2100</v>
      </c>
      <c r="AO41" s="321">
        <v>2200</v>
      </c>
    </row>
    <row r="42" spans="1:41" ht="35.15" customHeight="1" x14ac:dyDescent="0.5">
      <c r="A42" s="328" t="s">
        <v>363</v>
      </c>
      <c r="B42" s="327" t="s">
        <v>71</v>
      </c>
      <c r="C42" s="329">
        <v>5000</v>
      </c>
      <c r="D42" s="329">
        <v>4422</v>
      </c>
      <c r="E42" s="330">
        <v>5600</v>
      </c>
      <c r="F42" s="329">
        <v>4765</v>
      </c>
      <c r="G42" s="329">
        <v>4500</v>
      </c>
      <c r="H42" s="330">
        <v>4522</v>
      </c>
      <c r="I42" s="329">
        <v>4464</v>
      </c>
      <c r="J42" s="329">
        <v>4500</v>
      </c>
      <c r="K42" s="330">
        <v>4464</v>
      </c>
      <c r="L42" s="329">
        <v>4500</v>
      </c>
      <c r="M42" s="329">
        <v>4500</v>
      </c>
      <c r="N42" s="330">
        <v>6356</v>
      </c>
      <c r="O42" s="329">
        <v>5500</v>
      </c>
      <c r="P42" s="329">
        <v>5300</v>
      </c>
      <c r="Q42" s="330">
        <v>7500</v>
      </c>
      <c r="R42" s="329">
        <v>5400</v>
      </c>
      <c r="S42" s="329">
        <v>5200</v>
      </c>
      <c r="T42" s="330">
        <v>5200</v>
      </c>
      <c r="U42" s="329">
        <v>5000</v>
      </c>
      <c r="V42" s="329">
        <v>5200</v>
      </c>
      <c r="W42" s="330">
        <v>5200</v>
      </c>
      <c r="X42" s="329">
        <v>5200</v>
      </c>
      <c r="Y42" s="329">
        <v>5200</v>
      </c>
      <c r="Z42" s="330">
        <v>6844</v>
      </c>
      <c r="AA42" s="329">
        <v>6200</v>
      </c>
      <c r="AB42" s="329">
        <v>5900</v>
      </c>
      <c r="AC42" s="330">
        <v>8400</v>
      </c>
      <c r="AD42" s="329">
        <v>5900</v>
      </c>
      <c r="AE42" s="329">
        <v>5800</v>
      </c>
      <c r="AF42" s="330">
        <v>5900</v>
      </c>
      <c r="AG42" s="329">
        <v>5800</v>
      </c>
      <c r="AH42" s="329">
        <v>5900</v>
      </c>
      <c r="AI42" s="330">
        <v>5900</v>
      </c>
      <c r="AJ42" s="329">
        <v>6000</v>
      </c>
      <c r="AK42" s="329">
        <v>6000</v>
      </c>
      <c r="AL42" s="330">
        <v>7500</v>
      </c>
      <c r="AM42" s="329">
        <v>6800</v>
      </c>
      <c r="AN42" s="329">
        <v>6356</v>
      </c>
      <c r="AO42" s="330">
        <v>8800</v>
      </c>
    </row>
    <row r="43" spans="1:41" ht="35.15" customHeight="1" x14ac:dyDescent="0.5">
      <c r="A43" s="328" t="s">
        <v>52</v>
      </c>
      <c r="B43" s="327" t="s">
        <v>71</v>
      </c>
      <c r="C43" s="329">
        <v>2500</v>
      </c>
      <c r="D43" s="329">
        <v>2164</v>
      </c>
      <c r="E43" s="330">
        <v>2200</v>
      </c>
      <c r="F43" s="329">
        <v>2278</v>
      </c>
      <c r="G43" s="329">
        <v>2227</v>
      </c>
      <c r="H43" s="330">
        <v>2289</v>
      </c>
      <c r="I43" s="329">
        <v>2264</v>
      </c>
      <c r="J43" s="329">
        <v>2227</v>
      </c>
      <c r="K43" s="330">
        <v>2245</v>
      </c>
      <c r="L43" s="329">
        <v>2282</v>
      </c>
      <c r="M43" s="329">
        <v>2300</v>
      </c>
      <c r="N43" s="330">
        <v>3000</v>
      </c>
      <c r="O43" s="329">
        <v>2700</v>
      </c>
      <c r="P43" s="329">
        <v>2364</v>
      </c>
      <c r="Q43" s="330">
        <v>2444</v>
      </c>
      <c r="R43" s="329">
        <v>2500</v>
      </c>
      <c r="S43" s="329">
        <v>2400</v>
      </c>
      <c r="T43" s="330">
        <v>2464</v>
      </c>
      <c r="U43" s="329">
        <v>2445</v>
      </c>
      <c r="V43" s="329">
        <v>2427</v>
      </c>
      <c r="W43" s="330">
        <v>2427</v>
      </c>
      <c r="X43" s="329">
        <v>2500</v>
      </c>
      <c r="Y43" s="329">
        <v>2482</v>
      </c>
      <c r="Z43" s="330">
        <v>3200</v>
      </c>
      <c r="AA43" s="329">
        <v>2845</v>
      </c>
      <c r="AB43" s="329">
        <v>2582</v>
      </c>
      <c r="AC43" s="330">
        <v>2645</v>
      </c>
      <c r="AD43" s="329">
        <v>2582</v>
      </c>
      <c r="AE43" s="329">
        <v>2522</v>
      </c>
      <c r="AF43" s="330">
        <v>2582</v>
      </c>
      <c r="AG43" s="329">
        <v>2564</v>
      </c>
      <c r="AH43" s="329">
        <v>2544</v>
      </c>
      <c r="AI43" s="330">
        <v>2564</v>
      </c>
      <c r="AJ43" s="329">
        <v>2582</v>
      </c>
      <c r="AK43" s="329">
        <v>2600</v>
      </c>
      <c r="AL43" s="330">
        <v>3300</v>
      </c>
      <c r="AM43" s="329">
        <v>3000</v>
      </c>
      <c r="AN43" s="329">
        <v>2664</v>
      </c>
      <c r="AO43" s="330">
        <v>2809</v>
      </c>
    </row>
    <row r="44" spans="1:41" ht="105" customHeight="1" x14ac:dyDescent="0.5">
      <c r="A44" s="331" t="s">
        <v>66</v>
      </c>
      <c r="B44" s="315" t="s">
        <v>71</v>
      </c>
      <c r="C44" s="301">
        <v>2182</v>
      </c>
      <c r="D44" s="301">
        <v>1922</v>
      </c>
      <c r="E44" s="321">
        <v>2000</v>
      </c>
      <c r="F44" s="301">
        <v>2064</v>
      </c>
      <c r="G44" s="301">
        <v>2022</v>
      </c>
      <c r="H44" s="321">
        <v>2022</v>
      </c>
      <c r="I44" s="301">
        <v>2027</v>
      </c>
      <c r="J44" s="301">
        <v>2045</v>
      </c>
      <c r="K44" s="321">
        <v>2027</v>
      </c>
      <c r="L44" s="301">
        <v>2056</v>
      </c>
      <c r="M44" s="301">
        <v>2064</v>
      </c>
      <c r="N44" s="321">
        <v>2345</v>
      </c>
      <c r="O44" s="301">
        <v>2400</v>
      </c>
      <c r="P44" s="301">
        <v>2082</v>
      </c>
      <c r="Q44" s="321">
        <v>2164</v>
      </c>
      <c r="R44" s="301">
        <v>2245</v>
      </c>
      <c r="S44" s="301">
        <v>2164</v>
      </c>
      <c r="T44" s="321">
        <v>2173</v>
      </c>
      <c r="U44" s="301">
        <v>2178</v>
      </c>
      <c r="V44" s="301">
        <v>2145</v>
      </c>
      <c r="W44" s="321">
        <v>2145</v>
      </c>
      <c r="X44" s="301">
        <v>2145</v>
      </c>
      <c r="Y44" s="301">
        <v>2164</v>
      </c>
      <c r="Z44" s="321">
        <v>2445</v>
      </c>
      <c r="AA44" s="301">
        <v>2478</v>
      </c>
      <c r="AB44" s="301">
        <v>2278</v>
      </c>
      <c r="AC44" s="321">
        <v>2300</v>
      </c>
      <c r="AD44" s="301">
        <v>2345</v>
      </c>
      <c r="AE44" s="301">
        <v>2264</v>
      </c>
      <c r="AF44" s="321">
        <v>2264</v>
      </c>
      <c r="AG44" s="301">
        <v>2264</v>
      </c>
      <c r="AH44" s="301">
        <v>2264</v>
      </c>
      <c r="AI44" s="321">
        <v>2282</v>
      </c>
      <c r="AJ44" s="301">
        <v>2264</v>
      </c>
      <c r="AK44" s="301">
        <v>2264</v>
      </c>
      <c r="AL44" s="321">
        <v>2500</v>
      </c>
      <c r="AM44" s="301">
        <v>2664</v>
      </c>
      <c r="AN44" s="301">
        <v>2382</v>
      </c>
      <c r="AO44" s="321">
        <v>2544</v>
      </c>
    </row>
    <row r="45" spans="1:41" ht="70" customHeight="1" x14ac:dyDescent="0.5">
      <c r="A45" s="331" t="s">
        <v>67</v>
      </c>
      <c r="B45" s="315" t="s">
        <v>71</v>
      </c>
      <c r="C45" s="301">
        <v>3067</v>
      </c>
      <c r="D45" s="301">
        <v>2744</v>
      </c>
      <c r="E45" s="321">
        <v>2744</v>
      </c>
      <c r="F45" s="301">
        <v>2876</v>
      </c>
      <c r="G45" s="301">
        <v>2789</v>
      </c>
      <c r="H45" s="321">
        <v>2878</v>
      </c>
      <c r="I45" s="301">
        <v>2682</v>
      </c>
      <c r="J45" s="301">
        <v>2722</v>
      </c>
      <c r="K45" s="321">
        <v>2782</v>
      </c>
      <c r="L45" s="301">
        <v>2727</v>
      </c>
      <c r="M45" s="301">
        <v>2845</v>
      </c>
      <c r="N45" s="321">
        <v>3800</v>
      </c>
      <c r="O45" s="301">
        <v>3400</v>
      </c>
      <c r="P45" s="301">
        <v>3000</v>
      </c>
      <c r="Q45" s="321">
        <v>3000</v>
      </c>
      <c r="R45" s="301">
        <v>3200</v>
      </c>
      <c r="S45" s="301">
        <v>2967</v>
      </c>
      <c r="T45" s="321">
        <v>2982</v>
      </c>
      <c r="U45" s="301">
        <v>2964</v>
      </c>
      <c r="V45" s="301">
        <v>3000</v>
      </c>
      <c r="W45" s="321">
        <v>3089</v>
      </c>
      <c r="X45" s="301">
        <v>3000</v>
      </c>
      <c r="Y45" s="301">
        <v>3145</v>
      </c>
      <c r="Z45" s="321">
        <v>4127</v>
      </c>
      <c r="AA45" s="301">
        <v>3364</v>
      </c>
      <c r="AB45" s="301">
        <v>3282</v>
      </c>
      <c r="AC45" s="321">
        <v>3327</v>
      </c>
      <c r="AD45" s="301">
        <v>3300</v>
      </c>
      <c r="AE45" s="301">
        <v>3156</v>
      </c>
      <c r="AF45" s="321">
        <v>3164</v>
      </c>
      <c r="AG45" s="301">
        <v>3100</v>
      </c>
      <c r="AH45" s="301">
        <v>3111</v>
      </c>
      <c r="AI45" s="321">
        <v>3264</v>
      </c>
      <c r="AJ45" s="301">
        <v>3127</v>
      </c>
      <c r="AK45" s="301">
        <v>3333</v>
      </c>
      <c r="AL45" s="321">
        <v>4282</v>
      </c>
      <c r="AM45" s="301">
        <v>3540</v>
      </c>
      <c r="AN45" s="301">
        <v>3245</v>
      </c>
      <c r="AO45" s="321">
        <v>3664</v>
      </c>
    </row>
    <row r="46" spans="1:41" ht="105" customHeight="1" x14ac:dyDescent="0.5">
      <c r="A46" s="331" t="s">
        <v>54</v>
      </c>
      <c r="B46" s="315" t="s">
        <v>71</v>
      </c>
      <c r="C46" s="301">
        <v>1944</v>
      </c>
      <c r="D46" s="301">
        <v>1689</v>
      </c>
      <c r="E46" s="321">
        <v>1691</v>
      </c>
      <c r="F46" s="301">
        <v>1722</v>
      </c>
      <c r="G46" s="301">
        <v>1782</v>
      </c>
      <c r="H46" s="321">
        <v>1800</v>
      </c>
      <c r="I46" s="301">
        <v>1800</v>
      </c>
      <c r="J46" s="301">
        <v>1800</v>
      </c>
      <c r="K46" s="321">
        <v>1800</v>
      </c>
      <c r="L46" s="301">
        <v>1800</v>
      </c>
      <c r="M46" s="301">
        <v>1800</v>
      </c>
      <c r="N46" s="321">
        <v>1982</v>
      </c>
      <c r="O46" s="301">
        <v>2064</v>
      </c>
      <c r="P46" s="301">
        <v>1900</v>
      </c>
      <c r="Q46" s="321">
        <v>1945</v>
      </c>
      <c r="R46" s="301">
        <v>1900</v>
      </c>
      <c r="S46" s="301">
        <v>1900</v>
      </c>
      <c r="T46" s="321">
        <v>1945</v>
      </c>
      <c r="U46" s="301">
        <v>1945</v>
      </c>
      <c r="V46" s="301">
        <v>1964</v>
      </c>
      <c r="W46" s="321">
        <v>1982</v>
      </c>
      <c r="X46" s="301">
        <v>2000</v>
      </c>
      <c r="Y46" s="301">
        <v>2000</v>
      </c>
      <c r="Z46" s="321">
        <v>2100</v>
      </c>
      <c r="AA46" s="301">
        <v>2245</v>
      </c>
      <c r="AB46" s="301">
        <v>2045</v>
      </c>
      <c r="AC46" s="321">
        <v>2045</v>
      </c>
      <c r="AD46" s="301">
        <v>2064</v>
      </c>
      <c r="AE46" s="301">
        <v>2027</v>
      </c>
      <c r="AF46" s="321">
        <v>2064</v>
      </c>
      <c r="AG46" s="301">
        <v>2045</v>
      </c>
      <c r="AH46" s="301">
        <v>2027</v>
      </c>
      <c r="AI46" s="321">
        <v>2027</v>
      </c>
      <c r="AJ46" s="301">
        <v>2045</v>
      </c>
      <c r="AK46" s="301">
        <v>2027</v>
      </c>
      <c r="AL46" s="321">
        <v>2227</v>
      </c>
      <c r="AM46" s="301">
        <v>2345</v>
      </c>
      <c r="AN46" s="301">
        <v>2127</v>
      </c>
      <c r="AO46" s="321">
        <v>2182</v>
      </c>
    </row>
    <row r="47" spans="1:41" ht="105" customHeight="1" x14ac:dyDescent="0.5">
      <c r="A47" s="331" t="s">
        <v>55</v>
      </c>
      <c r="B47" s="315" t="s">
        <v>71</v>
      </c>
      <c r="C47" s="301">
        <v>2400</v>
      </c>
      <c r="D47" s="301">
        <v>2000</v>
      </c>
      <c r="E47" s="321">
        <v>2000</v>
      </c>
      <c r="F47" s="301">
        <v>2067</v>
      </c>
      <c r="G47" s="301">
        <v>2027</v>
      </c>
      <c r="H47" s="321">
        <v>2064</v>
      </c>
      <c r="I47" s="301">
        <v>2045</v>
      </c>
      <c r="J47" s="301">
        <v>2082</v>
      </c>
      <c r="K47" s="321">
        <v>2064</v>
      </c>
      <c r="L47" s="301">
        <v>2100</v>
      </c>
      <c r="M47" s="301">
        <v>2082</v>
      </c>
      <c r="N47" s="321">
        <v>2364</v>
      </c>
      <c r="O47" s="301">
        <v>2600</v>
      </c>
      <c r="P47" s="301">
        <v>2200</v>
      </c>
      <c r="Q47" s="321">
        <v>2200</v>
      </c>
      <c r="R47" s="301">
        <v>2264</v>
      </c>
      <c r="S47" s="301">
        <v>2200</v>
      </c>
      <c r="T47" s="321">
        <v>2264</v>
      </c>
      <c r="U47" s="301">
        <v>2256</v>
      </c>
      <c r="V47" s="301">
        <v>2245</v>
      </c>
      <c r="W47" s="321">
        <v>2264</v>
      </c>
      <c r="X47" s="301">
        <v>2300</v>
      </c>
      <c r="Y47" s="301">
        <v>2282</v>
      </c>
      <c r="Z47" s="321">
        <v>2500</v>
      </c>
      <c r="AA47" s="301">
        <v>2782</v>
      </c>
      <c r="AB47" s="301">
        <v>2445</v>
      </c>
      <c r="AC47" s="321">
        <v>2427</v>
      </c>
      <c r="AD47" s="301">
        <v>2364</v>
      </c>
      <c r="AE47" s="301">
        <v>2382</v>
      </c>
      <c r="AF47" s="321">
        <v>2382</v>
      </c>
      <c r="AG47" s="301">
        <v>2400</v>
      </c>
      <c r="AH47" s="301">
        <v>2400</v>
      </c>
      <c r="AI47" s="321">
        <v>2400</v>
      </c>
      <c r="AJ47" s="301">
        <v>2400</v>
      </c>
      <c r="AK47" s="301">
        <v>2400</v>
      </c>
      <c r="AL47" s="321">
        <v>2664</v>
      </c>
      <c r="AM47" s="301">
        <v>3000</v>
      </c>
      <c r="AN47" s="301">
        <v>2500</v>
      </c>
      <c r="AO47" s="321">
        <v>2564</v>
      </c>
    </row>
    <row r="48" spans="1:41" ht="105" customHeight="1" x14ac:dyDescent="0.5">
      <c r="A48" s="331" t="s">
        <v>56</v>
      </c>
      <c r="B48" s="315" t="s">
        <v>71</v>
      </c>
      <c r="C48" s="301">
        <v>2667</v>
      </c>
      <c r="D48" s="301">
        <v>2264</v>
      </c>
      <c r="E48" s="321">
        <v>2344</v>
      </c>
      <c r="F48" s="301">
        <v>2345</v>
      </c>
      <c r="G48" s="301">
        <v>2282</v>
      </c>
      <c r="H48" s="321">
        <v>2400</v>
      </c>
      <c r="I48" s="301">
        <v>2327</v>
      </c>
      <c r="J48" s="301">
        <v>2327</v>
      </c>
      <c r="K48" s="321">
        <v>2300</v>
      </c>
      <c r="L48" s="301">
        <v>2364</v>
      </c>
      <c r="M48" s="301">
        <v>2391</v>
      </c>
      <c r="N48" s="321">
        <v>3064</v>
      </c>
      <c r="O48" s="301">
        <v>2927</v>
      </c>
      <c r="P48" s="301">
        <v>2482</v>
      </c>
      <c r="Q48" s="321">
        <v>2600</v>
      </c>
      <c r="R48" s="301">
        <v>2627</v>
      </c>
      <c r="S48" s="301">
        <v>2464</v>
      </c>
      <c r="T48" s="321">
        <v>2545</v>
      </c>
      <c r="U48" s="301">
        <v>2527</v>
      </c>
      <c r="V48" s="301">
        <v>2527</v>
      </c>
      <c r="W48" s="321">
        <v>2500</v>
      </c>
      <c r="X48" s="301">
        <v>2682</v>
      </c>
      <c r="Y48" s="301">
        <v>2564</v>
      </c>
      <c r="Z48" s="321">
        <v>3282</v>
      </c>
      <c r="AA48" s="301">
        <v>3064</v>
      </c>
      <c r="AB48" s="301">
        <v>2700</v>
      </c>
      <c r="AC48" s="321">
        <v>2827</v>
      </c>
      <c r="AD48" s="301">
        <v>2700</v>
      </c>
      <c r="AE48" s="301">
        <v>2600</v>
      </c>
      <c r="AF48" s="321">
        <v>2700</v>
      </c>
      <c r="AG48" s="301">
        <v>2645</v>
      </c>
      <c r="AH48" s="301">
        <v>2600</v>
      </c>
      <c r="AI48" s="321">
        <v>2645</v>
      </c>
      <c r="AJ48" s="301">
        <v>2645</v>
      </c>
      <c r="AK48" s="301">
        <v>2745</v>
      </c>
      <c r="AL48" s="321">
        <v>3409</v>
      </c>
      <c r="AM48" s="301">
        <v>3180</v>
      </c>
      <c r="AN48" s="301">
        <v>2727</v>
      </c>
      <c r="AO48" s="321">
        <v>2982</v>
      </c>
    </row>
    <row r="49" spans="1:41" ht="105" customHeight="1" x14ac:dyDescent="0.5">
      <c r="A49" s="331" t="s">
        <v>57</v>
      </c>
      <c r="B49" s="315" t="s">
        <v>71</v>
      </c>
      <c r="C49" s="301">
        <v>2764</v>
      </c>
      <c r="D49" s="301">
        <v>2327</v>
      </c>
      <c r="E49" s="321">
        <v>2300</v>
      </c>
      <c r="F49" s="301">
        <v>2400</v>
      </c>
      <c r="G49" s="301">
        <v>2364</v>
      </c>
      <c r="H49" s="321">
        <v>2400</v>
      </c>
      <c r="I49" s="301">
        <v>2400</v>
      </c>
      <c r="J49" s="301">
        <v>2400</v>
      </c>
      <c r="K49" s="321">
        <v>2400</v>
      </c>
      <c r="L49" s="301">
        <v>2400</v>
      </c>
      <c r="M49" s="301">
        <v>2445</v>
      </c>
      <c r="N49" s="321">
        <v>2700</v>
      </c>
      <c r="O49" s="301">
        <v>3000</v>
      </c>
      <c r="P49" s="301">
        <v>2564</v>
      </c>
      <c r="Q49" s="321">
        <v>2500</v>
      </c>
      <c r="R49" s="301">
        <v>2600</v>
      </c>
      <c r="S49" s="301">
        <v>2545</v>
      </c>
      <c r="T49" s="321">
        <v>2545</v>
      </c>
      <c r="U49" s="301">
        <v>2545</v>
      </c>
      <c r="V49" s="301">
        <v>2545</v>
      </c>
      <c r="W49" s="321">
        <v>2545</v>
      </c>
      <c r="X49" s="301">
        <v>2564</v>
      </c>
      <c r="Y49" s="301">
        <v>2582</v>
      </c>
      <c r="Z49" s="321">
        <v>2882</v>
      </c>
      <c r="AA49" s="301">
        <v>3000</v>
      </c>
      <c r="AB49" s="301">
        <v>2811</v>
      </c>
      <c r="AC49" s="321">
        <v>2700</v>
      </c>
      <c r="AD49" s="301">
        <v>2700</v>
      </c>
      <c r="AE49" s="301">
        <v>2664</v>
      </c>
      <c r="AF49" s="321">
        <v>2664</v>
      </c>
      <c r="AG49" s="301">
        <v>2664</v>
      </c>
      <c r="AH49" s="301">
        <v>2682</v>
      </c>
      <c r="AI49" s="321">
        <v>2700</v>
      </c>
      <c r="AJ49" s="301">
        <v>2700</v>
      </c>
      <c r="AK49" s="301">
        <v>2700</v>
      </c>
      <c r="AL49" s="321">
        <v>2982</v>
      </c>
      <c r="AM49" s="301">
        <v>3345</v>
      </c>
      <c r="AN49" s="301">
        <v>2827</v>
      </c>
      <c r="AO49" s="321">
        <v>2864</v>
      </c>
    </row>
    <row r="50" spans="1:41" ht="70" customHeight="1" x14ac:dyDescent="0.5">
      <c r="A50" s="331" t="s">
        <v>58</v>
      </c>
      <c r="B50" s="315" t="s">
        <v>71</v>
      </c>
      <c r="C50" s="301">
        <v>2500</v>
      </c>
      <c r="D50" s="301">
        <v>2200</v>
      </c>
      <c r="E50" s="321">
        <v>2245</v>
      </c>
      <c r="F50" s="301">
        <v>2300</v>
      </c>
      <c r="G50" s="301">
        <v>2300</v>
      </c>
      <c r="H50" s="321">
        <v>2364</v>
      </c>
      <c r="I50" s="301">
        <v>2327</v>
      </c>
      <c r="J50" s="301">
        <v>2264</v>
      </c>
      <c r="K50" s="321">
        <v>2322</v>
      </c>
      <c r="L50" s="301">
        <v>2327</v>
      </c>
      <c r="M50" s="301">
        <v>2345</v>
      </c>
      <c r="N50" s="321">
        <v>3627</v>
      </c>
      <c r="O50" s="301">
        <v>2727</v>
      </c>
      <c r="P50" s="301">
        <v>2400</v>
      </c>
      <c r="Q50" s="321">
        <v>2464</v>
      </c>
      <c r="R50" s="301">
        <v>2545</v>
      </c>
      <c r="S50" s="301">
        <v>2464</v>
      </c>
      <c r="T50" s="321">
        <v>2567</v>
      </c>
      <c r="U50" s="301">
        <v>2527</v>
      </c>
      <c r="V50" s="301">
        <v>2527</v>
      </c>
      <c r="W50" s="321">
        <v>2500</v>
      </c>
      <c r="X50" s="301">
        <v>2600</v>
      </c>
      <c r="Y50" s="301">
        <v>2582</v>
      </c>
      <c r="Z50" s="321">
        <v>3864</v>
      </c>
      <c r="AA50" s="301">
        <v>2964</v>
      </c>
      <c r="AB50" s="301">
        <v>2682</v>
      </c>
      <c r="AC50" s="321">
        <v>2664</v>
      </c>
      <c r="AD50" s="301">
        <v>2700</v>
      </c>
      <c r="AE50" s="301">
        <v>2627</v>
      </c>
      <c r="AF50" s="321">
        <v>2745</v>
      </c>
      <c r="AG50" s="301">
        <v>2700</v>
      </c>
      <c r="AH50" s="301">
        <v>2664</v>
      </c>
      <c r="AI50" s="321">
        <v>2700</v>
      </c>
      <c r="AJ50" s="301">
        <v>2722</v>
      </c>
      <c r="AK50" s="301">
        <v>2745</v>
      </c>
      <c r="AL50" s="321">
        <v>4100</v>
      </c>
      <c r="AM50" s="301">
        <v>3100</v>
      </c>
      <c r="AN50" s="301">
        <v>2800</v>
      </c>
      <c r="AO50" s="321">
        <v>2827</v>
      </c>
    </row>
    <row r="51" spans="1:41" ht="105" customHeight="1" x14ac:dyDescent="0.5">
      <c r="A51" s="331" t="s">
        <v>59</v>
      </c>
      <c r="B51" s="332" t="s">
        <v>71</v>
      </c>
      <c r="C51" s="301">
        <v>2500</v>
      </c>
      <c r="D51" s="301">
        <v>2222</v>
      </c>
      <c r="E51" s="321">
        <v>2300</v>
      </c>
      <c r="F51" s="301">
        <v>2400</v>
      </c>
      <c r="G51" s="301">
        <v>2344</v>
      </c>
      <c r="H51" s="321">
        <v>2422</v>
      </c>
      <c r="I51" s="301">
        <v>2345</v>
      </c>
      <c r="J51" s="301">
        <v>2282</v>
      </c>
      <c r="K51" s="321">
        <v>2327</v>
      </c>
      <c r="L51" s="301">
        <v>2400</v>
      </c>
      <c r="M51" s="301">
        <v>2464</v>
      </c>
      <c r="N51" s="321">
        <v>3027</v>
      </c>
      <c r="O51" s="301">
        <v>2627</v>
      </c>
      <c r="P51" s="301">
        <v>2444</v>
      </c>
      <c r="Q51" s="321">
        <v>2545</v>
      </c>
      <c r="R51" s="301">
        <v>2627</v>
      </c>
      <c r="S51" s="301">
        <v>2464</v>
      </c>
      <c r="T51" s="321">
        <v>2527</v>
      </c>
      <c r="U51" s="301">
        <v>2500</v>
      </c>
      <c r="V51" s="301">
        <v>2500</v>
      </c>
      <c r="W51" s="321">
        <v>2500</v>
      </c>
      <c r="X51" s="301">
        <v>2564</v>
      </c>
      <c r="Y51" s="301">
        <v>2545</v>
      </c>
      <c r="Z51" s="321">
        <v>3145</v>
      </c>
      <c r="AA51" s="301">
        <v>2744</v>
      </c>
      <c r="AB51" s="301">
        <v>2564</v>
      </c>
      <c r="AC51" s="321">
        <v>2891</v>
      </c>
      <c r="AD51" s="301">
        <v>2664</v>
      </c>
      <c r="AE51" s="301">
        <v>2545</v>
      </c>
      <c r="AF51" s="321">
        <v>2664</v>
      </c>
      <c r="AG51" s="301">
        <v>2600</v>
      </c>
      <c r="AH51" s="301">
        <v>2600</v>
      </c>
      <c r="AI51" s="321">
        <v>2627</v>
      </c>
      <c r="AJ51" s="301">
        <v>2682</v>
      </c>
      <c r="AK51" s="301">
        <v>2673</v>
      </c>
      <c r="AL51" s="321">
        <v>3200</v>
      </c>
      <c r="AM51" s="301">
        <v>2900</v>
      </c>
      <c r="AN51" s="301">
        <v>2645</v>
      </c>
      <c r="AO51" s="321">
        <v>3000</v>
      </c>
    </row>
    <row r="52" spans="1:41" ht="35.15" customHeight="1" x14ac:dyDescent="0.5">
      <c r="A52" s="328" t="s">
        <v>60</v>
      </c>
      <c r="B52" s="333" t="s">
        <v>71</v>
      </c>
      <c r="C52" s="329">
        <v>2767</v>
      </c>
      <c r="D52" s="329">
        <v>2564</v>
      </c>
      <c r="E52" s="330">
        <v>2600</v>
      </c>
      <c r="F52" s="329">
        <v>2700</v>
      </c>
      <c r="G52" s="329">
        <v>2600</v>
      </c>
      <c r="H52" s="330">
        <v>2644</v>
      </c>
      <c r="I52" s="329">
        <v>2645</v>
      </c>
      <c r="J52" s="329">
        <v>2682</v>
      </c>
      <c r="K52" s="330">
        <v>2664</v>
      </c>
      <c r="L52" s="329">
        <v>2664</v>
      </c>
      <c r="M52" s="329">
        <v>2664</v>
      </c>
      <c r="N52" s="330">
        <v>2800</v>
      </c>
      <c r="O52" s="329">
        <v>3000</v>
      </c>
      <c r="P52" s="329">
        <v>2800</v>
      </c>
      <c r="Q52" s="330">
        <v>2764</v>
      </c>
      <c r="R52" s="329">
        <v>2700</v>
      </c>
      <c r="S52" s="329">
        <v>2700</v>
      </c>
      <c r="T52" s="330">
        <v>2700</v>
      </c>
      <c r="U52" s="329">
        <v>2700</v>
      </c>
      <c r="V52" s="329">
        <v>2700</v>
      </c>
      <c r="W52" s="330">
        <v>2700</v>
      </c>
      <c r="X52" s="329">
        <v>2700</v>
      </c>
      <c r="Y52" s="329">
        <v>2700</v>
      </c>
      <c r="Z52" s="330">
        <v>2814</v>
      </c>
      <c r="AA52" s="329">
        <v>3000</v>
      </c>
      <c r="AB52" s="329">
        <v>2864</v>
      </c>
      <c r="AC52" s="330">
        <v>2964</v>
      </c>
      <c r="AD52" s="329">
        <v>2800</v>
      </c>
      <c r="AE52" s="329">
        <v>2845</v>
      </c>
      <c r="AF52" s="330">
        <v>2800</v>
      </c>
      <c r="AG52" s="329">
        <v>2827</v>
      </c>
      <c r="AH52" s="329">
        <v>2845</v>
      </c>
      <c r="AI52" s="330">
        <v>2800</v>
      </c>
      <c r="AJ52" s="329">
        <v>2864</v>
      </c>
      <c r="AK52" s="329">
        <v>2864</v>
      </c>
      <c r="AL52" s="330">
        <v>3000</v>
      </c>
      <c r="AM52" s="329">
        <v>3064</v>
      </c>
      <c r="AN52" s="329">
        <v>2964</v>
      </c>
      <c r="AO52" s="330">
        <v>3000</v>
      </c>
    </row>
    <row r="53" spans="1:41" ht="35.15" customHeight="1" x14ac:dyDescent="0.5">
      <c r="A53" s="328" t="s">
        <v>61</v>
      </c>
      <c r="B53" s="333" t="s">
        <v>71</v>
      </c>
      <c r="C53" s="329">
        <v>2567</v>
      </c>
      <c r="D53" s="329">
        <v>2400</v>
      </c>
      <c r="E53" s="330">
        <v>2427</v>
      </c>
      <c r="F53" s="329">
        <v>2500</v>
      </c>
      <c r="G53" s="329">
        <v>2489</v>
      </c>
      <c r="H53" s="330">
        <v>2500</v>
      </c>
      <c r="I53" s="329">
        <v>2482</v>
      </c>
      <c r="J53" s="329">
        <v>2482</v>
      </c>
      <c r="K53" s="330">
        <v>2500</v>
      </c>
      <c r="L53" s="329">
        <v>2500</v>
      </c>
      <c r="M53" s="329">
        <v>2500</v>
      </c>
      <c r="N53" s="330">
        <v>2655</v>
      </c>
      <c r="O53" s="329">
        <v>2800</v>
      </c>
      <c r="P53" s="329">
        <v>2600</v>
      </c>
      <c r="Q53" s="330">
        <v>2627</v>
      </c>
      <c r="R53" s="329">
        <v>2682</v>
      </c>
      <c r="S53" s="329">
        <v>2600</v>
      </c>
      <c r="T53" s="330">
        <v>2600</v>
      </c>
      <c r="U53" s="329">
        <v>2600</v>
      </c>
      <c r="V53" s="329">
        <v>2600</v>
      </c>
      <c r="W53" s="330">
        <v>2600</v>
      </c>
      <c r="X53" s="329">
        <v>2627</v>
      </c>
      <c r="Y53" s="329">
        <v>2645</v>
      </c>
      <c r="Z53" s="330">
        <v>2800</v>
      </c>
      <c r="AA53" s="329">
        <v>2964</v>
      </c>
      <c r="AB53" s="329">
        <v>2800</v>
      </c>
      <c r="AC53" s="330">
        <v>2882</v>
      </c>
      <c r="AD53" s="329">
        <v>2800</v>
      </c>
      <c r="AE53" s="329">
        <v>2764</v>
      </c>
      <c r="AF53" s="330">
        <v>2764</v>
      </c>
      <c r="AG53" s="329">
        <v>2764</v>
      </c>
      <c r="AH53" s="329">
        <v>2764</v>
      </c>
      <c r="AI53" s="330">
        <v>2782</v>
      </c>
      <c r="AJ53" s="329">
        <v>2800</v>
      </c>
      <c r="AK53" s="329">
        <v>2782</v>
      </c>
      <c r="AL53" s="330">
        <v>3000</v>
      </c>
      <c r="AM53" s="329">
        <v>3064</v>
      </c>
      <c r="AN53" s="329">
        <v>2900</v>
      </c>
      <c r="AO53" s="330">
        <v>3000</v>
      </c>
    </row>
    <row r="54" spans="1:41" ht="35.15" customHeight="1" x14ac:dyDescent="0.5">
      <c r="A54" s="331" t="s">
        <v>65</v>
      </c>
      <c r="B54" s="315" t="s">
        <v>71</v>
      </c>
      <c r="C54" s="301">
        <v>2900</v>
      </c>
      <c r="D54" s="301">
        <v>2700</v>
      </c>
      <c r="E54" s="321">
        <v>2622</v>
      </c>
      <c r="F54" s="301">
        <v>3122</v>
      </c>
      <c r="G54" s="301">
        <v>2700</v>
      </c>
      <c r="H54" s="321">
        <v>2600</v>
      </c>
      <c r="I54" s="301">
        <v>2582</v>
      </c>
      <c r="J54" s="301">
        <v>2582</v>
      </c>
      <c r="K54" s="321">
        <v>2600</v>
      </c>
      <c r="L54" s="301">
        <v>2582</v>
      </c>
      <c r="M54" s="301">
        <v>2622</v>
      </c>
      <c r="N54" s="321">
        <v>3100</v>
      </c>
      <c r="O54" s="301">
        <v>2864</v>
      </c>
      <c r="P54" s="301">
        <v>2682</v>
      </c>
      <c r="Q54" s="321">
        <v>2845</v>
      </c>
      <c r="R54" s="301">
        <v>3582</v>
      </c>
      <c r="S54" s="301">
        <v>2800</v>
      </c>
      <c r="T54" s="321">
        <v>2964</v>
      </c>
      <c r="U54" s="301">
        <v>2782</v>
      </c>
      <c r="V54" s="301">
        <v>2745</v>
      </c>
      <c r="W54" s="321">
        <v>2745</v>
      </c>
      <c r="X54" s="301">
        <v>2745</v>
      </c>
      <c r="Y54" s="301">
        <v>2745</v>
      </c>
      <c r="Z54" s="321">
        <v>3033</v>
      </c>
      <c r="AA54" s="301">
        <v>3282</v>
      </c>
      <c r="AB54" s="301">
        <v>3111</v>
      </c>
      <c r="AC54" s="321">
        <v>3400</v>
      </c>
      <c r="AD54" s="301">
        <v>3600</v>
      </c>
      <c r="AE54" s="301">
        <v>3245</v>
      </c>
      <c r="AF54" s="321">
        <v>3064</v>
      </c>
      <c r="AG54" s="301">
        <v>3027</v>
      </c>
      <c r="AH54" s="301">
        <v>3082</v>
      </c>
      <c r="AI54" s="321">
        <v>3064</v>
      </c>
      <c r="AJ54" s="301">
        <v>3000</v>
      </c>
      <c r="AK54" s="301">
        <v>3000</v>
      </c>
      <c r="AL54" s="321">
        <v>3164</v>
      </c>
      <c r="AM54" s="301">
        <v>3627</v>
      </c>
      <c r="AN54" s="301">
        <v>3200</v>
      </c>
      <c r="AO54" s="321">
        <v>4427</v>
      </c>
    </row>
    <row r="55" spans="1:41" ht="35.15" customHeight="1" x14ac:dyDescent="0.5">
      <c r="A55" s="331" t="s">
        <v>135</v>
      </c>
      <c r="B55" s="315" t="s">
        <v>71</v>
      </c>
      <c r="C55" s="301">
        <v>2367</v>
      </c>
      <c r="D55" s="301">
        <v>2067</v>
      </c>
      <c r="E55" s="321">
        <v>2089</v>
      </c>
      <c r="F55" s="301">
        <v>2164</v>
      </c>
      <c r="G55" s="301">
        <v>2167</v>
      </c>
      <c r="H55" s="321">
        <v>2167</v>
      </c>
      <c r="I55" s="301">
        <v>2164</v>
      </c>
      <c r="J55" s="301">
        <v>2164</v>
      </c>
      <c r="K55" s="321">
        <v>2164</v>
      </c>
      <c r="L55" s="301">
        <v>2200</v>
      </c>
      <c r="M55" s="301">
        <v>2200</v>
      </c>
      <c r="N55" s="321">
        <v>2300</v>
      </c>
      <c r="O55" s="301">
        <v>2500</v>
      </c>
      <c r="P55" s="301">
        <v>2264</v>
      </c>
      <c r="Q55" s="321">
        <v>2264</v>
      </c>
      <c r="R55" s="301">
        <v>2300</v>
      </c>
      <c r="S55" s="301">
        <v>2264</v>
      </c>
      <c r="T55" s="321">
        <v>2264</v>
      </c>
      <c r="U55" s="301">
        <v>2264</v>
      </c>
      <c r="V55" s="301">
        <v>2282</v>
      </c>
      <c r="W55" s="321">
        <v>2282</v>
      </c>
      <c r="X55" s="301">
        <v>2300</v>
      </c>
      <c r="Y55" s="301">
        <v>2300</v>
      </c>
      <c r="Z55" s="321">
        <v>2400</v>
      </c>
      <c r="AA55" s="301">
        <v>2600</v>
      </c>
      <c r="AB55" s="301">
        <v>2427</v>
      </c>
      <c r="AC55" s="321">
        <v>2464</v>
      </c>
      <c r="AD55" s="301">
        <v>2400</v>
      </c>
      <c r="AE55" s="301">
        <v>2364</v>
      </c>
      <c r="AF55" s="321">
        <v>2382</v>
      </c>
      <c r="AG55" s="301">
        <v>2400</v>
      </c>
      <c r="AH55" s="301">
        <v>2400</v>
      </c>
      <c r="AI55" s="321">
        <v>2382</v>
      </c>
      <c r="AJ55" s="301">
        <v>2400</v>
      </c>
      <c r="AK55" s="301">
        <v>2400</v>
      </c>
      <c r="AL55" s="321">
        <v>2500</v>
      </c>
      <c r="AM55" s="301">
        <v>2800</v>
      </c>
      <c r="AN55" s="301">
        <v>2500</v>
      </c>
      <c r="AO55" s="321">
        <v>2545</v>
      </c>
    </row>
    <row r="56" spans="1:41" ht="70" customHeight="1" x14ac:dyDescent="0.5">
      <c r="A56" s="331" t="s">
        <v>62</v>
      </c>
      <c r="B56" s="315" t="s">
        <v>71</v>
      </c>
      <c r="C56" s="301">
        <v>2500</v>
      </c>
      <c r="D56" s="301">
        <v>2367</v>
      </c>
      <c r="E56" s="321">
        <v>2444</v>
      </c>
      <c r="F56" s="301">
        <v>2545</v>
      </c>
      <c r="G56" s="301">
        <v>2489</v>
      </c>
      <c r="H56" s="321">
        <v>2500</v>
      </c>
      <c r="I56" s="301">
        <v>2482</v>
      </c>
      <c r="J56" s="301">
        <v>2500</v>
      </c>
      <c r="K56" s="321">
        <v>2500</v>
      </c>
      <c r="L56" s="301">
        <v>2500</v>
      </c>
      <c r="M56" s="301">
        <v>2500</v>
      </c>
      <c r="N56" s="321">
        <v>2800</v>
      </c>
      <c r="O56" s="301">
        <v>1827</v>
      </c>
      <c r="P56" s="301">
        <v>1800</v>
      </c>
      <c r="Q56" s="321">
        <v>1782</v>
      </c>
      <c r="R56" s="301">
        <v>1800</v>
      </c>
      <c r="S56" s="301">
        <v>1800</v>
      </c>
      <c r="T56" s="321">
        <v>1800</v>
      </c>
      <c r="U56" s="301">
        <v>1800</v>
      </c>
      <c r="V56" s="301">
        <v>1800</v>
      </c>
      <c r="W56" s="321">
        <v>1800</v>
      </c>
      <c r="X56" s="301">
        <v>1800</v>
      </c>
      <c r="Y56" s="301">
        <v>1864</v>
      </c>
      <c r="Z56" s="321">
        <v>1900</v>
      </c>
      <c r="AA56" s="301">
        <v>1982</v>
      </c>
      <c r="AB56" s="301">
        <v>1964</v>
      </c>
      <c r="AC56" s="321">
        <v>1964</v>
      </c>
      <c r="AD56" s="301">
        <v>1927</v>
      </c>
      <c r="AE56" s="301">
        <v>1982</v>
      </c>
      <c r="AF56" s="321">
        <v>1964</v>
      </c>
      <c r="AG56" s="301">
        <v>1945</v>
      </c>
      <c r="AH56" s="301">
        <v>1927</v>
      </c>
      <c r="AI56" s="321">
        <v>1964</v>
      </c>
      <c r="AJ56" s="301">
        <v>1982</v>
      </c>
      <c r="AK56" s="301">
        <v>1945</v>
      </c>
      <c r="AL56" s="321">
        <v>2000</v>
      </c>
      <c r="AM56" s="301">
        <v>2064</v>
      </c>
      <c r="AN56" s="301">
        <v>2000</v>
      </c>
      <c r="AO56" s="321">
        <v>2045</v>
      </c>
    </row>
    <row r="57" spans="1:41" ht="40" customHeight="1" x14ac:dyDescent="0.5">
      <c r="A57" s="331" t="s">
        <v>63</v>
      </c>
      <c r="B57" s="315" t="s">
        <v>71</v>
      </c>
      <c r="C57" s="301">
        <v>1622</v>
      </c>
      <c r="D57" s="301">
        <v>1600</v>
      </c>
      <c r="E57" s="321">
        <v>1600</v>
      </c>
      <c r="F57" s="301">
        <v>1682</v>
      </c>
      <c r="G57" s="301">
        <v>1727</v>
      </c>
      <c r="H57" s="321">
        <v>1722</v>
      </c>
      <c r="I57" s="301">
        <v>1727</v>
      </c>
      <c r="J57" s="301">
        <v>1700</v>
      </c>
      <c r="K57" s="321">
        <v>1745</v>
      </c>
      <c r="L57" s="301">
        <v>1782</v>
      </c>
      <c r="M57" s="301">
        <v>1764</v>
      </c>
      <c r="N57" s="321">
        <v>1800</v>
      </c>
      <c r="O57" s="301">
        <v>2700</v>
      </c>
      <c r="P57" s="301">
        <v>2627</v>
      </c>
      <c r="Q57" s="321">
        <v>2700</v>
      </c>
      <c r="R57" s="301">
        <v>2845</v>
      </c>
      <c r="S57" s="301">
        <v>2700</v>
      </c>
      <c r="T57" s="321">
        <v>2700</v>
      </c>
      <c r="U57" s="301">
        <v>2700</v>
      </c>
      <c r="V57" s="301">
        <v>2727</v>
      </c>
      <c r="W57" s="321">
        <v>2764</v>
      </c>
      <c r="X57" s="301">
        <v>2789</v>
      </c>
      <c r="Y57" s="301">
        <v>2782</v>
      </c>
      <c r="Z57" s="321">
        <v>3000</v>
      </c>
      <c r="AA57" s="301">
        <v>3000</v>
      </c>
      <c r="AB57" s="301">
        <v>2827</v>
      </c>
      <c r="AC57" s="321">
        <v>3033</v>
      </c>
      <c r="AD57" s="301">
        <v>2989</v>
      </c>
      <c r="AE57" s="301">
        <v>2867</v>
      </c>
      <c r="AF57" s="321">
        <v>2864</v>
      </c>
      <c r="AG57" s="301">
        <v>2900</v>
      </c>
      <c r="AH57" s="301">
        <v>2900</v>
      </c>
      <c r="AI57" s="321">
        <v>2927</v>
      </c>
      <c r="AJ57" s="301">
        <v>2911</v>
      </c>
      <c r="AK57" s="301">
        <v>2900</v>
      </c>
      <c r="AL57" s="321">
        <v>3164</v>
      </c>
      <c r="AM57" s="301">
        <v>3082</v>
      </c>
      <c r="AN57" s="301">
        <v>3000</v>
      </c>
      <c r="AO57" s="321">
        <v>3200</v>
      </c>
    </row>
    <row r="58" spans="1:41" ht="70" customHeight="1" x14ac:dyDescent="0.5">
      <c r="A58" s="331" t="s">
        <v>64</v>
      </c>
      <c r="B58" s="315" t="s">
        <v>71</v>
      </c>
      <c r="C58" s="301">
        <v>4711</v>
      </c>
      <c r="D58" s="301">
        <v>4500</v>
      </c>
      <c r="E58" s="321">
        <v>4764</v>
      </c>
      <c r="F58" s="301">
        <v>4689</v>
      </c>
      <c r="G58" s="301">
        <v>4582</v>
      </c>
      <c r="H58" s="321">
        <v>4500</v>
      </c>
      <c r="I58" s="301">
        <v>4500</v>
      </c>
      <c r="J58" s="301">
        <v>4500</v>
      </c>
      <c r="K58" s="321">
        <v>4500</v>
      </c>
      <c r="L58" s="301">
        <v>4500</v>
      </c>
      <c r="M58" s="301">
        <v>4564</v>
      </c>
      <c r="N58" s="321">
        <v>4882</v>
      </c>
      <c r="O58" s="301">
        <v>5000</v>
      </c>
      <c r="P58" s="301">
        <v>4764</v>
      </c>
      <c r="Q58" s="321">
        <v>5200</v>
      </c>
      <c r="R58" s="301">
        <v>5200</v>
      </c>
      <c r="S58" s="301">
        <v>5000</v>
      </c>
      <c r="T58" s="321">
        <v>4964</v>
      </c>
      <c r="U58" s="301">
        <v>4964</v>
      </c>
      <c r="V58" s="301">
        <v>4964</v>
      </c>
      <c r="W58" s="321">
        <v>4982</v>
      </c>
      <c r="X58" s="301">
        <v>4900</v>
      </c>
      <c r="Y58" s="301">
        <v>4964</v>
      </c>
      <c r="Z58" s="321">
        <v>5300</v>
      </c>
      <c r="AA58" s="301">
        <v>5300</v>
      </c>
      <c r="AB58" s="301">
        <v>5200</v>
      </c>
      <c r="AC58" s="321">
        <v>5700</v>
      </c>
      <c r="AD58" s="301">
        <v>5300</v>
      </c>
      <c r="AE58" s="301">
        <v>5100</v>
      </c>
      <c r="AF58" s="321">
        <v>5100</v>
      </c>
      <c r="AG58" s="301">
        <v>5100</v>
      </c>
      <c r="AH58" s="301">
        <v>5100</v>
      </c>
      <c r="AI58" s="321">
        <v>5100</v>
      </c>
      <c r="AJ58" s="301">
        <v>5100</v>
      </c>
      <c r="AK58" s="301">
        <v>5100</v>
      </c>
      <c r="AL58" s="321">
        <v>5600</v>
      </c>
      <c r="AM58" s="301">
        <v>5600</v>
      </c>
      <c r="AN58" s="301">
        <v>5356</v>
      </c>
      <c r="AO58" s="321">
        <v>6100</v>
      </c>
    </row>
    <row r="59" spans="1:41" ht="35.15" customHeight="1" x14ac:dyDescent="0.5">
      <c r="A59" s="331" t="s">
        <v>68</v>
      </c>
      <c r="B59" s="315" t="s">
        <v>71</v>
      </c>
      <c r="C59" s="301">
        <v>5600</v>
      </c>
      <c r="D59" s="301">
        <v>5533</v>
      </c>
      <c r="E59" s="321">
        <v>6100</v>
      </c>
      <c r="F59" s="301">
        <v>5856</v>
      </c>
      <c r="G59" s="301">
        <v>5500</v>
      </c>
      <c r="H59" s="321">
        <v>5500</v>
      </c>
      <c r="I59" s="301">
        <v>5209</v>
      </c>
      <c r="J59" s="301">
        <v>5200</v>
      </c>
      <c r="K59" s="321">
        <v>5200</v>
      </c>
      <c r="L59" s="301">
        <v>5200</v>
      </c>
      <c r="M59" s="301">
        <v>5300</v>
      </c>
      <c r="N59" s="321">
        <v>6100</v>
      </c>
      <c r="O59" s="301">
        <v>5500</v>
      </c>
      <c r="P59" s="301">
        <v>5500</v>
      </c>
      <c r="Q59" s="321">
        <v>6000</v>
      </c>
      <c r="R59" s="301">
        <v>6000</v>
      </c>
      <c r="S59" s="301">
        <v>5822</v>
      </c>
      <c r="T59" s="321">
        <v>5700</v>
      </c>
      <c r="U59" s="301">
        <v>5500</v>
      </c>
      <c r="V59" s="301">
        <v>5564</v>
      </c>
      <c r="W59" s="321">
        <v>5700</v>
      </c>
      <c r="X59" s="301">
        <v>5600</v>
      </c>
      <c r="Y59" s="301">
        <v>5700</v>
      </c>
      <c r="Z59" s="321">
        <v>6300</v>
      </c>
      <c r="AA59" s="301">
        <v>6000</v>
      </c>
      <c r="AB59" s="301">
        <v>6200</v>
      </c>
      <c r="AC59" s="321">
        <v>6900</v>
      </c>
      <c r="AD59" s="301">
        <v>6200</v>
      </c>
      <c r="AE59" s="301">
        <v>5900</v>
      </c>
      <c r="AF59" s="321">
        <v>6000</v>
      </c>
      <c r="AG59" s="301">
        <v>5900</v>
      </c>
      <c r="AH59" s="301">
        <v>5900</v>
      </c>
      <c r="AI59" s="321">
        <v>5900</v>
      </c>
      <c r="AJ59" s="301">
        <v>6000</v>
      </c>
      <c r="AK59" s="301">
        <v>6000</v>
      </c>
      <c r="AL59" s="321">
        <v>6500</v>
      </c>
      <c r="AM59" s="301">
        <v>6500</v>
      </c>
      <c r="AN59" s="301">
        <v>6400</v>
      </c>
      <c r="AO59" s="321">
        <v>7700</v>
      </c>
    </row>
    <row r="60" spans="1:41" ht="70" customHeight="1" x14ac:dyDescent="0.5">
      <c r="A60" s="331" t="s">
        <v>136</v>
      </c>
      <c r="B60" s="315" t="s">
        <v>71</v>
      </c>
      <c r="C60" s="337">
        <v>2500</v>
      </c>
      <c r="D60" s="320">
        <v>2400</v>
      </c>
      <c r="E60" s="321">
        <v>2445</v>
      </c>
      <c r="F60" s="320">
        <v>2500</v>
      </c>
      <c r="G60" s="320">
        <v>2500</v>
      </c>
      <c r="H60" s="321">
        <v>2500</v>
      </c>
      <c r="I60" s="337">
        <v>2500</v>
      </c>
      <c r="J60" s="320">
        <v>2500</v>
      </c>
      <c r="K60" s="321">
        <v>2500</v>
      </c>
      <c r="L60" s="320">
        <v>2527</v>
      </c>
      <c r="M60" s="320">
        <v>2564</v>
      </c>
      <c r="N60" s="321">
        <v>2782</v>
      </c>
      <c r="O60" s="320">
        <v>2900</v>
      </c>
      <c r="P60" s="320">
        <v>2800</v>
      </c>
      <c r="Q60" s="321">
        <v>2800</v>
      </c>
      <c r="R60" s="320">
        <v>2800</v>
      </c>
      <c r="S60" s="320">
        <v>2764</v>
      </c>
      <c r="T60" s="321">
        <v>2800</v>
      </c>
      <c r="U60" s="320">
        <v>2727</v>
      </c>
      <c r="V60" s="320">
        <v>2764</v>
      </c>
      <c r="W60" s="321">
        <v>2764</v>
      </c>
      <c r="X60" s="320">
        <v>2745</v>
      </c>
      <c r="Y60" s="320">
        <v>2782</v>
      </c>
      <c r="Z60" s="321">
        <v>2964</v>
      </c>
      <c r="AA60" s="320">
        <v>3000</v>
      </c>
      <c r="AB60" s="320">
        <v>2964</v>
      </c>
      <c r="AC60" s="321">
        <v>3000</v>
      </c>
      <c r="AD60" s="320">
        <v>2900</v>
      </c>
      <c r="AE60" s="320">
        <v>2882</v>
      </c>
      <c r="AF60" s="321">
        <v>2900</v>
      </c>
      <c r="AG60" s="320">
        <v>2900</v>
      </c>
      <c r="AH60" s="320">
        <v>2882</v>
      </c>
      <c r="AI60" s="321">
        <v>2927</v>
      </c>
      <c r="AJ60" s="320">
        <v>2927</v>
      </c>
      <c r="AK60" s="320">
        <v>2927</v>
      </c>
      <c r="AL60" s="321">
        <v>3045</v>
      </c>
      <c r="AM60" s="320">
        <v>3127</v>
      </c>
      <c r="AN60" s="320">
        <v>3000</v>
      </c>
      <c r="AO60" s="321">
        <v>3100</v>
      </c>
    </row>
    <row r="61" spans="1:41" ht="35" customHeight="1" x14ac:dyDescent="0.5">
      <c r="A61" s="334" t="s">
        <v>137</v>
      </c>
      <c r="B61" s="335"/>
      <c r="C61" s="280">
        <v>2500</v>
      </c>
      <c r="D61" s="280">
        <v>2400</v>
      </c>
      <c r="E61" s="336">
        <v>2400</v>
      </c>
      <c r="F61" s="280">
        <v>2489</v>
      </c>
      <c r="G61" s="280">
        <v>2436</v>
      </c>
      <c r="H61" s="336">
        <v>2444</v>
      </c>
      <c r="I61" s="280">
        <v>2427</v>
      </c>
      <c r="J61" s="280">
        <v>2445</v>
      </c>
      <c r="K61" s="336">
        <v>2464</v>
      </c>
      <c r="L61" s="338">
        <v>2500</v>
      </c>
      <c r="M61" s="280">
        <v>2500</v>
      </c>
      <c r="N61" s="336">
        <v>2600</v>
      </c>
      <c r="O61" s="280">
        <v>2664</v>
      </c>
      <c r="P61" s="280">
        <v>2545</v>
      </c>
      <c r="Q61" s="336">
        <v>2600</v>
      </c>
      <c r="R61" s="280">
        <v>2600</v>
      </c>
      <c r="S61" s="280">
        <v>2545</v>
      </c>
      <c r="T61" s="336">
        <v>2545</v>
      </c>
      <c r="U61" s="280">
        <v>2545</v>
      </c>
      <c r="V61" s="280">
        <v>2545</v>
      </c>
      <c r="W61" s="336">
        <v>2564</v>
      </c>
      <c r="X61" s="280">
        <v>2564</v>
      </c>
      <c r="Y61" s="280">
        <v>2564</v>
      </c>
      <c r="Z61" s="336">
        <v>2727</v>
      </c>
      <c r="AA61" s="280">
        <v>2764</v>
      </c>
      <c r="AB61" s="280">
        <v>2700</v>
      </c>
      <c r="AC61" s="336">
        <v>2764</v>
      </c>
      <c r="AD61" s="280">
        <v>2682</v>
      </c>
      <c r="AE61" s="280">
        <v>2664</v>
      </c>
      <c r="AF61" s="336">
        <v>2682</v>
      </c>
      <c r="AG61" s="280">
        <v>2673</v>
      </c>
      <c r="AH61" s="280">
        <v>2664</v>
      </c>
      <c r="AI61" s="336">
        <v>2682</v>
      </c>
      <c r="AJ61" s="280">
        <v>2682</v>
      </c>
      <c r="AK61" s="280">
        <v>2682</v>
      </c>
      <c r="AL61" s="336">
        <v>2900</v>
      </c>
      <c r="AM61" s="280">
        <v>2964</v>
      </c>
      <c r="AN61" s="280">
        <v>2827</v>
      </c>
      <c r="AO61" s="336">
        <v>2973</v>
      </c>
    </row>
    <row r="62" spans="1:41" ht="20.25" customHeight="1" x14ac:dyDescent="0.5">
      <c r="A62" s="254"/>
    </row>
    <row r="63" spans="1:41" ht="35.25" customHeight="1" x14ac:dyDescent="0.5">
      <c r="A63" s="154" t="s">
        <v>448</v>
      </c>
    </row>
    <row r="64" spans="1:41" ht="60" customHeight="1" x14ac:dyDescent="0.5">
      <c r="A64" s="760" t="s">
        <v>42</v>
      </c>
      <c r="B64" s="760" t="s">
        <v>41</v>
      </c>
      <c r="C64" s="749">
        <v>2022</v>
      </c>
      <c r="D64" s="750"/>
      <c r="E64" s="750"/>
      <c r="F64" s="750"/>
      <c r="G64" s="750"/>
      <c r="H64" s="750"/>
      <c r="I64" s="750"/>
      <c r="J64" s="750"/>
      <c r="K64" s="750"/>
      <c r="L64" s="750"/>
      <c r="M64" s="750"/>
      <c r="N64" s="751"/>
      <c r="O64" s="749">
        <v>2023</v>
      </c>
      <c r="P64" s="750"/>
      <c r="Q64" s="750"/>
      <c r="R64" s="750"/>
      <c r="S64" s="750"/>
      <c r="T64" s="750"/>
      <c r="U64" s="750"/>
      <c r="V64" s="750"/>
      <c r="W64" s="750"/>
      <c r="X64" s="750"/>
      <c r="Y64" s="750"/>
      <c r="Z64" s="751"/>
      <c r="AA64" s="753">
        <v>2024</v>
      </c>
      <c r="AB64" s="754"/>
      <c r="AC64" s="754"/>
      <c r="AD64" s="754"/>
      <c r="AE64" s="754"/>
      <c r="AF64" s="754"/>
      <c r="AG64" s="754"/>
      <c r="AH64" s="754"/>
      <c r="AI64" s="754"/>
      <c r="AJ64" s="754"/>
      <c r="AK64" s="754"/>
      <c r="AL64" s="754"/>
      <c r="AM64" s="749">
        <v>2025</v>
      </c>
      <c r="AN64" s="750"/>
      <c r="AO64" s="762"/>
    </row>
    <row r="65" spans="1:41" ht="39.9" customHeight="1" x14ac:dyDescent="0.5">
      <c r="A65" s="760"/>
      <c r="B65" s="760"/>
      <c r="C65" s="749" t="s">
        <v>37</v>
      </c>
      <c r="D65" s="750"/>
      <c r="E65" s="762"/>
      <c r="F65" s="749" t="s">
        <v>40</v>
      </c>
      <c r="G65" s="750"/>
      <c r="H65" s="762"/>
      <c r="I65" s="749" t="s">
        <v>39</v>
      </c>
      <c r="J65" s="750"/>
      <c r="K65" s="762"/>
      <c r="L65" s="749" t="s">
        <v>38</v>
      </c>
      <c r="M65" s="750"/>
      <c r="N65" s="762"/>
      <c r="O65" s="749" t="s">
        <v>37</v>
      </c>
      <c r="P65" s="750"/>
      <c r="Q65" s="762"/>
      <c r="R65" s="749" t="s">
        <v>40</v>
      </c>
      <c r="S65" s="750"/>
      <c r="T65" s="762"/>
      <c r="U65" s="749" t="s">
        <v>39</v>
      </c>
      <c r="V65" s="750"/>
      <c r="W65" s="762"/>
      <c r="X65" s="749" t="s">
        <v>38</v>
      </c>
      <c r="Y65" s="750"/>
      <c r="Z65" s="762"/>
      <c r="AA65" s="749" t="s">
        <v>37</v>
      </c>
      <c r="AB65" s="750"/>
      <c r="AC65" s="762"/>
      <c r="AD65" s="749" t="s">
        <v>40</v>
      </c>
      <c r="AE65" s="750"/>
      <c r="AF65" s="762"/>
      <c r="AG65" s="749" t="s">
        <v>39</v>
      </c>
      <c r="AH65" s="750"/>
      <c r="AI65" s="762"/>
      <c r="AJ65" s="749" t="s">
        <v>38</v>
      </c>
      <c r="AK65" s="750"/>
      <c r="AL65" s="762"/>
      <c r="AM65" s="749" t="s">
        <v>37</v>
      </c>
      <c r="AN65" s="750"/>
      <c r="AO65" s="762"/>
    </row>
    <row r="66" spans="1:41" ht="60" customHeight="1" x14ac:dyDescent="0.5">
      <c r="A66" s="311" t="s">
        <v>374</v>
      </c>
      <c r="B66" s="312" t="s">
        <v>24</v>
      </c>
      <c r="C66" s="299" t="s">
        <v>163</v>
      </c>
      <c r="D66" s="300" t="s">
        <v>164</v>
      </c>
      <c r="E66" s="313" t="s">
        <v>165</v>
      </c>
      <c r="F66" s="299" t="s">
        <v>166</v>
      </c>
      <c r="G66" s="300" t="s">
        <v>167</v>
      </c>
      <c r="H66" s="313" t="s">
        <v>168</v>
      </c>
      <c r="I66" s="299" t="s">
        <v>157</v>
      </c>
      <c r="J66" s="300" t="s">
        <v>158</v>
      </c>
      <c r="K66" s="313" t="s">
        <v>159</v>
      </c>
      <c r="L66" s="299" t="s">
        <v>160</v>
      </c>
      <c r="M66" s="300" t="s">
        <v>161</v>
      </c>
      <c r="N66" s="313" t="s">
        <v>162</v>
      </c>
      <c r="O66" s="299" t="s">
        <v>163</v>
      </c>
      <c r="P66" s="300" t="s">
        <v>164</v>
      </c>
      <c r="Q66" s="313" t="s">
        <v>165</v>
      </c>
      <c r="R66" s="299" t="s">
        <v>166</v>
      </c>
      <c r="S66" s="300" t="s">
        <v>167</v>
      </c>
      <c r="T66" s="313" t="s">
        <v>168</v>
      </c>
      <c r="U66" s="299" t="s">
        <v>157</v>
      </c>
      <c r="V66" s="300" t="s">
        <v>158</v>
      </c>
      <c r="W66" s="350" t="s">
        <v>159</v>
      </c>
      <c r="X66" s="299" t="s">
        <v>160</v>
      </c>
      <c r="Y66" s="300" t="s">
        <v>161</v>
      </c>
      <c r="Z66" s="313" t="s">
        <v>162</v>
      </c>
      <c r="AA66" s="299" t="s">
        <v>163</v>
      </c>
      <c r="AB66" s="300" t="s">
        <v>164</v>
      </c>
      <c r="AC66" s="313" t="s">
        <v>165</v>
      </c>
      <c r="AD66" s="299" t="s">
        <v>166</v>
      </c>
      <c r="AE66" s="300" t="s">
        <v>167</v>
      </c>
      <c r="AF66" s="313" t="s">
        <v>168</v>
      </c>
      <c r="AG66" s="299" t="s">
        <v>157</v>
      </c>
      <c r="AH66" s="300" t="s">
        <v>158</v>
      </c>
      <c r="AI66" s="350" t="s">
        <v>159</v>
      </c>
      <c r="AJ66" s="299" t="s">
        <v>160</v>
      </c>
      <c r="AK66" s="300" t="s">
        <v>161</v>
      </c>
      <c r="AL66" s="313" t="s">
        <v>162</v>
      </c>
      <c r="AM66" s="299" t="s">
        <v>163</v>
      </c>
      <c r="AN66" s="300" t="s">
        <v>164</v>
      </c>
      <c r="AO66" s="313" t="s">
        <v>165</v>
      </c>
    </row>
    <row r="67" spans="1:41" ht="35.25" customHeight="1" x14ac:dyDescent="0.5">
      <c r="A67" s="314" t="s">
        <v>69</v>
      </c>
      <c r="B67" s="500"/>
      <c r="C67" s="572"/>
      <c r="D67" s="505">
        <f>(D7/C7-1)*100</f>
        <v>-7.7459333849728917</v>
      </c>
      <c r="E67" s="515">
        <f t="shared" ref="E67:Z67" si="0">(E7/D7-1)*100</f>
        <v>0.75566750629723067</v>
      </c>
      <c r="F67" s="561">
        <f t="shared" si="0"/>
        <v>4.1666666666666741</v>
      </c>
      <c r="G67" s="505">
        <f t="shared" si="0"/>
        <v>-2.200000000000002</v>
      </c>
      <c r="H67" s="515">
        <f t="shared" si="0"/>
        <v>1.3496932515337345</v>
      </c>
      <c r="I67" s="561">
        <f t="shared" si="0"/>
        <v>-0.56497175141242417</v>
      </c>
      <c r="J67" s="505">
        <f t="shared" si="0"/>
        <v>0</v>
      </c>
      <c r="K67" s="515">
        <f t="shared" si="0"/>
        <v>0</v>
      </c>
      <c r="L67" s="561">
        <f t="shared" si="0"/>
        <v>1.4610389610389518</v>
      </c>
      <c r="M67" s="505">
        <f t="shared" si="0"/>
        <v>0</v>
      </c>
      <c r="N67" s="515">
        <f t="shared" si="0"/>
        <v>10.559999999999992</v>
      </c>
      <c r="O67" s="561">
        <f t="shared" si="0"/>
        <v>1.3024602026049159</v>
      </c>
      <c r="P67" s="505">
        <f t="shared" si="0"/>
        <v>-8.4285714285714306</v>
      </c>
      <c r="Q67" s="515">
        <f t="shared" si="0"/>
        <v>1.4040561622464809</v>
      </c>
      <c r="R67" s="561">
        <f t="shared" si="0"/>
        <v>2.4615384615384706</v>
      </c>
      <c r="S67" s="505">
        <f t="shared" si="0"/>
        <v>-3.0780780780780725</v>
      </c>
      <c r="T67" s="515">
        <f t="shared" si="0"/>
        <v>0.69713400464757047</v>
      </c>
      <c r="U67" s="561">
        <f t="shared" si="0"/>
        <v>-0.69230769230769207</v>
      </c>
      <c r="V67" s="505">
        <f t="shared" si="0"/>
        <v>0.69713400464757047</v>
      </c>
      <c r="W67" s="515">
        <f t="shared" si="0"/>
        <v>0</v>
      </c>
      <c r="X67" s="561">
        <f t="shared" si="0"/>
        <v>0</v>
      </c>
      <c r="Y67" s="505">
        <f t="shared" si="0"/>
        <v>0</v>
      </c>
      <c r="Z67" s="515">
        <f t="shared" si="0"/>
        <v>11.538461538461542</v>
      </c>
      <c r="AA67" s="561">
        <v>1.6</v>
      </c>
      <c r="AB67" s="505">
        <v>-5.6</v>
      </c>
      <c r="AC67" s="515">
        <v>2.2999999999999998</v>
      </c>
      <c r="AD67" s="561">
        <v>-2.8</v>
      </c>
      <c r="AE67" s="505">
        <v>-2.2999999999999998</v>
      </c>
      <c r="AF67" s="515">
        <v>1.7</v>
      </c>
      <c r="AG67" s="561">
        <v>0</v>
      </c>
      <c r="AH67" s="505">
        <v>0</v>
      </c>
      <c r="AI67" s="515">
        <v>0</v>
      </c>
      <c r="AJ67" s="561">
        <v>0.7</v>
      </c>
      <c r="AK67" s="505">
        <v>0</v>
      </c>
      <c r="AL67" s="515">
        <v>10.199999999999999</v>
      </c>
      <c r="AM67" s="561">
        <v>0.6</v>
      </c>
      <c r="AN67" s="505">
        <v>-6.2</v>
      </c>
      <c r="AO67" s="515">
        <v>4.3</v>
      </c>
    </row>
    <row r="68" spans="1:41" ht="35.25" customHeight="1" x14ac:dyDescent="0.5">
      <c r="A68" s="311" t="s">
        <v>198</v>
      </c>
      <c r="B68" s="501"/>
      <c r="C68" s="573"/>
      <c r="D68" s="508"/>
      <c r="E68" s="516"/>
      <c r="F68" s="562"/>
      <c r="G68" s="508"/>
      <c r="H68" s="516"/>
      <c r="I68" s="562"/>
      <c r="J68" s="508"/>
      <c r="K68" s="516"/>
      <c r="L68" s="562"/>
      <c r="M68" s="508"/>
      <c r="N68" s="516"/>
      <c r="O68" s="562"/>
      <c r="P68" s="508"/>
      <c r="Q68" s="516"/>
      <c r="R68" s="562"/>
      <c r="S68" s="508"/>
      <c r="T68" s="516"/>
      <c r="U68" s="562"/>
      <c r="V68" s="508"/>
      <c r="W68" s="516"/>
      <c r="X68" s="562"/>
      <c r="Y68" s="508"/>
      <c r="Z68" s="516"/>
      <c r="AA68" s="562"/>
      <c r="AB68" s="508"/>
      <c r="AC68" s="516"/>
      <c r="AD68" s="562"/>
      <c r="AE68" s="508"/>
      <c r="AF68" s="516"/>
      <c r="AG68" s="562"/>
      <c r="AH68" s="508"/>
      <c r="AI68" s="516"/>
      <c r="AJ68" s="562"/>
      <c r="AK68" s="508"/>
      <c r="AL68" s="516"/>
      <c r="AM68" s="562"/>
      <c r="AN68" s="508"/>
      <c r="AO68" s="516"/>
    </row>
    <row r="69" spans="1:41" ht="35.25" customHeight="1" x14ac:dyDescent="0.5">
      <c r="A69" s="319" t="s">
        <v>15</v>
      </c>
      <c r="B69" s="500" t="s">
        <v>24</v>
      </c>
      <c r="C69" s="574"/>
      <c r="D69" s="264">
        <f t="shared" ref="D69:Z69" si="1">(D9/C9-1)*100</f>
        <v>-7.6923076923076872</v>
      </c>
      <c r="E69" s="517">
        <f t="shared" si="1"/>
        <v>2.750000000000008</v>
      </c>
      <c r="F69" s="137">
        <f t="shared" si="1"/>
        <v>1.3787510137875048</v>
      </c>
      <c r="G69" s="264">
        <f t="shared" si="1"/>
        <v>0</v>
      </c>
      <c r="H69" s="517">
        <f t="shared" si="1"/>
        <v>0</v>
      </c>
      <c r="I69" s="137">
        <f t="shared" si="1"/>
        <v>0</v>
      </c>
      <c r="J69" s="264">
        <f t="shared" si="1"/>
        <v>0</v>
      </c>
      <c r="K69" s="517">
        <f t="shared" si="1"/>
        <v>0</v>
      </c>
      <c r="L69" s="137">
        <f t="shared" si="1"/>
        <v>0</v>
      </c>
      <c r="M69" s="264">
        <f t="shared" si="1"/>
        <v>0</v>
      </c>
      <c r="N69" s="517">
        <f t="shared" si="1"/>
        <v>12.000000000000011</v>
      </c>
      <c r="O69" s="137">
        <f t="shared" si="1"/>
        <v>0</v>
      </c>
      <c r="P69" s="264">
        <f t="shared" si="1"/>
        <v>-7.1428571428571397</v>
      </c>
      <c r="Q69" s="517">
        <f t="shared" si="1"/>
        <v>2.4615384615384706</v>
      </c>
      <c r="R69" s="137">
        <f t="shared" si="1"/>
        <v>1.3513513513513598</v>
      </c>
      <c r="S69" s="264">
        <f t="shared" si="1"/>
        <v>-3.703703703703709</v>
      </c>
      <c r="T69" s="517">
        <f t="shared" si="1"/>
        <v>1.7307692307692246</v>
      </c>
      <c r="U69" s="137">
        <f t="shared" si="1"/>
        <v>-0.68052930056711203</v>
      </c>
      <c r="V69" s="264">
        <f t="shared" si="1"/>
        <v>0</v>
      </c>
      <c r="W69" s="517">
        <f t="shared" si="1"/>
        <v>0.68519223448801903</v>
      </c>
      <c r="X69" s="137">
        <f t="shared" si="1"/>
        <v>0.71833648393193616</v>
      </c>
      <c r="Y69" s="264">
        <f t="shared" si="1"/>
        <v>0</v>
      </c>
      <c r="Z69" s="517">
        <f t="shared" si="1"/>
        <v>10.548048048048052</v>
      </c>
      <c r="AA69" s="137">
        <v>1.2</v>
      </c>
      <c r="AB69" s="264">
        <v>-6.1</v>
      </c>
      <c r="AC69" s="517">
        <v>3.6</v>
      </c>
      <c r="AD69" s="137">
        <v>-3.4</v>
      </c>
      <c r="AE69" s="264">
        <v>-1.3</v>
      </c>
      <c r="AF69" s="517">
        <v>0.7</v>
      </c>
      <c r="AG69" s="137">
        <v>0</v>
      </c>
      <c r="AH69" s="264">
        <v>-0.5</v>
      </c>
      <c r="AI69" s="517">
        <v>0.5</v>
      </c>
      <c r="AJ69" s="137">
        <v>0.7</v>
      </c>
      <c r="AK69" s="264">
        <v>-0.4</v>
      </c>
      <c r="AL69" s="517">
        <v>9.1999999999999993</v>
      </c>
      <c r="AM69" s="137">
        <v>1.2</v>
      </c>
      <c r="AN69" s="264">
        <v>-5.9</v>
      </c>
      <c r="AO69" s="517">
        <v>3.4</v>
      </c>
    </row>
    <row r="70" spans="1:41" ht="35.25" customHeight="1" x14ac:dyDescent="0.5">
      <c r="A70" s="319" t="s">
        <v>14</v>
      </c>
      <c r="B70" s="500" t="s">
        <v>24</v>
      </c>
      <c r="C70" s="574"/>
      <c r="D70" s="264">
        <f t="shared" ref="D70:Z70" si="2">(D10/C10-1)*100</f>
        <v>-8.270676691729328</v>
      </c>
      <c r="E70" s="517">
        <f t="shared" si="2"/>
        <v>1.1216566005176842</v>
      </c>
      <c r="F70" s="137">
        <f t="shared" si="2"/>
        <v>3.3276450511945388</v>
      </c>
      <c r="G70" s="264">
        <f t="shared" si="2"/>
        <v>-0.90834021469859971</v>
      </c>
      <c r="H70" s="517">
        <f t="shared" si="2"/>
        <v>0</v>
      </c>
      <c r="I70" s="137">
        <f t="shared" si="2"/>
        <v>0</v>
      </c>
      <c r="J70" s="264">
        <f t="shared" si="2"/>
        <v>-0.74999999999999512</v>
      </c>
      <c r="K70" s="517">
        <f t="shared" si="2"/>
        <v>0.75566750629723067</v>
      </c>
      <c r="L70" s="137">
        <f t="shared" si="2"/>
        <v>1.1249999999999982</v>
      </c>
      <c r="M70" s="264">
        <f t="shared" si="2"/>
        <v>0.74165636588381378</v>
      </c>
      <c r="N70" s="517">
        <f t="shared" si="2"/>
        <v>10.429447852760742</v>
      </c>
      <c r="O70" s="137">
        <f t="shared" si="2"/>
        <v>3.0370370370370381</v>
      </c>
      <c r="P70" s="264">
        <f t="shared" si="2"/>
        <v>-10.136592379583032</v>
      </c>
      <c r="Q70" s="517">
        <f t="shared" si="2"/>
        <v>1.8000000000000016</v>
      </c>
      <c r="R70" s="137">
        <f t="shared" si="2"/>
        <v>2.16110019646365</v>
      </c>
      <c r="S70" s="264">
        <f t="shared" si="2"/>
        <v>-3.8461538461538436</v>
      </c>
      <c r="T70" s="517">
        <f t="shared" si="2"/>
        <v>1.0799999999999921</v>
      </c>
      <c r="U70" s="137">
        <f t="shared" si="2"/>
        <v>-1.068460625247325</v>
      </c>
      <c r="V70" s="264">
        <f t="shared" si="2"/>
        <v>0</v>
      </c>
      <c r="W70" s="517">
        <f t="shared" si="2"/>
        <v>0.72000000000000952</v>
      </c>
      <c r="X70" s="137">
        <f t="shared" si="2"/>
        <v>1.8268467037331204</v>
      </c>
      <c r="Y70" s="264">
        <f t="shared" si="2"/>
        <v>0</v>
      </c>
      <c r="Z70" s="517">
        <f t="shared" si="2"/>
        <v>10.959438377535102</v>
      </c>
      <c r="AA70" s="137">
        <v>1.9</v>
      </c>
      <c r="AB70" s="264">
        <v>-6</v>
      </c>
      <c r="AC70" s="517">
        <v>2.7</v>
      </c>
      <c r="AD70" s="137">
        <v>-3.6</v>
      </c>
      <c r="AE70" s="264">
        <v>-0.7</v>
      </c>
      <c r="AF70" s="517">
        <v>0.7</v>
      </c>
      <c r="AG70" s="137">
        <v>0</v>
      </c>
      <c r="AH70" s="264">
        <v>-0.7</v>
      </c>
      <c r="AI70" s="517">
        <v>0.7</v>
      </c>
      <c r="AJ70" s="137">
        <v>0</v>
      </c>
      <c r="AK70" s="264">
        <v>0</v>
      </c>
      <c r="AL70" s="517">
        <v>11.1</v>
      </c>
      <c r="AM70" s="137">
        <v>1.5</v>
      </c>
      <c r="AN70" s="264">
        <v>-7.2</v>
      </c>
      <c r="AO70" s="517">
        <v>5.5</v>
      </c>
    </row>
    <row r="71" spans="1:41" ht="35.25" customHeight="1" x14ac:dyDescent="0.5">
      <c r="A71" s="311" t="s">
        <v>199</v>
      </c>
      <c r="B71" s="501"/>
      <c r="C71" s="574"/>
      <c r="D71" s="512"/>
      <c r="E71" s="518"/>
      <c r="F71" s="519"/>
      <c r="G71" s="512"/>
      <c r="H71" s="518"/>
      <c r="I71" s="519"/>
      <c r="J71" s="512"/>
      <c r="K71" s="518"/>
      <c r="L71" s="519"/>
      <c r="M71" s="512"/>
      <c r="N71" s="518"/>
      <c r="O71" s="519"/>
      <c r="P71" s="512"/>
      <c r="Q71" s="518"/>
      <c r="R71" s="519"/>
      <c r="S71" s="512"/>
      <c r="T71" s="518"/>
      <c r="U71" s="519"/>
      <c r="V71" s="512"/>
      <c r="W71" s="518"/>
      <c r="X71" s="519"/>
      <c r="Y71" s="512"/>
      <c r="Z71" s="518"/>
      <c r="AA71" s="519"/>
      <c r="AB71" s="512"/>
      <c r="AC71" s="518"/>
      <c r="AD71" s="519"/>
      <c r="AE71" s="512"/>
      <c r="AF71" s="518"/>
      <c r="AG71" s="519"/>
      <c r="AH71" s="512"/>
      <c r="AI71" s="518"/>
      <c r="AJ71" s="519"/>
      <c r="AK71" s="512"/>
      <c r="AL71" s="518"/>
      <c r="AM71" s="519"/>
      <c r="AN71" s="512"/>
      <c r="AO71" s="518"/>
    </row>
    <row r="72" spans="1:41" ht="35.25" customHeight="1" x14ac:dyDescent="0.5">
      <c r="A72" s="325" t="s">
        <v>375</v>
      </c>
      <c r="B72" s="500" t="s">
        <v>24</v>
      </c>
      <c r="C72" s="574"/>
      <c r="D72" s="264">
        <f t="shared" ref="D72:Z72" si="3">(D12/C12-1)*100</f>
        <v>0</v>
      </c>
      <c r="E72" s="517">
        <f t="shared" si="3"/>
        <v>0</v>
      </c>
      <c r="F72" s="137">
        <f t="shared" si="3"/>
        <v>0</v>
      </c>
      <c r="G72" s="264">
        <f t="shared" si="3"/>
        <v>18.500000000000007</v>
      </c>
      <c r="H72" s="517">
        <f t="shared" si="3"/>
        <v>5.4852320675105481</v>
      </c>
      <c r="I72" s="137">
        <f t="shared" si="3"/>
        <v>0</v>
      </c>
      <c r="J72" s="264">
        <f t="shared" si="3"/>
        <v>0</v>
      </c>
      <c r="K72" s="517">
        <f t="shared" si="3"/>
        <v>0</v>
      </c>
      <c r="L72" s="137">
        <f t="shared" si="3"/>
        <v>0</v>
      </c>
      <c r="M72" s="264">
        <f t="shared" si="3"/>
        <v>0</v>
      </c>
      <c r="N72" s="517">
        <f t="shared" si="3"/>
        <v>0</v>
      </c>
      <c r="O72" s="137">
        <f t="shared" si="3"/>
        <v>0</v>
      </c>
      <c r="P72" s="264">
        <f t="shared" si="3"/>
        <v>0</v>
      </c>
      <c r="Q72" s="517">
        <f t="shared" si="3"/>
        <v>0</v>
      </c>
      <c r="R72" s="137">
        <f t="shared" si="3"/>
        <v>0</v>
      </c>
      <c r="S72" s="264">
        <f t="shared" si="3"/>
        <v>0</v>
      </c>
      <c r="T72" s="517">
        <f t="shared" si="3"/>
        <v>0</v>
      </c>
      <c r="U72" s="137">
        <f t="shared" si="3"/>
        <v>0</v>
      </c>
      <c r="V72" s="264">
        <f t="shared" si="3"/>
        <v>0</v>
      </c>
      <c r="W72" s="517">
        <f t="shared" si="3"/>
        <v>0</v>
      </c>
      <c r="X72" s="137">
        <f t="shared" si="3"/>
        <v>0</v>
      </c>
      <c r="Y72" s="264">
        <f t="shared" si="3"/>
        <v>0</v>
      </c>
      <c r="Z72" s="517">
        <f t="shared" si="3"/>
        <v>0</v>
      </c>
      <c r="AA72" s="137">
        <v>0</v>
      </c>
      <c r="AB72" s="264">
        <v>0</v>
      </c>
      <c r="AC72" s="517">
        <v>0</v>
      </c>
      <c r="AD72" s="137">
        <v>0</v>
      </c>
      <c r="AE72" s="264">
        <v>0</v>
      </c>
      <c r="AF72" s="517">
        <v>0</v>
      </c>
      <c r="AG72" s="137">
        <v>0</v>
      </c>
      <c r="AH72" s="264">
        <v>0</v>
      </c>
      <c r="AI72" s="517">
        <v>0</v>
      </c>
      <c r="AJ72" s="137">
        <v>0</v>
      </c>
      <c r="AK72" s="264">
        <v>0</v>
      </c>
      <c r="AL72" s="517">
        <v>1.8</v>
      </c>
      <c r="AM72" s="137">
        <v>0</v>
      </c>
      <c r="AN72" s="264">
        <v>11.3</v>
      </c>
      <c r="AO72" s="517">
        <v>0</v>
      </c>
    </row>
    <row r="73" spans="1:41" ht="35.25" customHeight="1" x14ac:dyDescent="0.5">
      <c r="A73" s="319" t="s">
        <v>364</v>
      </c>
      <c r="B73" s="500" t="s">
        <v>24</v>
      </c>
      <c r="C73" s="574"/>
      <c r="D73" s="264">
        <f t="shared" ref="D73:Z73" si="4">(D13/C13-1)*100</f>
        <v>-4.8666666666666636</v>
      </c>
      <c r="E73" s="517">
        <f t="shared" si="4"/>
        <v>2.592852137351076</v>
      </c>
      <c r="F73" s="137">
        <f t="shared" si="4"/>
        <v>2.4590163934426146</v>
      </c>
      <c r="G73" s="264">
        <f t="shared" si="4"/>
        <v>6.6666666666666652</v>
      </c>
      <c r="H73" s="517">
        <f t="shared" si="4"/>
        <v>1.6874999999999973</v>
      </c>
      <c r="I73" s="137">
        <f t="shared" si="4"/>
        <v>0</v>
      </c>
      <c r="J73" s="264">
        <f t="shared" si="4"/>
        <v>1.1063306699446773</v>
      </c>
      <c r="K73" s="517">
        <f t="shared" si="4"/>
        <v>1.1550151975683987</v>
      </c>
      <c r="L73" s="137">
        <f t="shared" si="4"/>
        <v>1.0817307692307709</v>
      </c>
      <c r="M73" s="264">
        <f t="shared" si="4"/>
        <v>1.0701545778834642</v>
      </c>
      <c r="N73" s="517">
        <f t="shared" si="4"/>
        <v>4.8235294117647154</v>
      </c>
      <c r="O73" s="137">
        <f t="shared" si="4"/>
        <v>-4.6015712682379366</v>
      </c>
      <c r="P73" s="264">
        <f t="shared" si="4"/>
        <v>-2.1176470588235241</v>
      </c>
      <c r="Q73" s="517">
        <f t="shared" si="4"/>
        <v>1.0817307692307709</v>
      </c>
      <c r="R73" s="137">
        <f t="shared" si="4"/>
        <v>1.0701545778834642</v>
      </c>
      <c r="S73" s="264">
        <f t="shared" si="4"/>
        <v>0</v>
      </c>
      <c r="T73" s="517">
        <f t="shared" si="4"/>
        <v>0</v>
      </c>
      <c r="U73" s="137">
        <f t="shared" si="4"/>
        <v>0</v>
      </c>
      <c r="V73" s="264">
        <f t="shared" si="4"/>
        <v>1.5882352941176459</v>
      </c>
      <c r="W73" s="517">
        <f t="shared" si="4"/>
        <v>1.0422698320787571</v>
      </c>
      <c r="X73" s="137">
        <f t="shared" si="4"/>
        <v>2.1203438395415386</v>
      </c>
      <c r="Y73" s="264">
        <f t="shared" si="4"/>
        <v>0</v>
      </c>
      <c r="Z73" s="517">
        <f t="shared" si="4"/>
        <v>3.5353535353535248</v>
      </c>
      <c r="AA73" s="137">
        <v>-3.4</v>
      </c>
      <c r="AB73" s="264">
        <v>-2</v>
      </c>
      <c r="AC73" s="517">
        <v>1</v>
      </c>
      <c r="AD73" s="137">
        <v>0</v>
      </c>
      <c r="AE73" s="264">
        <v>1</v>
      </c>
      <c r="AF73" s="517">
        <v>0</v>
      </c>
      <c r="AG73" s="137">
        <v>0</v>
      </c>
      <c r="AH73" s="264">
        <v>1</v>
      </c>
      <c r="AI73" s="517">
        <v>0</v>
      </c>
      <c r="AJ73" s="137">
        <v>0</v>
      </c>
      <c r="AK73" s="264">
        <v>0</v>
      </c>
      <c r="AL73" s="517">
        <v>5.6</v>
      </c>
      <c r="AM73" s="137">
        <v>-3.8</v>
      </c>
      <c r="AN73" s="264">
        <v>1</v>
      </c>
      <c r="AO73" s="517">
        <v>3</v>
      </c>
    </row>
    <row r="74" spans="1:41" ht="35.25" customHeight="1" x14ac:dyDescent="0.5">
      <c r="A74" s="319" t="s">
        <v>365</v>
      </c>
      <c r="B74" s="500" t="s">
        <v>24</v>
      </c>
      <c r="C74" s="574"/>
      <c r="D74" s="264">
        <f t="shared" ref="D74:Z74" si="5">(D14/C14-1)*100</f>
        <v>-6.4171122994652441</v>
      </c>
      <c r="E74" s="517">
        <f t="shared" si="5"/>
        <v>1.0476190476190528</v>
      </c>
      <c r="F74" s="137">
        <f t="shared" si="5"/>
        <v>3.6757775683317728</v>
      </c>
      <c r="G74" s="264">
        <f t="shared" si="5"/>
        <v>0</v>
      </c>
      <c r="H74" s="517">
        <f t="shared" si="5"/>
        <v>1.0000000000000009</v>
      </c>
      <c r="I74" s="137">
        <f t="shared" si="5"/>
        <v>0.49504950495049549</v>
      </c>
      <c r="J74" s="264">
        <f t="shared" si="5"/>
        <v>0.53739364084190999</v>
      </c>
      <c r="K74" s="517">
        <f t="shared" si="5"/>
        <v>0.84632516703786465</v>
      </c>
      <c r="L74" s="137">
        <f t="shared" si="5"/>
        <v>1.5901060070671269</v>
      </c>
      <c r="M74" s="264">
        <f t="shared" si="5"/>
        <v>0</v>
      </c>
      <c r="N74" s="517">
        <f t="shared" si="5"/>
        <v>8.6956521739130377</v>
      </c>
      <c r="O74" s="137">
        <f t="shared" si="5"/>
        <v>-2.200000000000002</v>
      </c>
      <c r="P74" s="264">
        <f t="shared" si="5"/>
        <v>-5.9304703476482645</v>
      </c>
      <c r="Q74" s="517">
        <f t="shared" si="5"/>
        <v>1.1739130434782696</v>
      </c>
      <c r="R74" s="137">
        <f t="shared" si="5"/>
        <v>3.1370863773098501</v>
      </c>
      <c r="S74" s="264">
        <f t="shared" si="5"/>
        <v>-3.0416666666666647</v>
      </c>
      <c r="T74" s="517">
        <f t="shared" si="5"/>
        <v>1.5900300816501955</v>
      </c>
      <c r="U74" s="137">
        <f t="shared" si="5"/>
        <v>0</v>
      </c>
      <c r="V74" s="264">
        <f t="shared" si="5"/>
        <v>0.76142131979695105</v>
      </c>
      <c r="W74" s="517">
        <f t="shared" si="5"/>
        <v>0.75566750629723067</v>
      </c>
      <c r="X74" s="137">
        <f t="shared" si="5"/>
        <v>0</v>
      </c>
      <c r="Y74" s="264">
        <f t="shared" si="5"/>
        <v>0</v>
      </c>
      <c r="Z74" s="517">
        <f t="shared" si="5"/>
        <v>8.333333333333325</v>
      </c>
      <c r="AA74" s="137">
        <v>-3.8</v>
      </c>
      <c r="AB74" s="264">
        <v>-4</v>
      </c>
      <c r="AC74" s="517">
        <v>4.2</v>
      </c>
      <c r="AD74" s="137">
        <v>-2.2000000000000002</v>
      </c>
      <c r="AE74" s="264">
        <v>-0.7</v>
      </c>
      <c r="AF74" s="517">
        <v>1.5</v>
      </c>
      <c r="AG74" s="137">
        <v>0</v>
      </c>
      <c r="AH74" s="264">
        <v>0</v>
      </c>
      <c r="AI74" s="517">
        <v>1.5</v>
      </c>
      <c r="AJ74" s="137">
        <v>0</v>
      </c>
      <c r="AK74" s="264">
        <v>0</v>
      </c>
      <c r="AL74" s="517">
        <v>9.1</v>
      </c>
      <c r="AM74" s="137">
        <v>-3</v>
      </c>
      <c r="AN74" s="264">
        <v>-5.5</v>
      </c>
      <c r="AO74" s="517">
        <v>4</v>
      </c>
    </row>
    <row r="75" spans="1:41" ht="35.25" customHeight="1" x14ac:dyDescent="0.5">
      <c r="A75" s="319" t="s">
        <v>366</v>
      </c>
      <c r="B75" s="500" t="s">
        <v>24</v>
      </c>
      <c r="C75" s="574"/>
      <c r="D75" s="264">
        <f t="shared" ref="D75:Z75" si="6">(D15/C15-1)*100</f>
        <v>-7.7432856644576216</v>
      </c>
      <c r="E75" s="517">
        <f t="shared" si="6"/>
        <v>2.0793950850661602</v>
      </c>
      <c r="F75" s="137">
        <f t="shared" si="6"/>
        <v>5.3333333333333233</v>
      </c>
      <c r="G75" s="264">
        <f t="shared" si="6"/>
        <v>-3.5161744022503494</v>
      </c>
      <c r="H75" s="517">
        <f t="shared" si="6"/>
        <v>1.3848396501457749</v>
      </c>
      <c r="I75" s="137">
        <f t="shared" si="6"/>
        <v>-0.6470165348670065</v>
      </c>
      <c r="J75" s="264">
        <f t="shared" si="6"/>
        <v>0</v>
      </c>
      <c r="K75" s="517">
        <f t="shared" si="6"/>
        <v>0.65123010130245795</v>
      </c>
      <c r="L75" s="137">
        <f t="shared" si="6"/>
        <v>0.6470165348670065</v>
      </c>
      <c r="M75" s="264">
        <f t="shared" si="6"/>
        <v>0</v>
      </c>
      <c r="N75" s="517">
        <f t="shared" si="6"/>
        <v>8.7499999999999911</v>
      </c>
      <c r="O75" s="137">
        <f t="shared" si="6"/>
        <v>-1.4778325123152691</v>
      </c>
      <c r="P75" s="264">
        <f t="shared" si="6"/>
        <v>-6.6666666666666652</v>
      </c>
      <c r="Q75" s="517">
        <f t="shared" si="6"/>
        <v>2.9285714285714359</v>
      </c>
      <c r="R75" s="137">
        <f t="shared" si="6"/>
        <v>4.0943789035392086</v>
      </c>
      <c r="S75" s="264">
        <f t="shared" si="6"/>
        <v>-5.1666666666666643</v>
      </c>
      <c r="T75" s="517">
        <f t="shared" si="6"/>
        <v>1.3005272407732971</v>
      </c>
      <c r="U75" s="137">
        <f t="shared" si="6"/>
        <v>-0.62456627342123427</v>
      </c>
      <c r="V75" s="264">
        <f t="shared" si="6"/>
        <v>0.62849162011173743</v>
      </c>
      <c r="W75" s="517">
        <f t="shared" si="6"/>
        <v>0</v>
      </c>
      <c r="X75" s="137">
        <f t="shared" si="6"/>
        <v>0.62456627342124538</v>
      </c>
      <c r="Y75" s="264">
        <f t="shared" si="6"/>
        <v>0</v>
      </c>
      <c r="Z75" s="517">
        <f t="shared" si="6"/>
        <v>8.4482758620689538</v>
      </c>
      <c r="AA75" s="137">
        <v>-2</v>
      </c>
      <c r="AB75" s="264">
        <v>-3</v>
      </c>
      <c r="AC75" s="517">
        <v>1.9</v>
      </c>
      <c r="AD75" s="137">
        <v>-1.5</v>
      </c>
      <c r="AE75" s="264">
        <v>-0.9</v>
      </c>
      <c r="AF75" s="517">
        <v>0.9</v>
      </c>
      <c r="AG75" s="137">
        <v>0</v>
      </c>
      <c r="AH75" s="264">
        <v>0</v>
      </c>
      <c r="AI75" s="517">
        <v>0</v>
      </c>
      <c r="AJ75" s="137">
        <v>0</v>
      </c>
      <c r="AK75" s="264">
        <v>0</v>
      </c>
      <c r="AL75" s="517">
        <v>9.4</v>
      </c>
      <c r="AM75" s="137">
        <v>-1.1000000000000001</v>
      </c>
      <c r="AN75" s="264">
        <v>-7.6</v>
      </c>
      <c r="AO75" s="517">
        <v>6.7</v>
      </c>
    </row>
    <row r="76" spans="1:41" ht="35.25" customHeight="1" x14ac:dyDescent="0.5">
      <c r="A76" s="319" t="s">
        <v>367</v>
      </c>
      <c r="B76" s="500" t="s">
        <v>24</v>
      </c>
      <c r="C76" s="574"/>
      <c r="D76" s="264">
        <f t="shared" ref="D76:Z76" si="7">(D16/C16-1)*100</f>
        <v>-7.2069285493349788</v>
      </c>
      <c r="E76" s="517">
        <f t="shared" si="7"/>
        <v>0.73333333333334139</v>
      </c>
      <c r="F76" s="137">
        <f t="shared" si="7"/>
        <v>5.8901389808074134</v>
      </c>
      <c r="G76" s="264">
        <f t="shared" si="7"/>
        <v>-5.5625000000000036</v>
      </c>
      <c r="H76" s="517">
        <f t="shared" si="7"/>
        <v>1.4890800794176151</v>
      </c>
      <c r="I76" s="137">
        <f t="shared" si="7"/>
        <v>-1.3042060645581999</v>
      </c>
      <c r="J76" s="264">
        <f t="shared" si="7"/>
        <v>0</v>
      </c>
      <c r="K76" s="517">
        <f t="shared" si="7"/>
        <v>0</v>
      </c>
      <c r="L76" s="137">
        <f t="shared" si="7"/>
        <v>1.222332342253063</v>
      </c>
      <c r="M76" s="264">
        <f t="shared" si="7"/>
        <v>0.58746736292427659</v>
      </c>
      <c r="N76" s="517">
        <f t="shared" si="7"/>
        <v>12.978585334198577</v>
      </c>
      <c r="O76" s="137">
        <f t="shared" si="7"/>
        <v>-0.51694428489373889</v>
      </c>
      <c r="P76" s="264">
        <f t="shared" si="7"/>
        <v>-7.6212471131639763</v>
      </c>
      <c r="Q76" s="517">
        <f t="shared" si="7"/>
        <v>2.5625000000000009</v>
      </c>
      <c r="R76" s="137">
        <f t="shared" si="7"/>
        <v>3.5953686776355909</v>
      </c>
      <c r="S76" s="264">
        <f t="shared" si="7"/>
        <v>-5.8823529411764719</v>
      </c>
      <c r="T76" s="517">
        <f t="shared" si="7"/>
        <v>1.4062500000000089</v>
      </c>
      <c r="U76" s="137">
        <f t="shared" si="7"/>
        <v>-1.3867488443759624</v>
      </c>
      <c r="V76" s="264">
        <f t="shared" si="7"/>
        <v>0.84375000000000977</v>
      </c>
      <c r="W76" s="517">
        <f t="shared" si="7"/>
        <v>0</v>
      </c>
      <c r="X76" s="137">
        <f t="shared" si="7"/>
        <v>1.146575766966218</v>
      </c>
      <c r="Y76" s="264">
        <f t="shared" si="7"/>
        <v>-0.58210784313725839</v>
      </c>
      <c r="Z76" s="517">
        <f t="shared" si="7"/>
        <v>9.8305084745762716</v>
      </c>
      <c r="AA76" s="137">
        <v>-1.8</v>
      </c>
      <c r="AB76" s="264">
        <v>-3.9</v>
      </c>
      <c r="AC76" s="517">
        <v>4.0999999999999996</v>
      </c>
      <c r="AD76" s="137">
        <v>-2.9</v>
      </c>
      <c r="AE76" s="264">
        <v>-2.1</v>
      </c>
      <c r="AF76" s="517">
        <v>1.1000000000000001</v>
      </c>
      <c r="AG76" s="137">
        <v>-0.5</v>
      </c>
      <c r="AH76" s="264">
        <v>0</v>
      </c>
      <c r="AI76" s="517">
        <v>0.5</v>
      </c>
      <c r="AJ76" s="137">
        <v>0.4</v>
      </c>
      <c r="AK76" s="264">
        <v>0.1</v>
      </c>
      <c r="AL76" s="517">
        <v>10.199999999999999</v>
      </c>
      <c r="AM76" s="137">
        <v>0.5</v>
      </c>
      <c r="AN76" s="264">
        <v>-7</v>
      </c>
      <c r="AO76" s="517">
        <v>6.3</v>
      </c>
    </row>
    <row r="77" spans="1:41" ht="35.25" customHeight="1" x14ac:dyDescent="0.5">
      <c r="A77" s="319" t="s">
        <v>368</v>
      </c>
      <c r="B77" s="500" t="s">
        <v>24</v>
      </c>
      <c r="C77" s="574"/>
      <c r="D77" s="264">
        <f t="shared" ref="D77:Z77" si="8">(D17/C17-1)*100</f>
        <v>-10.214446952595935</v>
      </c>
      <c r="E77" s="517">
        <f t="shared" si="8"/>
        <v>2.5769956002514194</v>
      </c>
      <c r="F77" s="137">
        <f t="shared" si="8"/>
        <v>4.1666666666666741</v>
      </c>
      <c r="G77" s="264">
        <f t="shared" si="8"/>
        <v>-4.0000000000000036</v>
      </c>
      <c r="H77" s="517">
        <f t="shared" si="8"/>
        <v>1.1029411764705843</v>
      </c>
      <c r="I77" s="137">
        <f t="shared" si="8"/>
        <v>-1.0909090909090868</v>
      </c>
      <c r="J77" s="264">
        <f t="shared" si="8"/>
        <v>0</v>
      </c>
      <c r="K77" s="517">
        <f t="shared" si="8"/>
        <v>0</v>
      </c>
      <c r="L77" s="137">
        <f t="shared" si="8"/>
        <v>1.1029411764705843</v>
      </c>
      <c r="M77" s="264">
        <f t="shared" si="8"/>
        <v>0</v>
      </c>
      <c r="N77" s="517">
        <f t="shared" si="8"/>
        <v>14.060606060606062</v>
      </c>
      <c r="O77" s="137">
        <f t="shared" si="8"/>
        <v>0</v>
      </c>
      <c r="P77" s="264">
        <f t="shared" si="8"/>
        <v>-9.6705632306057332</v>
      </c>
      <c r="Q77" s="517">
        <f t="shared" si="8"/>
        <v>2.9411764705882248</v>
      </c>
      <c r="R77" s="137">
        <f t="shared" si="8"/>
        <v>1.28571428571429</v>
      </c>
      <c r="S77" s="264">
        <f t="shared" si="8"/>
        <v>-4.0902679830747584</v>
      </c>
      <c r="T77" s="517">
        <f t="shared" si="8"/>
        <v>1.8823529411764683</v>
      </c>
      <c r="U77" s="137">
        <f t="shared" si="8"/>
        <v>-1.8475750577367167</v>
      </c>
      <c r="V77" s="264">
        <f t="shared" si="8"/>
        <v>0.79411764705883403</v>
      </c>
      <c r="W77" s="517">
        <f t="shared" si="8"/>
        <v>0</v>
      </c>
      <c r="X77" s="137">
        <f t="shared" si="8"/>
        <v>1.0796615115261199</v>
      </c>
      <c r="Y77" s="264">
        <f t="shared" si="8"/>
        <v>0</v>
      </c>
      <c r="Z77" s="517">
        <f t="shared" si="8"/>
        <v>10.479214780600454</v>
      </c>
      <c r="AA77" s="137">
        <v>0</v>
      </c>
      <c r="AB77" s="264">
        <v>-5.9</v>
      </c>
      <c r="AC77" s="517">
        <v>4.5</v>
      </c>
      <c r="AD77" s="137">
        <v>-4.3</v>
      </c>
      <c r="AE77" s="264">
        <v>-2.8</v>
      </c>
      <c r="AF77" s="517">
        <v>0.8</v>
      </c>
      <c r="AG77" s="137">
        <v>0</v>
      </c>
      <c r="AH77" s="264">
        <v>-0.1</v>
      </c>
      <c r="AI77" s="517">
        <v>0.1</v>
      </c>
      <c r="AJ77" s="137">
        <v>0.5</v>
      </c>
      <c r="AK77" s="264">
        <v>0</v>
      </c>
      <c r="AL77" s="517">
        <v>12.8</v>
      </c>
      <c r="AM77" s="137">
        <v>0.7</v>
      </c>
      <c r="AN77" s="264">
        <v>-9</v>
      </c>
      <c r="AO77" s="517">
        <v>8.1999999999999993</v>
      </c>
    </row>
    <row r="78" spans="1:41" ht="35.25" customHeight="1" x14ac:dyDescent="0.5">
      <c r="A78" s="319" t="s">
        <v>369</v>
      </c>
      <c r="B78" s="500" t="s">
        <v>24</v>
      </c>
      <c r="C78" s="574"/>
      <c r="D78" s="264">
        <f t="shared" ref="D78:Z78" si="9">(D18/C18-1)*100</f>
        <v>-10.971524288107204</v>
      </c>
      <c r="E78" s="517">
        <f t="shared" si="9"/>
        <v>1.7246785826277922</v>
      </c>
      <c r="F78" s="137">
        <f t="shared" si="9"/>
        <v>4.2540073982737292</v>
      </c>
      <c r="G78" s="264">
        <f t="shared" si="9"/>
        <v>-3.4890597279716107</v>
      </c>
      <c r="H78" s="517">
        <f t="shared" si="9"/>
        <v>1.1029411764705843</v>
      </c>
      <c r="I78" s="137">
        <f t="shared" si="9"/>
        <v>-1.6666666666666718</v>
      </c>
      <c r="J78" s="264">
        <f t="shared" si="9"/>
        <v>0.58551617873652262</v>
      </c>
      <c r="K78" s="517">
        <f t="shared" si="9"/>
        <v>-0.55147058823529216</v>
      </c>
      <c r="L78" s="137">
        <f t="shared" si="9"/>
        <v>1.109057301293892</v>
      </c>
      <c r="M78" s="264">
        <f t="shared" si="9"/>
        <v>0.54844606946984342</v>
      </c>
      <c r="N78" s="517">
        <f t="shared" si="9"/>
        <v>14.6060606060606</v>
      </c>
      <c r="O78" s="137">
        <f t="shared" si="9"/>
        <v>3.1200423056583881</v>
      </c>
      <c r="P78" s="264">
        <f t="shared" si="9"/>
        <v>-10.717948717948723</v>
      </c>
      <c r="Q78" s="517">
        <f t="shared" si="9"/>
        <v>0.51694428489374999</v>
      </c>
      <c r="R78" s="137">
        <f t="shared" si="9"/>
        <v>2.3428571428571354</v>
      </c>
      <c r="S78" s="264">
        <f t="shared" si="9"/>
        <v>-2.7917364600781647</v>
      </c>
      <c r="T78" s="517">
        <f t="shared" si="9"/>
        <v>0.51694428489374999</v>
      </c>
      <c r="U78" s="137">
        <f t="shared" si="9"/>
        <v>-0.51428571428571157</v>
      </c>
      <c r="V78" s="264">
        <f t="shared" si="9"/>
        <v>0.51694428489374999</v>
      </c>
      <c r="W78" s="517">
        <f t="shared" si="9"/>
        <v>0</v>
      </c>
      <c r="X78" s="137">
        <f t="shared" si="9"/>
        <v>0</v>
      </c>
      <c r="Y78" s="264">
        <f t="shared" si="9"/>
        <v>0</v>
      </c>
      <c r="Z78" s="517">
        <f t="shared" si="9"/>
        <v>12.20000000000001</v>
      </c>
      <c r="AA78" s="137">
        <v>1.9</v>
      </c>
      <c r="AB78" s="264">
        <v>-6.8</v>
      </c>
      <c r="AC78" s="517">
        <v>2.4</v>
      </c>
      <c r="AD78" s="137">
        <v>-3.6</v>
      </c>
      <c r="AE78" s="264">
        <v>-2.2000000000000002</v>
      </c>
      <c r="AF78" s="517">
        <v>0.8</v>
      </c>
      <c r="AG78" s="137">
        <v>0</v>
      </c>
      <c r="AH78" s="264">
        <v>0</v>
      </c>
      <c r="AI78" s="517">
        <v>0</v>
      </c>
      <c r="AJ78" s="137">
        <v>0.5</v>
      </c>
      <c r="AK78" s="264">
        <v>0.5</v>
      </c>
      <c r="AL78" s="517">
        <v>11.4</v>
      </c>
      <c r="AM78" s="137">
        <v>4.5</v>
      </c>
      <c r="AN78" s="264">
        <v>-10.9</v>
      </c>
      <c r="AO78" s="517">
        <v>5.3</v>
      </c>
    </row>
    <row r="79" spans="1:41" ht="35.25" customHeight="1" x14ac:dyDescent="0.5">
      <c r="A79" s="319" t="s">
        <v>370</v>
      </c>
      <c r="B79" s="500" t="s">
        <v>24</v>
      </c>
      <c r="C79" s="574"/>
      <c r="D79" s="264">
        <f t="shared" ref="D79:Z79" si="10">(D19/C19-1)*100</f>
        <v>-12.331969608416127</v>
      </c>
      <c r="E79" s="517">
        <f t="shared" si="10"/>
        <v>2.1333333333333426</v>
      </c>
      <c r="F79" s="137">
        <f t="shared" si="10"/>
        <v>4.0796344647519689</v>
      </c>
      <c r="G79" s="264">
        <f t="shared" si="10"/>
        <v>-3.3552837880213238</v>
      </c>
      <c r="H79" s="517">
        <f t="shared" si="10"/>
        <v>0.58403634003894034</v>
      </c>
      <c r="I79" s="137">
        <f t="shared" si="10"/>
        <v>-1.1612903225806437</v>
      </c>
      <c r="J79" s="264">
        <f t="shared" si="10"/>
        <v>0.58746736292427659</v>
      </c>
      <c r="K79" s="517">
        <f t="shared" si="10"/>
        <v>0</v>
      </c>
      <c r="L79" s="137">
        <f t="shared" si="10"/>
        <v>0.58403634003894034</v>
      </c>
      <c r="M79" s="264">
        <f t="shared" si="10"/>
        <v>0.3548387096774297</v>
      </c>
      <c r="N79" s="517">
        <f t="shared" si="10"/>
        <v>12.504018000642869</v>
      </c>
      <c r="O79" s="137">
        <f t="shared" si="10"/>
        <v>7.0000000000000062</v>
      </c>
      <c r="P79" s="264">
        <f t="shared" si="10"/>
        <v>-11.882510013351133</v>
      </c>
      <c r="Q79" s="517">
        <f t="shared" si="10"/>
        <v>3.0303030303030276</v>
      </c>
      <c r="R79" s="137">
        <f t="shared" si="10"/>
        <v>1.3235294117647012</v>
      </c>
      <c r="S79" s="264">
        <f t="shared" si="10"/>
        <v>-4.2089985486211905</v>
      </c>
      <c r="T79" s="517">
        <f t="shared" si="10"/>
        <v>1.3636363636363669</v>
      </c>
      <c r="U79" s="137">
        <f t="shared" si="10"/>
        <v>-1.3452914798206317</v>
      </c>
      <c r="V79" s="264">
        <f t="shared" si="10"/>
        <v>0</v>
      </c>
      <c r="W79" s="517">
        <f t="shared" si="10"/>
        <v>0.818181818181829</v>
      </c>
      <c r="X79" s="137">
        <f t="shared" si="10"/>
        <v>0</v>
      </c>
      <c r="Y79" s="264">
        <f t="shared" si="10"/>
        <v>0</v>
      </c>
      <c r="Z79" s="517">
        <f t="shared" si="10"/>
        <v>10.670273519687413</v>
      </c>
      <c r="AA79" s="137">
        <v>4.9000000000000004</v>
      </c>
      <c r="AB79" s="264">
        <v>-7.3</v>
      </c>
      <c r="AC79" s="517">
        <v>1.8</v>
      </c>
      <c r="AD79" s="137">
        <v>-4</v>
      </c>
      <c r="AE79" s="264">
        <v>0</v>
      </c>
      <c r="AF79" s="517">
        <v>0</v>
      </c>
      <c r="AG79" s="137">
        <v>0</v>
      </c>
      <c r="AH79" s="264">
        <v>0</v>
      </c>
      <c r="AI79" s="517">
        <v>0</v>
      </c>
      <c r="AJ79" s="137">
        <v>0</v>
      </c>
      <c r="AK79" s="264">
        <v>0</v>
      </c>
      <c r="AL79" s="517">
        <v>12.7</v>
      </c>
      <c r="AM79" s="137">
        <v>3.9</v>
      </c>
      <c r="AN79" s="264">
        <v>-11.5</v>
      </c>
      <c r="AO79" s="517">
        <v>6</v>
      </c>
    </row>
    <row r="80" spans="1:41" ht="35.25" customHeight="1" x14ac:dyDescent="0.5">
      <c r="A80" s="319" t="s">
        <v>371</v>
      </c>
      <c r="B80" s="500" t="s">
        <v>24</v>
      </c>
      <c r="C80" s="574"/>
      <c r="D80" s="264">
        <f t="shared" ref="D80:Z80" si="11">(D20/C20-1)*100</f>
        <v>-7.2812499999999947</v>
      </c>
      <c r="E80" s="517">
        <f t="shared" si="11"/>
        <v>1.1122345803842304</v>
      </c>
      <c r="F80" s="137">
        <f t="shared" si="11"/>
        <v>0</v>
      </c>
      <c r="G80" s="264">
        <f t="shared" si="11"/>
        <v>0</v>
      </c>
      <c r="H80" s="517">
        <f t="shared" si="11"/>
        <v>0</v>
      </c>
      <c r="I80" s="137">
        <f t="shared" si="11"/>
        <v>0</v>
      </c>
      <c r="J80" s="264">
        <f t="shared" si="11"/>
        <v>0</v>
      </c>
      <c r="K80" s="517">
        <f t="shared" si="11"/>
        <v>0</v>
      </c>
      <c r="L80" s="137">
        <f t="shared" si="11"/>
        <v>0</v>
      </c>
      <c r="M80" s="264">
        <f t="shared" si="11"/>
        <v>0</v>
      </c>
      <c r="N80" s="517">
        <f t="shared" si="11"/>
        <v>9.4000000000000092</v>
      </c>
      <c r="O80" s="137">
        <f t="shared" si="11"/>
        <v>6.0938452163314949</v>
      </c>
      <c r="P80" s="264">
        <f t="shared" si="11"/>
        <v>-12.004595060310164</v>
      </c>
      <c r="Q80" s="517">
        <f t="shared" si="11"/>
        <v>2.0561357702349792</v>
      </c>
      <c r="R80" s="137">
        <f t="shared" si="11"/>
        <v>0.57563159577869172</v>
      </c>
      <c r="S80" s="264">
        <f t="shared" si="11"/>
        <v>-2.5755166931637485</v>
      </c>
      <c r="T80" s="517">
        <f t="shared" si="11"/>
        <v>0.58746736292427659</v>
      </c>
      <c r="U80" s="137">
        <f t="shared" si="11"/>
        <v>-1.5898767034393302</v>
      </c>
      <c r="V80" s="264">
        <f t="shared" si="11"/>
        <v>1.0220903395977476</v>
      </c>
      <c r="W80" s="517">
        <f t="shared" si="11"/>
        <v>0</v>
      </c>
      <c r="X80" s="137">
        <f t="shared" si="11"/>
        <v>0</v>
      </c>
      <c r="Y80" s="264">
        <f t="shared" si="11"/>
        <v>0</v>
      </c>
      <c r="Z80" s="517">
        <f t="shared" si="11"/>
        <v>10.378590078328976</v>
      </c>
      <c r="AA80" s="137">
        <v>3.5</v>
      </c>
      <c r="AB80" s="264">
        <v>-4.9000000000000004</v>
      </c>
      <c r="AC80" s="517">
        <v>1.1000000000000001</v>
      </c>
      <c r="AD80" s="137">
        <v>-4.0999999999999996</v>
      </c>
      <c r="AE80" s="264">
        <v>-0.8</v>
      </c>
      <c r="AF80" s="517">
        <v>0</v>
      </c>
      <c r="AG80" s="137">
        <v>0</v>
      </c>
      <c r="AH80" s="264">
        <v>0</v>
      </c>
      <c r="AI80" s="517">
        <v>0</v>
      </c>
      <c r="AJ80" s="137">
        <v>0.9</v>
      </c>
      <c r="AK80" s="264">
        <v>0</v>
      </c>
      <c r="AL80" s="517">
        <v>8.5</v>
      </c>
      <c r="AM80" s="137">
        <v>9.1999999999999993</v>
      </c>
      <c r="AN80" s="264">
        <v>-11</v>
      </c>
      <c r="AO80" s="517">
        <v>2.9</v>
      </c>
    </row>
    <row r="81" spans="1:41" ht="35.25" customHeight="1" x14ac:dyDescent="0.5">
      <c r="A81" s="319" t="s">
        <v>372</v>
      </c>
      <c r="B81" s="500" t="s">
        <v>24</v>
      </c>
      <c r="C81" s="574"/>
      <c r="D81" s="264">
        <f t="shared" ref="D81:Z81" si="12">(D21/C21-1)*100</f>
        <v>-11.179450072358899</v>
      </c>
      <c r="E81" s="517">
        <f t="shared" si="12"/>
        <v>1.0997963340122263</v>
      </c>
      <c r="F81" s="137">
        <f t="shared" si="12"/>
        <v>0.72522159548751297</v>
      </c>
      <c r="G81" s="264">
        <f t="shared" si="12"/>
        <v>0</v>
      </c>
      <c r="H81" s="517">
        <f t="shared" si="12"/>
        <v>-1.0000000000000009</v>
      </c>
      <c r="I81" s="137">
        <f t="shared" si="12"/>
        <v>1.0101010101010166</v>
      </c>
      <c r="J81" s="264">
        <f t="shared" si="12"/>
        <v>0</v>
      </c>
      <c r="K81" s="517">
        <f t="shared" si="12"/>
        <v>0</v>
      </c>
      <c r="L81" s="137">
        <f t="shared" si="12"/>
        <v>0</v>
      </c>
      <c r="M81" s="264">
        <f t="shared" si="12"/>
        <v>0</v>
      </c>
      <c r="N81" s="517">
        <f t="shared" si="12"/>
        <v>8.0000000000000071</v>
      </c>
      <c r="O81" s="137">
        <f t="shared" si="12"/>
        <v>11.111111111111116</v>
      </c>
      <c r="P81" s="264">
        <f t="shared" si="12"/>
        <v>-6.6666666666666652</v>
      </c>
      <c r="Q81" s="517">
        <f t="shared" si="12"/>
        <v>0</v>
      </c>
      <c r="R81" s="137">
        <f t="shared" si="12"/>
        <v>0</v>
      </c>
      <c r="S81" s="264">
        <f t="shared" si="12"/>
        <v>-0.89285714285713969</v>
      </c>
      <c r="T81" s="517">
        <f t="shared" si="12"/>
        <v>-0.39639639639639235</v>
      </c>
      <c r="U81" s="137">
        <f t="shared" si="12"/>
        <v>-1.3386396526772759</v>
      </c>
      <c r="V81" s="264">
        <f t="shared" si="12"/>
        <v>0</v>
      </c>
      <c r="W81" s="517">
        <f t="shared" si="12"/>
        <v>0</v>
      </c>
      <c r="X81" s="137">
        <f t="shared" si="12"/>
        <v>-0.99009900990099098</v>
      </c>
      <c r="Y81" s="264">
        <f t="shared" si="12"/>
        <v>1.0000000000000009</v>
      </c>
      <c r="Z81" s="517">
        <f t="shared" si="12"/>
        <v>6.343967730106348</v>
      </c>
      <c r="AA81" s="137">
        <v>6.9</v>
      </c>
      <c r="AB81" s="264">
        <v>-3.2</v>
      </c>
      <c r="AC81" s="517">
        <v>0</v>
      </c>
      <c r="AD81" s="137">
        <v>-1.8</v>
      </c>
      <c r="AE81" s="264">
        <v>0</v>
      </c>
      <c r="AF81" s="517">
        <v>-1.5</v>
      </c>
      <c r="AG81" s="137">
        <v>0.9</v>
      </c>
      <c r="AH81" s="264">
        <v>-0.1</v>
      </c>
      <c r="AI81" s="517">
        <v>-0.9</v>
      </c>
      <c r="AJ81" s="137">
        <v>0.9</v>
      </c>
      <c r="AK81" s="264">
        <v>-0.9</v>
      </c>
      <c r="AL81" s="517">
        <v>3.4</v>
      </c>
      <c r="AM81" s="137">
        <v>12.1</v>
      </c>
      <c r="AN81" s="264">
        <v>-10.8</v>
      </c>
      <c r="AO81" s="517">
        <v>0</v>
      </c>
    </row>
    <row r="82" spans="1:41" ht="35.25" customHeight="1" x14ac:dyDescent="0.5">
      <c r="A82" s="319" t="s">
        <v>373</v>
      </c>
      <c r="B82" s="500" t="s">
        <v>24</v>
      </c>
      <c r="C82" s="574"/>
      <c r="D82" s="264">
        <f t="shared" ref="D82:Z82" si="13">(D22/C22-1)*100</f>
        <v>-10.679611650485432</v>
      </c>
      <c r="E82" s="517">
        <f t="shared" si="13"/>
        <v>0</v>
      </c>
      <c r="F82" s="137">
        <f t="shared" si="13"/>
        <v>1.9565217391304346</v>
      </c>
      <c r="G82" s="264">
        <f t="shared" si="13"/>
        <v>0.42643923240939241</v>
      </c>
      <c r="H82" s="517">
        <f t="shared" si="13"/>
        <v>1.9108280254777066</v>
      </c>
      <c r="I82" s="137">
        <f t="shared" si="13"/>
        <v>1.8750000000000044</v>
      </c>
      <c r="J82" s="264">
        <f t="shared" si="13"/>
        <v>0.40899795501021519</v>
      </c>
      <c r="K82" s="517">
        <f t="shared" si="13"/>
        <v>0</v>
      </c>
      <c r="L82" s="137">
        <f t="shared" si="13"/>
        <v>1.8329938900203624</v>
      </c>
      <c r="M82" s="264">
        <f t="shared" si="13"/>
        <v>0</v>
      </c>
      <c r="N82" s="517">
        <f t="shared" si="13"/>
        <v>3.0000000000000027</v>
      </c>
      <c r="O82" s="137">
        <f t="shared" si="13"/>
        <v>16.50485436893203</v>
      </c>
      <c r="P82" s="264">
        <f t="shared" si="13"/>
        <v>-16.666666666666664</v>
      </c>
      <c r="Q82" s="517">
        <f t="shared" si="13"/>
        <v>0</v>
      </c>
      <c r="R82" s="137">
        <f t="shared" si="13"/>
        <v>0</v>
      </c>
      <c r="S82" s="264">
        <f t="shared" si="13"/>
        <v>0</v>
      </c>
      <c r="T82" s="517">
        <f t="shared" si="13"/>
        <v>0</v>
      </c>
      <c r="U82" s="137">
        <f t="shared" si="13"/>
        <v>0</v>
      </c>
      <c r="V82" s="264">
        <f t="shared" si="13"/>
        <v>0</v>
      </c>
      <c r="W82" s="517">
        <f t="shared" si="13"/>
        <v>0</v>
      </c>
      <c r="X82" s="137">
        <f t="shared" si="13"/>
        <v>1.8000000000000016</v>
      </c>
      <c r="Y82" s="264">
        <f t="shared" si="13"/>
        <v>0.7465618860510892</v>
      </c>
      <c r="Z82" s="517">
        <f t="shared" si="13"/>
        <v>7.4492979719188668</v>
      </c>
      <c r="AA82" s="137">
        <v>8.9</v>
      </c>
      <c r="AB82" s="264">
        <v>-6.7</v>
      </c>
      <c r="AC82" s="517">
        <v>-1.9</v>
      </c>
      <c r="AD82" s="137">
        <v>-1.7</v>
      </c>
      <c r="AE82" s="264">
        <v>0</v>
      </c>
      <c r="AF82" s="517">
        <v>0</v>
      </c>
      <c r="AG82" s="137">
        <v>0</v>
      </c>
      <c r="AH82" s="264">
        <v>0.9</v>
      </c>
      <c r="AI82" s="517">
        <v>0</v>
      </c>
      <c r="AJ82" s="137">
        <v>1.4</v>
      </c>
      <c r="AK82" s="264">
        <v>-0.3</v>
      </c>
      <c r="AL82" s="517">
        <v>8.3000000000000007</v>
      </c>
      <c r="AM82" s="137">
        <v>7.3</v>
      </c>
      <c r="AN82" s="264">
        <v>-10.8</v>
      </c>
      <c r="AO82" s="517">
        <v>1.6</v>
      </c>
    </row>
    <row r="83" spans="1:41" ht="35.25" customHeight="1" x14ac:dyDescent="0.5">
      <c r="A83" s="311" t="s">
        <v>354</v>
      </c>
      <c r="B83" s="501"/>
      <c r="C83" s="574"/>
      <c r="D83" s="512"/>
      <c r="E83" s="518"/>
      <c r="F83" s="519"/>
      <c r="G83" s="512"/>
      <c r="H83" s="518"/>
      <c r="I83" s="519"/>
      <c r="J83" s="512"/>
      <c r="K83" s="518"/>
      <c r="L83" s="519"/>
      <c r="M83" s="512"/>
      <c r="N83" s="518"/>
      <c r="O83" s="519"/>
      <c r="P83" s="512"/>
      <c r="Q83" s="518"/>
      <c r="R83" s="519"/>
      <c r="S83" s="512"/>
      <c r="T83" s="518"/>
      <c r="U83" s="519"/>
      <c r="V83" s="512"/>
      <c r="W83" s="518"/>
      <c r="X83" s="519"/>
      <c r="Y83" s="512"/>
      <c r="Z83" s="518"/>
      <c r="AA83" s="519"/>
      <c r="AB83" s="512"/>
      <c r="AC83" s="518"/>
      <c r="AD83" s="519"/>
      <c r="AE83" s="512"/>
      <c r="AF83" s="518"/>
      <c r="AG83" s="519"/>
      <c r="AH83" s="512"/>
      <c r="AI83" s="518"/>
      <c r="AJ83" s="519"/>
      <c r="AK83" s="512"/>
      <c r="AL83" s="518"/>
      <c r="AM83" s="519"/>
      <c r="AN83" s="512"/>
      <c r="AO83" s="518"/>
    </row>
    <row r="84" spans="1:41" ht="35.25" customHeight="1" x14ac:dyDescent="0.5">
      <c r="A84" s="319" t="s">
        <v>151</v>
      </c>
      <c r="B84" s="500" t="s">
        <v>24</v>
      </c>
      <c r="C84" s="574"/>
      <c r="D84" s="264">
        <f t="shared" ref="D84:Z84" si="14">(D24/C24-1)*100</f>
        <v>-10.87883959044369</v>
      </c>
      <c r="E84" s="517">
        <f t="shared" si="14"/>
        <v>0.52656773575874283</v>
      </c>
      <c r="F84" s="137">
        <f t="shared" si="14"/>
        <v>4.7619047619047672</v>
      </c>
      <c r="G84" s="264">
        <f t="shared" si="14"/>
        <v>-0.8181818181818179</v>
      </c>
      <c r="H84" s="517">
        <f t="shared" si="14"/>
        <v>0.82493125572868919</v>
      </c>
      <c r="I84" s="137">
        <f t="shared" si="14"/>
        <v>0</v>
      </c>
      <c r="J84" s="264">
        <f t="shared" si="14"/>
        <v>0</v>
      </c>
      <c r="K84" s="517">
        <f t="shared" si="14"/>
        <v>0</v>
      </c>
      <c r="L84" s="137">
        <f t="shared" si="14"/>
        <v>1.2272727272727213</v>
      </c>
      <c r="M84" s="264">
        <f t="shared" si="14"/>
        <v>0.80826223619219206</v>
      </c>
      <c r="N84" s="517">
        <f t="shared" si="14"/>
        <v>11.358574610244986</v>
      </c>
      <c r="O84" s="137">
        <f t="shared" si="14"/>
        <v>1.0799999999999921</v>
      </c>
      <c r="P84" s="264">
        <f t="shared" si="14"/>
        <v>-7.9145231499802122</v>
      </c>
      <c r="Q84" s="517">
        <f t="shared" si="14"/>
        <v>3.1370863773098501</v>
      </c>
      <c r="R84" s="137">
        <f t="shared" si="14"/>
        <v>0</v>
      </c>
      <c r="S84" s="264">
        <f t="shared" si="14"/>
        <v>-1.5000000000000013</v>
      </c>
      <c r="T84" s="517">
        <f t="shared" si="14"/>
        <v>0.76142131979695105</v>
      </c>
      <c r="U84" s="137">
        <f t="shared" si="14"/>
        <v>0.75566750629723067</v>
      </c>
      <c r="V84" s="264">
        <f t="shared" si="14"/>
        <v>0</v>
      </c>
      <c r="W84" s="517">
        <f t="shared" si="14"/>
        <v>0</v>
      </c>
      <c r="X84" s="137">
        <f t="shared" si="14"/>
        <v>1.1249999999999982</v>
      </c>
      <c r="Y84" s="264">
        <f t="shared" si="14"/>
        <v>-1.1124845488257096</v>
      </c>
      <c r="Z84" s="517">
        <f t="shared" si="14"/>
        <v>11.375000000000002</v>
      </c>
      <c r="AA84" s="137">
        <v>1</v>
      </c>
      <c r="AB84" s="264">
        <v>-7.4</v>
      </c>
      <c r="AC84" s="517">
        <v>3.3</v>
      </c>
      <c r="AD84" s="137">
        <v>-3.2</v>
      </c>
      <c r="AE84" s="264">
        <v>0</v>
      </c>
      <c r="AF84" s="517">
        <v>0</v>
      </c>
      <c r="AG84" s="137">
        <v>0</v>
      </c>
      <c r="AH84" s="264">
        <v>0</v>
      </c>
      <c r="AI84" s="517">
        <v>0</v>
      </c>
      <c r="AJ84" s="137">
        <v>0</v>
      </c>
      <c r="AK84" s="264">
        <v>0</v>
      </c>
      <c r="AL84" s="517">
        <v>13.1</v>
      </c>
      <c r="AM84" s="137">
        <v>3.5</v>
      </c>
      <c r="AN84" s="264">
        <v>-11.2</v>
      </c>
      <c r="AO84" s="517">
        <v>5.6</v>
      </c>
    </row>
    <row r="85" spans="1:41" ht="35.25" customHeight="1" x14ac:dyDescent="0.5">
      <c r="A85" s="319" t="s">
        <v>150</v>
      </c>
      <c r="B85" s="500" t="s">
        <v>24</v>
      </c>
      <c r="C85" s="574"/>
      <c r="D85" s="264">
        <f t="shared" ref="D85:Z85" si="15">(D25/C25-1)*100</f>
        <v>-5.8823529411764719</v>
      </c>
      <c r="E85" s="517">
        <f t="shared" si="15"/>
        <v>0</v>
      </c>
      <c r="F85" s="137">
        <f t="shared" si="15"/>
        <v>2.0624999999999893</v>
      </c>
      <c r="G85" s="264">
        <f t="shared" si="15"/>
        <v>4.1028781383955826</v>
      </c>
      <c r="H85" s="517">
        <f t="shared" si="15"/>
        <v>2.5882352941176467</v>
      </c>
      <c r="I85" s="137">
        <f t="shared" si="15"/>
        <v>5.7339449541293774E-2</v>
      </c>
      <c r="J85" s="264">
        <f t="shared" si="15"/>
        <v>-1.0315186246418362</v>
      </c>
      <c r="K85" s="517">
        <f t="shared" si="15"/>
        <v>0</v>
      </c>
      <c r="L85" s="137">
        <f t="shared" si="15"/>
        <v>1.0422698320787571</v>
      </c>
      <c r="M85" s="264">
        <f t="shared" si="15"/>
        <v>1.0888252148997024</v>
      </c>
      <c r="N85" s="517">
        <f t="shared" si="15"/>
        <v>6.6893424036281068</v>
      </c>
      <c r="O85" s="137">
        <f t="shared" si="15"/>
        <v>0.95642933049946421</v>
      </c>
      <c r="P85" s="264">
        <f t="shared" si="15"/>
        <v>-5.2631578947368478</v>
      </c>
      <c r="Q85" s="517">
        <f t="shared" si="15"/>
        <v>1.4999999999999902</v>
      </c>
      <c r="R85" s="137">
        <f t="shared" si="15"/>
        <v>2.025177887246854</v>
      </c>
      <c r="S85" s="264">
        <f t="shared" si="15"/>
        <v>-2.9506437768240357</v>
      </c>
      <c r="T85" s="517">
        <f t="shared" si="15"/>
        <v>1.990049751243772</v>
      </c>
      <c r="U85" s="137">
        <f t="shared" si="15"/>
        <v>1.0298102981029844</v>
      </c>
      <c r="V85" s="264">
        <f t="shared" si="15"/>
        <v>-1.9849785407725307</v>
      </c>
      <c r="W85" s="517">
        <f t="shared" si="15"/>
        <v>0.98522167487684609</v>
      </c>
      <c r="X85" s="137">
        <f t="shared" si="15"/>
        <v>1.0298102981029844</v>
      </c>
      <c r="Y85" s="264">
        <f t="shared" si="15"/>
        <v>-1.9849785407725307</v>
      </c>
      <c r="Z85" s="517">
        <f t="shared" si="15"/>
        <v>9.4690749863163717</v>
      </c>
      <c r="AA85" s="137">
        <v>-0.9</v>
      </c>
      <c r="AB85" s="264">
        <v>-0.9</v>
      </c>
      <c r="AC85" s="517">
        <v>0</v>
      </c>
      <c r="AD85" s="137">
        <v>-1.9</v>
      </c>
      <c r="AE85" s="264">
        <v>-1.4</v>
      </c>
      <c r="AF85" s="517">
        <v>0</v>
      </c>
      <c r="AG85" s="137">
        <v>2.4</v>
      </c>
      <c r="AH85" s="264">
        <v>-2.2999999999999998</v>
      </c>
      <c r="AI85" s="517">
        <v>1.4</v>
      </c>
      <c r="AJ85" s="137">
        <v>0.2</v>
      </c>
      <c r="AK85" s="264">
        <v>-1.6</v>
      </c>
      <c r="AL85" s="517">
        <v>8.6</v>
      </c>
      <c r="AM85" s="137">
        <v>0</v>
      </c>
      <c r="AN85" s="264">
        <v>-3.1</v>
      </c>
      <c r="AO85" s="517">
        <v>5</v>
      </c>
    </row>
    <row r="86" spans="1:41" ht="35.25" customHeight="1" x14ac:dyDescent="0.5">
      <c r="A86" s="319" t="s">
        <v>149</v>
      </c>
      <c r="B86" s="500" t="s">
        <v>24</v>
      </c>
      <c r="C86" s="574"/>
      <c r="D86" s="264">
        <f t="shared" ref="D86:Z86" si="16">(D26/C26-1)*100</f>
        <v>-2.320675105485237</v>
      </c>
      <c r="E86" s="517">
        <f t="shared" si="16"/>
        <v>0.79193664506840289</v>
      </c>
      <c r="F86" s="137">
        <f t="shared" si="16"/>
        <v>3.1428571428571361</v>
      </c>
      <c r="G86" s="264">
        <f t="shared" si="16"/>
        <v>3.8781163434903121</v>
      </c>
      <c r="H86" s="517">
        <f t="shared" si="16"/>
        <v>2.9333333333333433</v>
      </c>
      <c r="I86" s="137">
        <f t="shared" si="16"/>
        <v>-2.8497409326424861</v>
      </c>
      <c r="J86" s="264">
        <f t="shared" si="16"/>
        <v>3.0000000000000027</v>
      </c>
      <c r="K86" s="517">
        <f t="shared" si="16"/>
        <v>1.229773462783168</v>
      </c>
      <c r="L86" s="137">
        <f t="shared" si="16"/>
        <v>-0.57544757033247684</v>
      </c>
      <c r="M86" s="264">
        <f t="shared" si="16"/>
        <v>0.57877813504823017</v>
      </c>
      <c r="N86" s="517">
        <f t="shared" si="16"/>
        <v>0</v>
      </c>
      <c r="O86" s="137">
        <f t="shared" si="16"/>
        <v>2.3017902813299296</v>
      </c>
      <c r="P86" s="264">
        <f t="shared" si="16"/>
        <v>0</v>
      </c>
      <c r="Q86" s="517">
        <f t="shared" si="16"/>
        <v>0</v>
      </c>
      <c r="R86" s="137">
        <f t="shared" si="16"/>
        <v>0</v>
      </c>
      <c r="S86" s="264">
        <f t="shared" si="16"/>
        <v>0</v>
      </c>
      <c r="T86" s="517">
        <f t="shared" si="16"/>
        <v>0</v>
      </c>
      <c r="U86" s="137">
        <f t="shared" si="16"/>
        <v>0</v>
      </c>
      <c r="V86" s="264">
        <f t="shared" si="16"/>
        <v>1.6874999999999973</v>
      </c>
      <c r="W86" s="517">
        <f t="shared" si="16"/>
        <v>-1.6594960049170271</v>
      </c>
      <c r="X86" s="137">
        <f t="shared" si="16"/>
        <v>0</v>
      </c>
      <c r="Y86" s="264">
        <f t="shared" si="16"/>
        <v>0</v>
      </c>
      <c r="Z86" s="517">
        <f t="shared" si="16"/>
        <v>0</v>
      </c>
      <c r="AA86" s="137">
        <v>2.8</v>
      </c>
      <c r="AB86" s="264">
        <v>-1.1000000000000001</v>
      </c>
      <c r="AC86" s="517">
        <v>1.1000000000000001</v>
      </c>
      <c r="AD86" s="137">
        <v>-2.8</v>
      </c>
      <c r="AE86" s="264">
        <v>2.8</v>
      </c>
      <c r="AF86" s="517">
        <v>0</v>
      </c>
      <c r="AG86" s="137">
        <v>-1.1000000000000001</v>
      </c>
      <c r="AH86" s="264">
        <v>1.1000000000000001</v>
      </c>
      <c r="AI86" s="517">
        <v>2.2000000000000002</v>
      </c>
      <c r="AJ86" s="137">
        <v>-1.1000000000000001</v>
      </c>
      <c r="AK86" s="264">
        <v>-2.2000000000000002</v>
      </c>
      <c r="AL86" s="517">
        <v>2.2000000000000002</v>
      </c>
      <c r="AM86" s="137">
        <v>2.2000000000000002</v>
      </c>
      <c r="AN86" s="264">
        <v>1.6</v>
      </c>
      <c r="AO86" s="517">
        <v>4.2</v>
      </c>
    </row>
    <row r="87" spans="1:41" ht="35.25" customHeight="1" x14ac:dyDescent="0.5">
      <c r="A87" s="319" t="s">
        <v>148</v>
      </c>
      <c r="B87" s="500" t="s">
        <v>24</v>
      </c>
      <c r="C87" s="574"/>
      <c r="D87" s="264">
        <f t="shared" ref="D87:Z87" si="17">(D27/C27-1)*100</f>
        <v>-9.8367887075430094</v>
      </c>
      <c r="E87" s="517">
        <f t="shared" si="17"/>
        <v>-0.83170254403130972</v>
      </c>
      <c r="F87" s="137">
        <f t="shared" si="17"/>
        <v>4.686729156388747</v>
      </c>
      <c r="G87" s="264">
        <f t="shared" si="17"/>
        <v>2.120640904806792</v>
      </c>
      <c r="H87" s="517">
        <f t="shared" si="17"/>
        <v>1.5228426395939021</v>
      </c>
      <c r="I87" s="137">
        <f t="shared" si="17"/>
        <v>-3.3181818181818201</v>
      </c>
      <c r="J87" s="264">
        <f t="shared" si="17"/>
        <v>0</v>
      </c>
      <c r="K87" s="517">
        <f t="shared" si="17"/>
        <v>-0.84626234132580969</v>
      </c>
      <c r="L87" s="137">
        <f t="shared" si="17"/>
        <v>7.3494547178757808</v>
      </c>
      <c r="M87" s="264">
        <f t="shared" si="17"/>
        <v>-0.83922261484098426</v>
      </c>
      <c r="N87" s="517">
        <f t="shared" si="17"/>
        <v>12.561247216035643</v>
      </c>
      <c r="O87" s="137">
        <f t="shared" si="17"/>
        <v>-1.4246141669964407</v>
      </c>
      <c r="P87" s="264">
        <f t="shared" si="17"/>
        <v>-10.598153352067442</v>
      </c>
      <c r="Q87" s="517">
        <f t="shared" si="17"/>
        <v>1.6614279299506096</v>
      </c>
      <c r="R87" s="137">
        <f t="shared" si="17"/>
        <v>4.9028268551236653</v>
      </c>
      <c r="S87" s="264">
        <f t="shared" si="17"/>
        <v>-3.9157894736842058</v>
      </c>
      <c r="T87" s="517">
        <f t="shared" si="17"/>
        <v>3.5933391761612699</v>
      </c>
      <c r="U87" s="137">
        <f t="shared" si="17"/>
        <v>-3.4686971235194597</v>
      </c>
      <c r="V87" s="264">
        <f t="shared" si="17"/>
        <v>0.78878177037686736</v>
      </c>
      <c r="W87" s="517">
        <f t="shared" si="17"/>
        <v>-0.78260869565217606</v>
      </c>
      <c r="X87" s="137">
        <f t="shared" si="17"/>
        <v>7.5810692375109623</v>
      </c>
      <c r="Y87" s="264">
        <f t="shared" si="17"/>
        <v>-2.2403258655804503</v>
      </c>
      <c r="Z87" s="517">
        <f t="shared" si="17"/>
        <v>11.749999999999993</v>
      </c>
      <c r="AA87" s="137">
        <v>-6</v>
      </c>
      <c r="AB87" s="264">
        <v>-4.8</v>
      </c>
      <c r="AC87" s="517">
        <v>4.2</v>
      </c>
      <c r="AD87" s="137">
        <v>-4</v>
      </c>
      <c r="AE87" s="264">
        <v>-0.8</v>
      </c>
      <c r="AF87" s="517">
        <v>3.4</v>
      </c>
      <c r="AG87" s="137">
        <v>-2.6</v>
      </c>
      <c r="AH87" s="264">
        <v>0</v>
      </c>
      <c r="AI87" s="517">
        <v>0</v>
      </c>
      <c r="AJ87" s="137">
        <v>4.2</v>
      </c>
      <c r="AK87" s="264">
        <v>0</v>
      </c>
      <c r="AL87" s="517">
        <v>9.1</v>
      </c>
      <c r="AM87" s="137">
        <v>-1</v>
      </c>
      <c r="AN87" s="264">
        <v>-7.4</v>
      </c>
      <c r="AO87" s="517">
        <v>4</v>
      </c>
    </row>
    <row r="88" spans="1:41" ht="35.25" customHeight="1" x14ac:dyDescent="0.5">
      <c r="A88" s="319" t="s">
        <v>147</v>
      </c>
      <c r="B88" s="500" t="s">
        <v>24</v>
      </c>
      <c r="C88" s="574"/>
      <c r="D88" s="264">
        <f t="shared" ref="D88:Z88" si="18">(D28/C28-1)*100</f>
        <v>-5.9708509637987799</v>
      </c>
      <c r="E88" s="517">
        <f t="shared" si="18"/>
        <v>4.0999999999999925</v>
      </c>
      <c r="F88" s="137">
        <f t="shared" si="18"/>
        <v>-0.86455331412104153</v>
      </c>
      <c r="G88" s="264">
        <f t="shared" si="18"/>
        <v>0.14534883720929148</v>
      </c>
      <c r="H88" s="517">
        <f t="shared" si="18"/>
        <v>3.1930333817126177</v>
      </c>
      <c r="I88" s="137">
        <f t="shared" si="18"/>
        <v>-1.5471167369901506</v>
      </c>
      <c r="J88" s="264">
        <f t="shared" si="18"/>
        <v>1.28571428571429</v>
      </c>
      <c r="K88" s="517">
        <f t="shared" si="18"/>
        <v>-1.2693935119887145</v>
      </c>
      <c r="L88" s="137">
        <f t="shared" si="18"/>
        <v>1.28571428571429</v>
      </c>
      <c r="M88" s="264">
        <f t="shared" si="18"/>
        <v>0.84626234132580969</v>
      </c>
      <c r="N88" s="517">
        <f t="shared" si="18"/>
        <v>11.888111888111897</v>
      </c>
      <c r="O88" s="137">
        <f t="shared" si="18"/>
        <v>-2.2916666666666696</v>
      </c>
      <c r="P88" s="264">
        <f t="shared" si="18"/>
        <v>-5.0319829424307017</v>
      </c>
      <c r="Q88" s="517">
        <f t="shared" si="18"/>
        <v>5.2986079928154517</v>
      </c>
      <c r="R88" s="137">
        <f t="shared" si="18"/>
        <v>-2.68656716417911</v>
      </c>
      <c r="S88" s="264">
        <f t="shared" si="18"/>
        <v>-0.78878177037686736</v>
      </c>
      <c r="T88" s="517">
        <f t="shared" si="18"/>
        <v>0.79505300353357455</v>
      </c>
      <c r="U88" s="137">
        <f t="shared" si="18"/>
        <v>-0.78878177037686736</v>
      </c>
      <c r="V88" s="264">
        <f t="shared" si="18"/>
        <v>0</v>
      </c>
      <c r="W88" s="517">
        <f t="shared" si="18"/>
        <v>-0.83922261484098426</v>
      </c>
      <c r="X88" s="137">
        <f t="shared" si="18"/>
        <v>0.84632516703786465</v>
      </c>
      <c r="Y88" s="264">
        <f t="shared" si="18"/>
        <v>0</v>
      </c>
      <c r="Z88" s="517">
        <f t="shared" si="18"/>
        <v>9.6289752650176688</v>
      </c>
      <c r="AA88" s="137">
        <v>0.7</v>
      </c>
      <c r="AB88" s="264">
        <v>-6.9</v>
      </c>
      <c r="AC88" s="517">
        <v>7.4</v>
      </c>
      <c r="AD88" s="137">
        <v>-6.2</v>
      </c>
      <c r="AE88" s="264">
        <v>0</v>
      </c>
      <c r="AF88" s="517">
        <v>2.2999999999999998</v>
      </c>
      <c r="AG88" s="137">
        <v>-0.8</v>
      </c>
      <c r="AH88" s="264">
        <v>0</v>
      </c>
      <c r="AI88" s="517">
        <v>-0.8</v>
      </c>
      <c r="AJ88" s="137">
        <v>0.8</v>
      </c>
      <c r="AK88" s="264">
        <v>-1.5</v>
      </c>
      <c r="AL88" s="517">
        <v>8.5</v>
      </c>
      <c r="AM88" s="137">
        <v>2.1</v>
      </c>
      <c r="AN88" s="264">
        <v>-4.5</v>
      </c>
      <c r="AO88" s="517">
        <v>4.8</v>
      </c>
    </row>
    <row r="89" spans="1:41" ht="35.25" customHeight="1" x14ac:dyDescent="0.5">
      <c r="A89" s="319" t="s">
        <v>146</v>
      </c>
      <c r="B89" s="500" t="s">
        <v>24</v>
      </c>
      <c r="C89" s="574"/>
      <c r="D89" s="264">
        <f t="shared" ref="D89:Z89" si="19">(D29/C29-1)*100</f>
        <v>-3.6443953616786318</v>
      </c>
      <c r="E89" s="517">
        <f t="shared" si="19"/>
        <v>3.1518624641833748</v>
      </c>
      <c r="F89" s="137">
        <f t="shared" si="19"/>
        <v>3.5555555555555562</v>
      </c>
      <c r="G89" s="264">
        <f t="shared" si="19"/>
        <v>0.16094420600858417</v>
      </c>
      <c r="H89" s="517">
        <f t="shared" si="19"/>
        <v>1.7675415104445591</v>
      </c>
      <c r="I89" s="137">
        <f t="shared" si="19"/>
        <v>0</v>
      </c>
      <c r="J89" s="264">
        <f t="shared" si="19"/>
        <v>1.4210526315789451</v>
      </c>
      <c r="K89" s="517">
        <f t="shared" si="19"/>
        <v>-1.4011416709911795</v>
      </c>
      <c r="L89" s="137">
        <f t="shared" si="19"/>
        <v>0.47368421052631504</v>
      </c>
      <c r="M89" s="264">
        <f t="shared" si="19"/>
        <v>0.94290204295441882</v>
      </c>
      <c r="N89" s="517">
        <f t="shared" si="19"/>
        <v>3.7882719252724462</v>
      </c>
      <c r="O89" s="137">
        <f t="shared" si="19"/>
        <v>0</v>
      </c>
      <c r="P89" s="264">
        <f t="shared" si="19"/>
        <v>-1.8000000000000016</v>
      </c>
      <c r="Q89" s="517">
        <f t="shared" si="19"/>
        <v>1.8329938900203624</v>
      </c>
      <c r="R89" s="137">
        <f t="shared" si="19"/>
        <v>1.3500000000000068</v>
      </c>
      <c r="S89" s="264">
        <f t="shared" si="19"/>
        <v>-1.3320177602368033</v>
      </c>
      <c r="T89" s="517">
        <f t="shared" si="19"/>
        <v>0</v>
      </c>
      <c r="U89" s="137">
        <f t="shared" si="19"/>
        <v>0</v>
      </c>
      <c r="V89" s="264">
        <f t="shared" si="19"/>
        <v>0</v>
      </c>
      <c r="W89" s="517">
        <f t="shared" si="19"/>
        <v>0</v>
      </c>
      <c r="X89" s="137">
        <f t="shared" si="19"/>
        <v>0</v>
      </c>
      <c r="Y89" s="264">
        <f t="shared" si="19"/>
        <v>0</v>
      </c>
      <c r="Z89" s="517">
        <f t="shared" si="19"/>
        <v>4.0999999999999925</v>
      </c>
      <c r="AA89" s="137">
        <v>0.9</v>
      </c>
      <c r="AB89" s="264">
        <v>-0.9</v>
      </c>
      <c r="AC89" s="517">
        <v>3.1</v>
      </c>
      <c r="AD89" s="137">
        <v>-2.1</v>
      </c>
      <c r="AE89" s="264">
        <v>-0.9</v>
      </c>
      <c r="AF89" s="517">
        <v>0.9</v>
      </c>
      <c r="AG89" s="137">
        <v>0</v>
      </c>
      <c r="AH89" s="264">
        <v>-0.9</v>
      </c>
      <c r="AI89" s="517">
        <v>0</v>
      </c>
      <c r="AJ89" s="137">
        <v>0.9</v>
      </c>
      <c r="AK89" s="264">
        <v>-0.9</v>
      </c>
      <c r="AL89" s="517">
        <v>5.7</v>
      </c>
      <c r="AM89" s="137">
        <v>4.0999999999999996</v>
      </c>
      <c r="AN89" s="264">
        <v>-4</v>
      </c>
      <c r="AO89" s="517">
        <v>5.8</v>
      </c>
    </row>
    <row r="90" spans="1:41" ht="35.25" customHeight="1" x14ac:dyDescent="0.5">
      <c r="A90" s="319" t="s">
        <v>145</v>
      </c>
      <c r="B90" s="500" t="s">
        <v>24</v>
      </c>
      <c r="C90" s="574"/>
      <c r="D90" s="264">
        <f t="shared" ref="D90:Z90" si="20">(D30/C30-1)*100</f>
        <v>-12.471994025392085</v>
      </c>
      <c r="E90" s="517">
        <f t="shared" si="20"/>
        <v>1.6211604095563104</v>
      </c>
      <c r="F90" s="137">
        <f t="shared" si="20"/>
        <v>3.5684298908480239</v>
      </c>
      <c r="G90" s="264">
        <f t="shared" si="20"/>
        <v>-1.6214025131738974</v>
      </c>
      <c r="H90" s="517">
        <f t="shared" si="20"/>
        <v>1.5245158632056111</v>
      </c>
      <c r="I90" s="137">
        <f t="shared" si="20"/>
        <v>-0.7711038961038974</v>
      </c>
      <c r="J90" s="264">
        <f t="shared" si="20"/>
        <v>-0.73619631901840066</v>
      </c>
      <c r="K90" s="517">
        <f t="shared" si="20"/>
        <v>2.1013597033374465</v>
      </c>
      <c r="L90" s="137">
        <f t="shared" si="20"/>
        <v>0.88781275221954115</v>
      </c>
      <c r="M90" s="264">
        <f t="shared" si="20"/>
        <v>0</v>
      </c>
      <c r="N90" s="517">
        <f t="shared" si="20"/>
        <v>19.999999999999996</v>
      </c>
      <c r="O90" s="137">
        <f t="shared" si="20"/>
        <v>-1.2000000000000011</v>
      </c>
      <c r="P90" s="264">
        <f t="shared" si="20"/>
        <v>-13.124156545209175</v>
      </c>
      <c r="Q90" s="517">
        <f t="shared" si="20"/>
        <v>2.019417475728158</v>
      </c>
      <c r="R90" s="137">
        <f t="shared" si="20"/>
        <v>2.0936429387133693</v>
      </c>
      <c r="S90" s="264">
        <f t="shared" si="20"/>
        <v>-3.0574198359433313</v>
      </c>
      <c r="T90" s="517">
        <f t="shared" si="20"/>
        <v>1.7307692307692246</v>
      </c>
      <c r="U90" s="137">
        <f t="shared" si="20"/>
        <v>-0.68052930056711203</v>
      </c>
      <c r="V90" s="264">
        <f t="shared" si="20"/>
        <v>0</v>
      </c>
      <c r="W90" s="517">
        <f t="shared" si="20"/>
        <v>0.68519223448801903</v>
      </c>
      <c r="X90" s="137">
        <f t="shared" si="20"/>
        <v>2.0793950850661602</v>
      </c>
      <c r="Y90" s="264">
        <f t="shared" si="20"/>
        <v>-0.66666666666667096</v>
      </c>
      <c r="Z90" s="517">
        <f t="shared" si="20"/>
        <v>20.9917971662938</v>
      </c>
      <c r="AA90" s="137">
        <v>-6.5</v>
      </c>
      <c r="AB90" s="264">
        <v>-5.6</v>
      </c>
      <c r="AC90" s="517">
        <v>-1.3</v>
      </c>
      <c r="AD90" s="137">
        <v>-1</v>
      </c>
      <c r="AE90" s="264">
        <v>0</v>
      </c>
      <c r="AF90" s="517">
        <v>0</v>
      </c>
      <c r="AG90" s="137">
        <v>0</v>
      </c>
      <c r="AH90" s="264">
        <v>0</v>
      </c>
      <c r="AI90" s="517">
        <v>0</v>
      </c>
      <c r="AJ90" s="137">
        <v>1</v>
      </c>
      <c r="AK90" s="264">
        <v>1.9</v>
      </c>
      <c r="AL90" s="517">
        <v>17.399999999999999</v>
      </c>
      <c r="AM90" s="137">
        <v>-2.4</v>
      </c>
      <c r="AN90" s="264">
        <v>-11.8</v>
      </c>
      <c r="AO90" s="517">
        <v>3.1</v>
      </c>
    </row>
    <row r="91" spans="1:41" ht="35.25" customHeight="1" x14ac:dyDescent="0.5">
      <c r="A91" s="319" t="s">
        <v>144</v>
      </c>
      <c r="B91" s="500" t="s">
        <v>24</v>
      </c>
      <c r="C91" s="574"/>
      <c r="D91" s="264">
        <f t="shared" ref="D91:Z91" si="21">(D31/C31-1)*100</f>
        <v>-11.799999999999999</v>
      </c>
      <c r="E91" s="517">
        <f t="shared" si="21"/>
        <v>2.0408163265306145</v>
      </c>
      <c r="F91" s="137">
        <f t="shared" si="21"/>
        <v>0</v>
      </c>
      <c r="G91" s="264">
        <f t="shared" si="21"/>
        <v>2.4999999999999911</v>
      </c>
      <c r="H91" s="517">
        <f t="shared" si="21"/>
        <v>2.0054200542005463</v>
      </c>
      <c r="I91" s="137">
        <f t="shared" si="21"/>
        <v>-1.9659936238044629</v>
      </c>
      <c r="J91" s="264">
        <f t="shared" si="21"/>
        <v>1.0298102981029844</v>
      </c>
      <c r="K91" s="517">
        <f t="shared" si="21"/>
        <v>0</v>
      </c>
      <c r="L91" s="137">
        <f t="shared" si="21"/>
        <v>0.965665236051505</v>
      </c>
      <c r="M91" s="264">
        <f t="shared" si="21"/>
        <v>0.95642933049946421</v>
      </c>
      <c r="N91" s="517">
        <f t="shared" si="21"/>
        <v>5.2631578947368363</v>
      </c>
      <c r="O91" s="137">
        <f t="shared" si="21"/>
        <v>7.2500000000000009</v>
      </c>
      <c r="P91" s="264">
        <f t="shared" si="21"/>
        <v>-8.4382284382284354</v>
      </c>
      <c r="Q91" s="517">
        <f t="shared" si="21"/>
        <v>1.8329938900203624</v>
      </c>
      <c r="R91" s="137">
        <f t="shared" si="21"/>
        <v>0</v>
      </c>
      <c r="S91" s="264">
        <f t="shared" si="21"/>
        <v>0</v>
      </c>
      <c r="T91" s="517">
        <f t="shared" si="21"/>
        <v>0</v>
      </c>
      <c r="U91" s="137">
        <f t="shared" si="21"/>
        <v>0</v>
      </c>
      <c r="V91" s="264">
        <f t="shared" si="21"/>
        <v>0</v>
      </c>
      <c r="W91" s="517">
        <f t="shared" si="21"/>
        <v>0</v>
      </c>
      <c r="X91" s="137">
        <f t="shared" si="21"/>
        <v>0</v>
      </c>
      <c r="Y91" s="264">
        <f t="shared" si="21"/>
        <v>0</v>
      </c>
      <c r="Z91" s="517">
        <f t="shared" si="21"/>
        <v>4.0999999999999925</v>
      </c>
      <c r="AA91" s="137">
        <v>5.7</v>
      </c>
      <c r="AB91" s="264">
        <v>-6.2</v>
      </c>
      <c r="AC91" s="517">
        <v>0.9</v>
      </c>
      <c r="AD91" s="137">
        <v>-1.7</v>
      </c>
      <c r="AE91" s="264">
        <v>0</v>
      </c>
      <c r="AF91" s="517">
        <v>-0.9</v>
      </c>
      <c r="AG91" s="137">
        <v>0.9</v>
      </c>
      <c r="AH91" s="264">
        <v>0</v>
      </c>
      <c r="AI91" s="517">
        <v>0</v>
      </c>
      <c r="AJ91" s="137">
        <v>0.9</v>
      </c>
      <c r="AK91" s="264">
        <v>0</v>
      </c>
      <c r="AL91" s="517">
        <v>6.6</v>
      </c>
      <c r="AM91" s="137">
        <v>8.3000000000000007</v>
      </c>
      <c r="AN91" s="264">
        <v>-8.4</v>
      </c>
      <c r="AO91" s="517">
        <v>0.8</v>
      </c>
    </row>
    <row r="92" spans="1:41" ht="35.25" customHeight="1" x14ac:dyDescent="0.5">
      <c r="A92" s="319" t="s">
        <v>143</v>
      </c>
      <c r="B92" s="500" t="s">
        <v>24</v>
      </c>
      <c r="C92" s="574"/>
      <c r="D92" s="264">
        <f t="shared" ref="D92:Z92" si="22">(D32/C32-1)*100</f>
        <v>-4.5671438309475061</v>
      </c>
      <c r="E92" s="517">
        <f t="shared" si="22"/>
        <v>0</v>
      </c>
      <c r="F92" s="137">
        <f t="shared" si="22"/>
        <v>1.5714285714285792</v>
      </c>
      <c r="G92" s="264">
        <f t="shared" si="22"/>
        <v>7.0323488045006988</v>
      </c>
      <c r="H92" s="517">
        <f t="shared" si="22"/>
        <v>2.233902759526929</v>
      </c>
      <c r="I92" s="137">
        <f t="shared" si="22"/>
        <v>-0.70694087403598838</v>
      </c>
      <c r="J92" s="264">
        <f t="shared" si="22"/>
        <v>1.229773462783168</v>
      </c>
      <c r="K92" s="517">
        <f t="shared" si="22"/>
        <v>0</v>
      </c>
      <c r="L92" s="137">
        <f t="shared" si="22"/>
        <v>0</v>
      </c>
      <c r="M92" s="264">
        <f t="shared" si="22"/>
        <v>0</v>
      </c>
      <c r="N92" s="517">
        <f t="shared" si="22"/>
        <v>4.0281329923273601</v>
      </c>
      <c r="O92" s="137">
        <f t="shared" si="22"/>
        <v>1.1063306699446773</v>
      </c>
      <c r="P92" s="264">
        <f t="shared" si="22"/>
        <v>-1.0942249240121549</v>
      </c>
      <c r="Q92" s="517">
        <f t="shared" si="22"/>
        <v>0</v>
      </c>
      <c r="R92" s="137">
        <f t="shared" si="22"/>
        <v>-1.6594960049170271</v>
      </c>
      <c r="S92" s="264">
        <f t="shared" si="22"/>
        <v>0</v>
      </c>
      <c r="T92" s="517">
        <f t="shared" si="22"/>
        <v>0</v>
      </c>
      <c r="U92" s="137">
        <f t="shared" si="22"/>
        <v>0</v>
      </c>
      <c r="V92" s="264">
        <f t="shared" si="22"/>
        <v>4.0000000000000036</v>
      </c>
      <c r="W92" s="517">
        <f t="shared" si="22"/>
        <v>-2.2235576923076872</v>
      </c>
      <c r="X92" s="137">
        <f t="shared" si="22"/>
        <v>0</v>
      </c>
      <c r="Y92" s="264">
        <f t="shared" si="22"/>
        <v>0</v>
      </c>
      <c r="Z92" s="517">
        <f t="shared" si="22"/>
        <v>4.486785494775658</v>
      </c>
      <c r="AA92" s="137">
        <v>0</v>
      </c>
      <c r="AB92" s="264">
        <v>-1.1000000000000001</v>
      </c>
      <c r="AC92" s="517">
        <v>0</v>
      </c>
      <c r="AD92" s="137">
        <v>1.1000000000000001</v>
      </c>
      <c r="AE92" s="264">
        <v>-1.1000000000000001</v>
      </c>
      <c r="AF92" s="517">
        <v>0</v>
      </c>
      <c r="AG92" s="137">
        <v>0</v>
      </c>
      <c r="AH92" s="264">
        <v>0</v>
      </c>
      <c r="AI92" s="517">
        <v>0</v>
      </c>
      <c r="AJ92" s="137">
        <v>0</v>
      </c>
      <c r="AK92" s="264">
        <v>0</v>
      </c>
      <c r="AL92" s="517">
        <v>4.9000000000000004</v>
      </c>
      <c r="AM92" s="137">
        <v>2.1</v>
      </c>
      <c r="AN92" s="264">
        <v>0</v>
      </c>
      <c r="AO92" s="517">
        <v>0</v>
      </c>
    </row>
    <row r="93" spans="1:41" ht="35.25" customHeight="1" x14ac:dyDescent="0.5">
      <c r="A93" s="319" t="s">
        <v>142</v>
      </c>
      <c r="B93" s="500" t="s">
        <v>24</v>
      </c>
      <c r="C93" s="574"/>
      <c r="D93" s="264">
        <f t="shared" ref="D93:Z93" si="23">(D33/C33-1)*100</f>
        <v>-8.2880434782608638</v>
      </c>
      <c r="E93" s="517">
        <f t="shared" si="23"/>
        <v>0</v>
      </c>
      <c r="F93" s="137">
        <f t="shared" si="23"/>
        <v>4.7037037037036988</v>
      </c>
      <c r="G93" s="264">
        <f t="shared" si="23"/>
        <v>-2.9006013441811085</v>
      </c>
      <c r="H93" s="517">
        <f t="shared" si="23"/>
        <v>2.0036429872495543</v>
      </c>
      <c r="I93" s="137">
        <f t="shared" si="23"/>
        <v>-2.6071428571428523</v>
      </c>
      <c r="J93" s="264">
        <f t="shared" si="23"/>
        <v>0.66006600660066805</v>
      </c>
      <c r="K93" s="517">
        <f t="shared" si="23"/>
        <v>0.69216757741348278</v>
      </c>
      <c r="L93" s="137">
        <f t="shared" si="23"/>
        <v>1.3024602026049159</v>
      </c>
      <c r="M93" s="264">
        <f t="shared" si="23"/>
        <v>0</v>
      </c>
      <c r="N93" s="517">
        <f t="shared" si="23"/>
        <v>7.1428571428571397</v>
      </c>
      <c r="O93" s="137">
        <f t="shared" si="23"/>
        <v>2.2333333333333316</v>
      </c>
      <c r="P93" s="264">
        <f t="shared" si="23"/>
        <v>-5.4450603195304819</v>
      </c>
      <c r="Q93" s="517">
        <f t="shared" si="23"/>
        <v>2.2068965517241468</v>
      </c>
      <c r="R93" s="137">
        <f t="shared" si="23"/>
        <v>1.2145748987854255</v>
      </c>
      <c r="S93" s="264">
        <f t="shared" si="23"/>
        <v>-3.9333333333333331</v>
      </c>
      <c r="T93" s="517">
        <f t="shared" si="23"/>
        <v>2.1859819569743255</v>
      </c>
      <c r="U93" s="137">
        <f t="shared" si="23"/>
        <v>-1.5280135823429575</v>
      </c>
      <c r="V93" s="264">
        <f t="shared" si="23"/>
        <v>0</v>
      </c>
      <c r="W93" s="517">
        <f t="shared" si="23"/>
        <v>0</v>
      </c>
      <c r="X93" s="137">
        <f t="shared" si="23"/>
        <v>1.551724137931032</v>
      </c>
      <c r="Y93" s="264">
        <f t="shared" si="23"/>
        <v>0.64516129032257119</v>
      </c>
      <c r="Z93" s="517">
        <f t="shared" si="23"/>
        <v>6.7476383265856921</v>
      </c>
      <c r="AA93" s="137">
        <v>2.6</v>
      </c>
      <c r="AB93" s="264">
        <v>-6.7</v>
      </c>
      <c r="AC93" s="517">
        <v>4.5</v>
      </c>
      <c r="AD93" s="137">
        <v>-3.2</v>
      </c>
      <c r="AE93" s="264">
        <v>-2.1</v>
      </c>
      <c r="AF93" s="517">
        <v>0</v>
      </c>
      <c r="AG93" s="137">
        <v>0</v>
      </c>
      <c r="AH93" s="264">
        <v>0</v>
      </c>
      <c r="AI93" s="517">
        <v>0</v>
      </c>
      <c r="AJ93" s="137">
        <v>0</v>
      </c>
      <c r="AK93" s="264">
        <v>0</v>
      </c>
      <c r="AL93" s="517">
        <v>10</v>
      </c>
      <c r="AM93" s="137">
        <v>4.4000000000000004</v>
      </c>
      <c r="AN93" s="264">
        <v>-8.6999999999999993</v>
      </c>
      <c r="AO93" s="517">
        <v>4.9000000000000004</v>
      </c>
    </row>
    <row r="94" spans="1:41" ht="35.25" customHeight="1" x14ac:dyDescent="0.5">
      <c r="A94" s="319" t="s">
        <v>141</v>
      </c>
      <c r="B94" s="500" t="s">
        <v>24</v>
      </c>
      <c r="C94" s="574"/>
      <c r="D94" s="264">
        <f t="shared" ref="D94:Z94" si="24">(D34/C34-1)*100</f>
        <v>-2.199762187871579</v>
      </c>
      <c r="E94" s="517">
        <f t="shared" si="24"/>
        <v>1.3373860182370745</v>
      </c>
      <c r="F94" s="137">
        <f t="shared" si="24"/>
        <v>3.9592081583683214</v>
      </c>
      <c r="G94" s="264">
        <f t="shared" si="24"/>
        <v>1.7888055395268276</v>
      </c>
      <c r="H94" s="517">
        <f t="shared" si="24"/>
        <v>1.4172335600907138</v>
      </c>
      <c r="I94" s="137">
        <f t="shared" si="24"/>
        <v>-0.39128004471772337</v>
      </c>
      <c r="J94" s="264">
        <f t="shared" si="24"/>
        <v>1.0101010101010166</v>
      </c>
      <c r="K94" s="517">
        <f t="shared" si="24"/>
        <v>0</v>
      </c>
      <c r="L94" s="137">
        <f t="shared" si="24"/>
        <v>0</v>
      </c>
      <c r="M94" s="264">
        <f t="shared" si="24"/>
        <v>0</v>
      </c>
      <c r="N94" s="517">
        <f t="shared" si="24"/>
        <v>5.555555555555558</v>
      </c>
      <c r="O94" s="137">
        <f t="shared" si="24"/>
        <v>0</v>
      </c>
      <c r="P94" s="264">
        <f t="shared" si="24"/>
        <v>-0.94736842105263008</v>
      </c>
      <c r="Q94" s="517">
        <f t="shared" si="24"/>
        <v>0.95642933049946421</v>
      </c>
      <c r="R94" s="137">
        <f t="shared" si="24"/>
        <v>-0.94736842105263008</v>
      </c>
      <c r="S94" s="264">
        <f t="shared" si="24"/>
        <v>0.95642933049946421</v>
      </c>
      <c r="T94" s="517">
        <f t="shared" si="24"/>
        <v>0</v>
      </c>
      <c r="U94" s="137">
        <f t="shared" si="24"/>
        <v>0</v>
      </c>
      <c r="V94" s="264">
        <f t="shared" si="24"/>
        <v>0</v>
      </c>
      <c r="W94" s="517">
        <f t="shared" si="24"/>
        <v>0</v>
      </c>
      <c r="X94" s="137">
        <f t="shared" si="24"/>
        <v>0</v>
      </c>
      <c r="Y94" s="264">
        <f t="shared" si="24"/>
        <v>0</v>
      </c>
      <c r="Z94" s="517">
        <f t="shared" si="24"/>
        <v>5.2631578947368363</v>
      </c>
      <c r="AA94" s="137">
        <v>-0.9</v>
      </c>
      <c r="AB94" s="264">
        <v>0.9</v>
      </c>
      <c r="AC94" s="517">
        <v>0</v>
      </c>
      <c r="AD94" s="137">
        <v>-0.9</v>
      </c>
      <c r="AE94" s="264">
        <v>0.9</v>
      </c>
      <c r="AF94" s="517">
        <v>0</v>
      </c>
      <c r="AG94" s="137">
        <v>0</v>
      </c>
      <c r="AH94" s="264">
        <v>0</v>
      </c>
      <c r="AI94" s="517">
        <v>0</v>
      </c>
      <c r="AJ94" s="137">
        <v>0</v>
      </c>
      <c r="AK94" s="264">
        <v>0</v>
      </c>
      <c r="AL94" s="517">
        <v>5</v>
      </c>
      <c r="AM94" s="137">
        <v>-4.8</v>
      </c>
      <c r="AN94" s="264">
        <v>3.2</v>
      </c>
      <c r="AO94" s="517">
        <v>6.6</v>
      </c>
    </row>
    <row r="95" spans="1:41" ht="35.25" customHeight="1" x14ac:dyDescent="0.5">
      <c r="A95" s="319" t="s">
        <v>140</v>
      </c>
      <c r="B95" s="500" t="s">
        <v>24</v>
      </c>
      <c r="C95" s="574"/>
      <c r="D95" s="264">
        <f t="shared" ref="D95:Z95" si="25">(D35/C35-1)*100</f>
        <v>-6.1787642471505695</v>
      </c>
      <c r="E95" s="517">
        <f t="shared" si="25"/>
        <v>0.19181585677749968</v>
      </c>
      <c r="F95" s="137">
        <f t="shared" si="25"/>
        <v>3.5098915124441632</v>
      </c>
      <c r="G95" s="264">
        <f t="shared" si="25"/>
        <v>4.8088779284833461</v>
      </c>
      <c r="H95" s="517">
        <f t="shared" si="25"/>
        <v>2.5882352941176467</v>
      </c>
      <c r="I95" s="137">
        <f t="shared" si="25"/>
        <v>-0.97477064220183873</v>
      </c>
      <c r="J95" s="264">
        <f t="shared" si="25"/>
        <v>-1.5634047481181246</v>
      </c>
      <c r="K95" s="517">
        <f t="shared" si="25"/>
        <v>1.5882352941176459</v>
      </c>
      <c r="L95" s="137">
        <f t="shared" si="25"/>
        <v>2.1424435437174205</v>
      </c>
      <c r="M95" s="264">
        <f t="shared" si="25"/>
        <v>-2.0975056689342408</v>
      </c>
      <c r="N95" s="517">
        <f t="shared" si="25"/>
        <v>4.2269832078749348</v>
      </c>
      <c r="O95" s="137">
        <f t="shared" si="25"/>
        <v>3.5555555555555562</v>
      </c>
      <c r="P95" s="264">
        <f t="shared" si="25"/>
        <v>-4.3991416309012816</v>
      </c>
      <c r="Q95" s="517">
        <f t="shared" si="25"/>
        <v>0</v>
      </c>
      <c r="R95" s="137">
        <f t="shared" si="25"/>
        <v>1.0101010101010166</v>
      </c>
      <c r="S95" s="264">
        <f t="shared" si="25"/>
        <v>0</v>
      </c>
      <c r="T95" s="517">
        <f t="shared" si="25"/>
        <v>0</v>
      </c>
      <c r="U95" s="137">
        <f t="shared" si="25"/>
        <v>0</v>
      </c>
      <c r="V95" s="264">
        <f t="shared" si="25"/>
        <v>0</v>
      </c>
      <c r="W95" s="517">
        <f t="shared" si="25"/>
        <v>0</v>
      </c>
      <c r="X95" s="137">
        <f t="shared" si="25"/>
        <v>0</v>
      </c>
      <c r="Y95" s="264">
        <f t="shared" si="25"/>
        <v>0</v>
      </c>
      <c r="Z95" s="517">
        <f t="shared" si="25"/>
        <v>4.5555555555555571</v>
      </c>
      <c r="AA95" s="137">
        <v>3.4</v>
      </c>
      <c r="AB95" s="264">
        <v>-3.3</v>
      </c>
      <c r="AC95" s="517">
        <v>0</v>
      </c>
      <c r="AD95" s="137">
        <v>0</v>
      </c>
      <c r="AE95" s="264">
        <v>0</v>
      </c>
      <c r="AF95" s="517">
        <v>-1</v>
      </c>
      <c r="AG95" s="137">
        <v>1</v>
      </c>
      <c r="AH95" s="264">
        <v>0</v>
      </c>
      <c r="AI95" s="517">
        <v>0</v>
      </c>
      <c r="AJ95" s="137">
        <v>1</v>
      </c>
      <c r="AK95" s="264">
        <v>-1</v>
      </c>
      <c r="AL95" s="517">
        <v>6.3</v>
      </c>
      <c r="AM95" s="137">
        <v>2.2999999999999998</v>
      </c>
      <c r="AN95" s="264">
        <v>-2.2000000000000002</v>
      </c>
      <c r="AO95" s="517">
        <v>0</v>
      </c>
    </row>
    <row r="96" spans="1:41" ht="35.25" customHeight="1" x14ac:dyDescent="0.5">
      <c r="A96" s="319" t="s">
        <v>355</v>
      </c>
      <c r="B96" s="500" t="s">
        <v>24</v>
      </c>
      <c r="C96" s="574"/>
      <c r="D96" s="264">
        <f t="shared" ref="D96:Z96" si="26">(D36/C36-1)*100</f>
        <v>-8.350305498981669</v>
      </c>
      <c r="E96" s="517">
        <f t="shared" si="26"/>
        <v>0</v>
      </c>
      <c r="F96" s="137">
        <f t="shared" si="26"/>
        <v>2.4999999999999911</v>
      </c>
      <c r="G96" s="264">
        <f t="shared" si="26"/>
        <v>4.173441734417338</v>
      </c>
      <c r="H96" s="517">
        <f t="shared" si="26"/>
        <v>-1.144640998959412</v>
      </c>
      <c r="I96" s="137">
        <f t="shared" si="26"/>
        <v>0</v>
      </c>
      <c r="J96" s="264">
        <f t="shared" si="26"/>
        <v>0</v>
      </c>
      <c r="K96" s="517">
        <f t="shared" si="26"/>
        <v>0</v>
      </c>
      <c r="L96" s="137">
        <f t="shared" si="26"/>
        <v>0</v>
      </c>
      <c r="M96" s="264">
        <f t="shared" si="26"/>
        <v>0</v>
      </c>
      <c r="N96" s="517">
        <f t="shared" si="26"/>
        <v>5.2631578947368363</v>
      </c>
      <c r="O96" s="137">
        <f t="shared" si="26"/>
        <v>5.0000000000000044</v>
      </c>
      <c r="P96" s="264">
        <f t="shared" si="26"/>
        <v>-5.619047619047624</v>
      </c>
      <c r="Q96" s="517">
        <f t="shared" si="26"/>
        <v>0.90817356205852295</v>
      </c>
      <c r="R96" s="137">
        <f t="shared" si="26"/>
        <v>0</v>
      </c>
      <c r="S96" s="264">
        <f t="shared" si="26"/>
        <v>0</v>
      </c>
      <c r="T96" s="517">
        <f t="shared" si="26"/>
        <v>0</v>
      </c>
      <c r="U96" s="137">
        <f t="shared" si="26"/>
        <v>0</v>
      </c>
      <c r="V96" s="264">
        <f t="shared" si="26"/>
        <v>0</v>
      </c>
      <c r="W96" s="517">
        <f t="shared" si="26"/>
        <v>0</v>
      </c>
      <c r="X96" s="137">
        <f t="shared" si="26"/>
        <v>0</v>
      </c>
      <c r="Y96" s="264">
        <f t="shared" si="26"/>
        <v>0</v>
      </c>
      <c r="Z96" s="517">
        <f t="shared" si="26"/>
        <v>5.0000000000000044</v>
      </c>
      <c r="AA96" s="137">
        <v>4.8</v>
      </c>
      <c r="AB96" s="264">
        <v>-6.2</v>
      </c>
      <c r="AC96" s="517">
        <v>0</v>
      </c>
      <c r="AD96" s="137">
        <v>-0.9</v>
      </c>
      <c r="AE96" s="264">
        <v>1.8</v>
      </c>
      <c r="AF96" s="517">
        <v>-1.7</v>
      </c>
      <c r="AG96" s="137">
        <v>0.9</v>
      </c>
      <c r="AH96" s="264">
        <v>-0.9</v>
      </c>
      <c r="AI96" s="517">
        <v>0.9</v>
      </c>
      <c r="AJ96" s="137">
        <v>0</v>
      </c>
      <c r="AK96" s="264">
        <v>0</v>
      </c>
      <c r="AL96" s="517">
        <v>6.6</v>
      </c>
      <c r="AM96" s="137">
        <v>8.3000000000000007</v>
      </c>
      <c r="AN96" s="264">
        <v>-8.4</v>
      </c>
      <c r="AO96" s="517">
        <v>2.1</v>
      </c>
    </row>
    <row r="97" spans="1:41" ht="35.25" customHeight="1" x14ac:dyDescent="0.5">
      <c r="A97" s="319" t="s">
        <v>192</v>
      </c>
      <c r="B97" s="500" t="s">
        <v>24</v>
      </c>
      <c r="C97" s="574"/>
      <c r="D97" s="264">
        <f t="shared" ref="D97:Z97" si="27">(D37/C37-1)*100</f>
        <v>-5.8084772370486704</v>
      </c>
      <c r="E97" s="517">
        <f t="shared" si="27"/>
        <v>2.7777777777777679</v>
      </c>
      <c r="F97" s="137">
        <f t="shared" si="27"/>
        <v>4.5135135135135229</v>
      </c>
      <c r="G97" s="264">
        <f t="shared" si="27"/>
        <v>-6.9045771916214083</v>
      </c>
      <c r="H97" s="517">
        <f t="shared" si="27"/>
        <v>0</v>
      </c>
      <c r="I97" s="137">
        <f t="shared" si="27"/>
        <v>0</v>
      </c>
      <c r="J97" s="264">
        <f t="shared" si="27"/>
        <v>-0.50000000000000044</v>
      </c>
      <c r="K97" s="517">
        <f t="shared" si="27"/>
        <v>0</v>
      </c>
      <c r="L97" s="137">
        <f t="shared" si="27"/>
        <v>1.2562814070351758</v>
      </c>
      <c r="M97" s="264">
        <f t="shared" si="27"/>
        <v>-0.13785497656465528</v>
      </c>
      <c r="N97" s="517">
        <f t="shared" si="27"/>
        <v>8.9177250138045228</v>
      </c>
      <c r="O97" s="137">
        <f t="shared" si="27"/>
        <v>1.3941698352344822</v>
      </c>
      <c r="P97" s="264">
        <f t="shared" si="27"/>
        <v>-4.3250000000000011</v>
      </c>
      <c r="Q97" s="517">
        <f t="shared" si="27"/>
        <v>2.6130128037627376</v>
      </c>
      <c r="R97" s="137">
        <f t="shared" si="27"/>
        <v>3.4886681945505371</v>
      </c>
      <c r="S97" s="264">
        <f t="shared" si="27"/>
        <v>-6.4960629921259834</v>
      </c>
      <c r="T97" s="517">
        <f t="shared" si="27"/>
        <v>0.57894736842105665</v>
      </c>
      <c r="U97" s="137">
        <f t="shared" si="27"/>
        <v>-0.57561486132914341</v>
      </c>
      <c r="V97" s="264">
        <f t="shared" si="27"/>
        <v>0</v>
      </c>
      <c r="W97" s="517">
        <f t="shared" si="27"/>
        <v>0</v>
      </c>
      <c r="X97" s="137">
        <f t="shared" si="27"/>
        <v>0</v>
      </c>
      <c r="Y97" s="264">
        <f t="shared" si="27"/>
        <v>0</v>
      </c>
      <c r="Z97" s="517">
        <f t="shared" si="27"/>
        <v>6.4473684210526239</v>
      </c>
      <c r="AA97" s="137">
        <v>2.5</v>
      </c>
      <c r="AB97" s="264">
        <v>-3.5</v>
      </c>
      <c r="AC97" s="517">
        <v>6.4</v>
      </c>
      <c r="AD97" s="137">
        <v>-4.3</v>
      </c>
      <c r="AE97" s="264">
        <v>-2.7</v>
      </c>
      <c r="AF97" s="517">
        <v>0.5</v>
      </c>
      <c r="AG97" s="137">
        <v>0.5</v>
      </c>
      <c r="AH97" s="264">
        <v>-0.9</v>
      </c>
      <c r="AI97" s="517">
        <v>0</v>
      </c>
      <c r="AJ97" s="137">
        <v>0.9</v>
      </c>
      <c r="AK97" s="264">
        <v>-0.8</v>
      </c>
      <c r="AL97" s="517">
        <v>5.9</v>
      </c>
      <c r="AM97" s="137">
        <v>4.8</v>
      </c>
      <c r="AN97" s="264">
        <v>-5.8</v>
      </c>
      <c r="AO97" s="517">
        <v>7.2</v>
      </c>
    </row>
    <row r="98" spans="1:41" ht="35.25" customHeight="1" x14ac:dyDescent="0.5">
      <c r="A98" s="319" t="s">
        <v>193</v>
      </c>
      <c r="B98" s="500" t="s">
        <v>24</v>
      </c>
      <c r="C98" s="574"/>
      <c r="D98" s="264">
        <f t="shared" ref="D98:Z98" si="28">(D38/C38-1)*100</f>
        <v>-3.4482758620689613</v>
      </c>
      <c r="E98" s="517">
        <f t="shared" si="28"/>
        <v>1.4172335600907138</v>
      </c>
      <c r="F98" s="137">
        <f t="shared" si="28"/>
        <v>0.61486864169928435</v>
      </c>
      <c r="G98" s="264">
        <f t="shared" si="28"/>
        <v>1.2222222222222134</v>
      </c>
      <c r="H98" s="517">
        <f t="shared" si="28"/>
        <v>2.3051591657519133</v>
      </c>
      <c r="I98" s="137">
        <f t="shared" si="28"/>
        <v>0.16094420600858417</v>
      </c>
      <c r="J98" s="264">
        <f t="shared" si="28"/>
        <v>-0.16068559185860032</v>
      </c>
      <c r="K98" s="517">
        <f t="shared" si="28"/>
        <v>0</v>
      </c>
      <c r="L98" s="137">
        <f t="shared" si="28"/>
        <v>0</v>
      </c>
      <c r="M98" s="264">
        <f t="shared" si="28"/>
        <v>0</v>
      </c>
      <c r="N98" s="517">
        <f t="shared" si="28"/>
        <v>18.025751072961384</v>
      </c>
      <c r="O98" s="137">
        <f t="shared" si="28"/>
        <v>-9.0909090909090935</v>
      </c>
      <c r="P98" s="264">
        <f t="shared" si="28"/>
        <v>-3.6499999999999977</v>
      </c>
      <c r="Q98" s="517">
        <f t="shared" si="28"/>
        <v>-1.4011416709911795</v>
      </c>
      <c r="R98" s="137">
        <f t="shared" si="28"/>
        <v>3.3684210526315761</v>
      </c>
      <c r="S98" s="264">
        <f t="shared" si="28"/>
        <v>-1.8839103869653817</v>
      </c>
      <c r="T98" s="517">
        <f t="shared" si="28"/>
        <v>-1.4011416709911795</v>
      </c>
      <c r="U98" s="137">
        <f t="shared" si="28"/>
        <v>2.3684210526315752</v>
      </c>
      <c r="V98" s="264">
        <f t="shared" si="28"/>
        <v>0.97686375321337504</v>
      </c>
      <c r="W98" s="517">
        <f t="shared" si="28"/>
        <v>0</v>
      </c>
      <c r="X98" s="137">
        <f t="shared" si="28"/>
        <v>1.8329938900203624</v>
      </c>
      <c r="Y98" s="264">
        <f t="shared" si="28"/>
        <v>0</v>
      </c>
      <c r="Z98" s="517">
        <f t="shared" si="28"/>
        <v>16.349999999999998</v>
      </c>
      <c r="AA98" s="137">
        <v>-9.8000000000000007</v>
      </c>
      <c r="AB98" s="264">
        <v>-4.8</v>
      </c>
      <c r="AC98" s="517">
        <v>0</v>
      </c>
      <c r="AD98" s="137">
        <v>0</v>
      </c>
      <c r="AE98" s="264">
        <v>0</v>
      </c>
      <c r="AF98" s="517">
        <v>0</v>
      </c>
      <c r="AG98" s="137">
        <v>0</v>
      </c>
      <c r="AH98" s="264">
        <v>0</v>
      </c>
      <c r="AI98" s="517">
        <v>0</v>
      </c>
      <c r="AJ98" s="137">
        <v>0</v>
      </c>
      <c r="AK98" s="264">
        <v>0</v>
      </c>
      <c r="AL98" s="517">
        <v>24.1</v>
      </c>
      <c r="AM98" s="137">
        <v>-12.8</v>
      </c>
      <c r="AN98" s="264">
        <v>-3.8</v>
      </c>
      <c r="AO98" s="517">
        <v>0.9</v>
      </c>
    </row>
    <row r="99" spans="1:41" ht="35.25" customHeight="1" x14ac:dyDescent="0.5">
      <c r="A99" s="319" t="s">
        <v>194</v>
      </c>
      <c r="B99" s="500" t="s">
        <v>24</v>
      </c>
      <c r="C99" s="574"/>
      <c r="D99" s="264">
        <f t="shared" ref="D99:Z99" si="29">(D39/C39-1)*100</f>
        <v>-1.4211886304909549</v>
      </c>
      <c r="E99" s="517">
        <f t="shared" si="29"/>
        <v>12.013979903888149</v>
      </c>
      <c r="F99" s="137">
        <f t="shared" si="29"/>
        <v>-8.5803432137285469</v>
      </c>
      <c r="G99" s="264">
        <f t="shared" si="29"/>
        <v>-0.9385665529010212</v>
      </c>
      <c r="H99" s="517">
        <f t="shared" si="29"/>
        <v>-0.94745908699397363</v>
      </c>
      <c r="I99" s="137">
        <f t="shared" si="29"/>
        <v>1.1739130434782696</v>
      </c>
      <c r="J99" s="264">
        <f t="shared" si="29"/>
        <v>0</v>
      </c>
      <c r="K99" s="517">
        <f t="shared" si="29"/>
        <v>0</v>
      </c>
      <c r="L99" s="137">
        <f t="shared" si="29"/>
        <v>0</v>
      </c>
      <c r="M99" s="264">
        <f t="shared" si="29"/>
        <v>1.5900300816501955</v>
      </c>
      <c r="N99" s="517">
        <f t="shared" si="29"/>
        <v>1.5228426395939021</v>
      </c>
      <c r="O99" s="137">
        <f t="shared" si="29"/>
        <v>5.2916666666666723</v>
      </c>
      <c r="P99" s="264">
        <f t="shared" si="29"/>
        <v>-1.068460625247325</v>
      </c>
      <c r="Q99" s="517">
        <f t="shared" si="29"/>
        <v>-1.4399999999999968</v>
      </c>
      <c r="R99" s="137">
        <f t="shared" si="29"/>
        <v>12.905844155844148</v>
      </c>
      <c r="S99" s="264">
        <f t="shared" si="29"/>
        <v>-10.136592379583032</v>
      </c>
      <c r="T99" s="517">
        <f t="shared" si="29"/>
        <v>0</v>
      </c>
      <c r="U99" s="137">
        <f t="shared" si="29"/>
        <v>0</v>
      </c>
      <c r="V99" s="264">
        <f t="shared" si="29"/>
        <v>0</v>
      </c>
      <c r="W99" s="517">
        <f t="shared" si="29"/>
        <v>-1.4399999999999968</v>
      </c>
      <c r="X99" s="137">
        <f t="shared" si="29"/>
        <v>0.73051948051947591</v>
      </c>
      <c r="Y99" s="264">
        <f t="shared" si="29"/>
        <v>0</v>
      </c>
      <c r="Z99" s="517">
        <f t="shared" si="29"/>
        <v>0</v>
      </c>
      <c r="AA99" s="137">
        <v>0.7</v>
      </c>
      <c r="AB99" s="264">
        <v>-0.7</v>
      </c>
      <c r="AC99" s="517">
        <v>9.9</v>
      </c>
      <c r="AD99" s="137">
        <v>-8.3000000000000007</v>
      </c>
      <c r="AE99" s="264">
        <v>0</v>
      </c>
      <c r="AF99" s="517">
        <v>0</v>
      </c>
      <c r="AG99" s="137">
        <v>0</v>
      </c>
      <c r="AH99" s="264">
        <v>0</v>
      </c>
      <c r="AI99" s="517">
        <v>0</v>
      </c>
      <c r="AJ99" s="137">
        <v>-0.7</v>
      </c>
      <c r="AK99" s="264">
        <v>0</v>
      </c>
      <c r="AL99" s="517">
        <v>1.8</v>
      </c>
      <c r="AM99" s="137">
        <v>2.9</v>
      </c>
      <c r="AN99" s="264">
        <v>0</v>
      </c>
      <c r="AO99" s="517">
        <v>11.5</v>
      </c>
    </row>
    <row r="100" spans="1:41" ht="35.25" customHeight="1" x14ac:dyDescent="0.5">
      <c r="A100" s="311" t="s">
        <v>383</v>
      </c>
      <c r="B100" s="501"/>
      <c r="C100" s="574"/>
      <c r="D100" s="512"/>
      <c r="E100" s="518"/>
      <c r="F100" s="512"/>
      <c r="G100" s="512"/>
      <c r="H100" s="518"/>
      <c r="I100" s="512"/>
      <c r="J100" s="512"/>
      <c r="K100" s="518"/>
      <c r="L100" s="512"/>
      <c r="M100" s="512"/>
      <c r="N100" s="518"/>
      <c r="O100" s="512"/>
      <c r="P100" s="512"/>
      <c r="Q100" s="518"/>
      <c r="R100" s="512"/>
      <c r="S100" s="512"/>
      <c r="T100" s="518"/>
      <c r="U100" s="512"/>
      <c r="V100" s="512"/>
      <c r="W100" s="518"/>
      <c r="X100" s="512"/>
      <c r="Y100" s="512"/>
      <c r="Z100" s="518"/>
      <c r="AA100" s="512"/>
      <c r="AB100" s="512"/>
      <c r="AC100" s="518"/>
      <c r="AD100" s="512"/>
      <c r="AE100" s="512"/>
      <c r="AF100" s="518"/>
      <c r="AG100" s="512"/>
      <c r="AH100" s="512"/>
      <c r="AI100" s="518"/>
      <c r="AJ100" s="512"/>
      <c r="AK100" s="512"/>
      <c r="AL100" s="518"/>
      <c r="AM100" s="512"/>
      <c r="AN100" s="512"/>
      <c r="AO100" s="518"/>
    </row>
    <row r="101" spans="1:41" ht="35.25" customHeight="1" x14ac:dyDescent="0.5">
      <c r="A101" s="326" t="s">
        <v>50</v>
      </c>
      <c r="B101" s="568" t="s">
        <v>24</v>
      </c>
      <c r="C101" s="574"/>
      <c r="D101" s="264">
        <f t="shared" ref="D101:Z101" si="30">(D41/C41-1)*100</f>
        <v>-10.296495956873319</v>
      </c>
      <c r="E101" s="517">
        <f t="shared" si="30"/>
        <v>4.8076923076923128</v>
      </c>
      <c r="F101" s="137">
        <f t="shared" si="30"/>
        <v>2.580275229357798</v>
      </c>
      <c r="G101" s="264">
        <f t="shared" si="30"/>
        <v>6.2045835662381199</v>
      </c>
      <c r="H101" s="517">
        <f t="shared" si="30"/>
        <v>2.3684210526315752</v>
      </c>
      <c r="I101" s="137">
        <f t="shared" si="30"/>
        <v>-4.0102827763496158</v>
      </c>
      <c r="J101" s="264">
        <f t="shared" si="30"/>
        <v>1.7675415104445591</v>
      </c>
      <c r="K101" s="517">
        <f t="shared" si="30"/>
        <v>-1.8947368421052602</v>
      </c>
      <c r="L101" s="137">
        <f t="shared" si="30"/>
        <v>1.93133047210301</v>
      </c>
      <c r="M101" s="264">
        <f t="shared" si="30"/>
        <v>0</v>
      </c>
      <c r="N101" s="517">
        <f t="shared" si="30"/>
        <v>17.210526315789476</v>
      </c>
      <c r="O101" s="137">
        <f t="shared" si="30"/>
        <v>-9.2052088010776796</v>
      </c>
      <c r="P101" s="264">
        <f t="shared" si="30"/>
        <v>-8.7537091988130538</v>
      </c>
      <c r="Q101" s="517">
        <f t="shared" si="30"/>
        <v>2.9810298102981081</v>
      </c>
      <c r="R101" s="137">
        <f t="shared" si="30"/>
        <v>3.3684210526315761</v>
      </c>
      <c r="S101" s="264">
        <f t="shared" si="30"/>
        <v>0</v>
      </c>
      <c r="T101" s="517">
        <f t="shared" si="30"/>
        <v>-1.8839103869653817</v>
      </c>
      <c r="U101" s="137">
        <f t="shared" si="30"/>
        <v>1.9200830306175476</v>
      </c>
      <c r="V101" s="264">
        <f t="shared" si="30"/>
        <v>0</v>
      </c>
      <c r="W101" s="517">
        <f t="shared" si="30"/>
        <v>0.9164969450101923</v>
      </c>
      <c r="X101" s="137">
        <f t="shared" si="30"/>
        <v>0</v>
      </c>
      <c r="Y101" s="264">
        <f t="shared" si="30"/>
        <v>-1.6145307769929396</v>
      </c>
      <c r="Z101" s="517">
        <f t="shared" si="30"/>
        <v>17.948717948717952</v>
      </c>
      <c r="AA101" s="137">
        <v>-8.6999999999999993</v>
      </c>
      <c r="AB101" s="264">
        <v>-5.6</v>
      </c>
      <c r="AC101" s="517">
        <v>0.9</v>
      </c>
      <c r="AD101" s="137">
        <v>0</v>
      </c>
      <c r="AE101" s="264">
        <v>0</v>
      </c>
      <c r="AF101" s="517">
        <v>0</v>
      </c>
      <c r="AG101" s="137">
        <v>1.4</v>
      </c>
      <c r="AH101" s="264">
        <v>0</v>
      </c>
      <c r="AI101" s="517">
        <v>0</v>
      </c>
      <c r="AJ101" s="137">
        <v>0</v>
      </c>
      <c r="AK101" s="264">
        <v>-1.3</v>
      </c>
      <c r="AL101" s="517">
        <v>19.100000000000001</v>
      </c>
      <c r="AM101" s="137">
        <v>-6.5</v>
      </c>
      <c r="AN101" s="264">
        <v>-5.7</v>
      </c>
      <c r="AO101" s="517">
        <v>4.8</v>
      </c>
    </row>
    <row r="102" spans="1:41" ht="35.25" customHeight="1" x14ac:dyDescent="0.5">
      <c r="A102" s="328" t="s">
        <v>363</v>
      </c>
      <c r="B102" s="568" t="s">
        <v>24</v>
      </c>
      <c r="C102" s="575"/>
      <c r="D102" s="520">
        <f t="shared" ref="D102:Z102" si="31">(D42/C42-1)*100</f>
        <v>-11.560000000000004</v>
      </c>
      <c r="E102" s="521">
        <f t="shared" si="31"/>
        <v>26.639529624604251</v>
      </c>
      <c r="F102" s="520">
        <f t="shared" si="31"/>
        <v>-14.910714285714288</v>
      </c>
      <c r="G102" s="520">
        <f t="shared" si="31"/>
        <v>-5.561385099685201</v>
      </c>
      <c r="H102" s="521">
        <f t="shared" si="31"/>
        <v>0.48888888888889426</v>
      </c>
      <c r="I102" s="520">
        <f t="shared" si="31"/>
        <v>-1.2826183104820865</v>
      </c>
      <c r="J102" s="520">
        <f t="shared" si="31"/>
        <v>0.80645161290322509</v>
      </c>
      <c r="K102" s="521">
        <f t="shared" si="31"/>
        <v>-0.80000000000000071</v>
      </c>
      <c r="L102" s="520">
        <f t="shared" si="31"/>
        <v>0.80645161290322509</v>
      </c>
      <c r="M102" s="520">
        <f t="shared" si="31"/>
        <v>0</v>
      </c>
      <c r="N102" s="521">
        <f t="shared" si="31"/>
        <v>41.24444444444444</v>
      </c>
      <c r="O102" s="520">
        <f t="shared" si="31"/>
        <v>-13.467589679043424</v>
      </c>
      <c r="P102" s="520">
        <f t="shared" si="31"/>
        <v>-3.6363636363636376</v>
      </c>
      <c r="Q102" s="521">
        <f t="shared" si="31"/>
        <v>41.50943396226414</v>
      </c>
      <c r="R102" s="520">
        <f t="shared" si="31"/>
        <v>-28.000000000000004</v>
      </c>
      <c r="S102" s="520">
        <f t="shared" si="31"/>
        <v>-3.703703703703709</v>
      </c>
      <c r="T102" s="521">
        <f t="shared" si="31"/>
        <v>0</v>
      </c>
      <c r="U102" s="520">
        <f t="shared" si="31"/>
        <v>-3.8461538461538436</v>
      </c>
      <c r="V102" s="520">
        <f t="shared" si="31"/>
        <v>4.0000000000000036</v>
      </c>
      <c r="W102" s="521">
        <f t="shared" si="31"/>
        <v>0</v>
      </c>
      <c r="X102" s="520">
        <f t="shared" si="31"/>
        <v>0</v>
      </c>
      <c r="Y102" s="520">
        <f t="shared" si="31"/>
        <v>0</v>
      </c>
      <c r="Z102" s="521">
        <f t="shared" si="31"/>
        <v>31.615384615384624</v>
      </c>
      <c r="AA102" s="520">
        <v>-9.4</v>
      </c>
      <c r="AB102" s="520">
        <v>-4.8</v>
      </c>
      <c r="AC102" s="521">
        <v>42.4</v>
      </c>
      <c r="AD102" s="520">
        <v>-29.8</v>
      </c>
      <c r="AE102" s="520">
        <v>-1.7</v>
      </c>
      <c r="AF102" s="521">
        <v>1.7</v>
      </c>
      <c r="AG102" s="520">
        <v>-1.7</v>
      </c>
      <c r="AH102" s="520">
        <v>1.7</v>
      </c>
      <c r="AI102" s="521">
        <v>0</v>
      </c>
      <c r="AJ102" s="520">
        <v>1.7</v>
      </c>
      <c r="AK102" s="520">
        <v>0</v>
      </c>
      <c r="AL102" s="521">
        <v>25</v>
      </c>
      <c r="AM102" s="520">
        <v>-9.3000000000000007</v>
      </c>
      <c r="AN102" s="520">
        <v>-6.5</v>
      </c>
      <c r="AO102" s="521">
        <v>38.5</v>
      </c>
    </row>
    <row r="103" spans="1:41" ht="35.25" customHeight="1" x14ac:dyDescent="0.5">
      <c r="A103" s="328" t="s">
        <v>52</v>
      </c>
      <c r="B103" s="568" t="s">
        <v>24</v>
      </c>
      <c r="C103" s="575"/>
      <c r="D103" s="520">
        <f t="shared" ref="D103:Z103" si="32">(D43/C43-1)*100</f>
        <v>-13.439999999999996</v>
      </c>
      <c r="E103" s="521">
        <f t="shared" si="32"/>
        <v>1.6635859519408491</v>
      </c>
      <c r="F103" s="520">
        <f t="shared" si="32"/>
        <v>3.5454545454545405</v>
      </c>
      <c r="G103" s="520">
        <f t="shared" si="32"/>
        <v>-2.2388059701492491</v>
      </c>
      <c r="H103" s="521">
        <f t="shared" si="32"/>
        <v>2.7840143691064245</v>
      </c>
      <c r="I103" s="520">
        <f t="shared" si="32"/>
        <v>-1.0921799912625652</v>
      </c>
      <c r="J103" s="520">
        <f t="shared" si="32"/>
        <v>-1.6342756183745588</v>
      </c>
      <c r="K103" s="521">
        <f t="shared" si="32"/>
        <v>0.80826223619219206</v>
      </c>
      <c r="L103" s="520">
        <f t="shared" si="32"/>
        <v>1.6481069042316276</v>
      </c>
      <c r="M103" s="520">
        <f t="shared" si="32"/>
        <v>0.78878177037686736</v>
      </c>
      <c r="N103" s="521">
        <f t="shared" si="32"/>
        <v>30.434782608695656</v>
      </c>
      <c r="O103" s="520">
        <f t="shared" si="32"/>
        <v>-9.9999999999999982</v>
      </c>
      <c r="P103" s="520">
        <f t="shared" si="32"/>
        <v>-12.444444444444446</v>
      </c>
      <c r="Q103" s="521">
        <f t="shared" si="32"/>
        <v>3.384094754653133</v>
      </c>
      <c r="R103" s="520">
        <f t="shared" si="32"/>
        <v>2.2913256955810146</v>
      </c>
      <c r="S103" s="520">
        <f t="shared" si="32"/>
        <v>-4.0000000000000036</v>
      </c>
      <c r="T103" s="521">
        <f t="shared" si="32"/>
        <v>2.6666666666666616</v>
      </c>
      <c r="U103" s="520">
        <f t="shared" si="32"/>
        <v>-0.7711038961038974</v>
      </c>
      <c r="V103" s="520">
        <f t="shared" si="32"/>
        <v>-0.73619631901840066</v>
      </c>
      <c r="W103" s="521">
        <f t="shared" si="32"/>
        <v>0</v>
      </c>
      <c r="X103" s="520">
        <f t="shared" si="32"/>
        <v>3.0078285949732164</v>
      </c>
      <c r="Y103" s="520">
        <f t="shared" si="32"/>
        <v>-0.71999999999999842</v>
      </c>
      <c r="Z103" s="521">
        <f t="shared" si="32"/>
        <v>28.928283642224017</v>
      </c>
      <c r="AA103" s="520">
        <v>-11.1</v>
      </c>
      <c r="AB103" s="520">
        <v>-9.3000000000000007</v>
      </c>
      <c r="AC103" s="521">
        <v>2.5</v>
      </c>
      <c r="AD103" s="520">
        <v>-2.4</v>
      </c>
      <c r="AE103" s="520">
        <v>-2.2999999999999998</v>
      </c>
      <c r="AF103" s="521">
        <v>2.4</v>
      </c>
      <c r="AG103" s="520">
        <v>-0.7</v>
      </c>
      <c r="AH103" s="520">
        <v>-0.7</v>
      </c>
      <c r="AI103" s="521">
        <v>0.8</v>
      </c>
      <c r="AJ103" s="520">
        <v>0.7</v>
      </c>
      <c r="AK103" s="520">
        <v>0.7</v>
      </c>
      <c r="AL103" s="521">
        <v>26.9</v>
      </c>
      <c r="AM103" s="520">
        <v>-9.1</v>
      </c>
      <c r="AN103" s="520">
        <v>-11.2</v>
      </c>
      <c r="AO103" s="521">
        <v>5.5</v>
      </c>
    </row>
    <row r="104" spans="1:41" ht="105" customHeight="1" x14ac:dyDescent="0.5">
      <c r="A104" s="331" t="s">
        <v>66</v>
      </c>
      <c r="B104" s="500" t="s">
        <v>24</v>
      </c>
      <c r="C104" s="574"/>
      <c r="D104" s="264">
        <f t="shared" ref="D104:Z104" si="33">(D44/C44-1)*100</f>
        <v>-11.915673693858842</v>
      </c>
      <c r="E104" s="517">
        <f t="shared" si="33"/>
        <v>4.0582726326742868</v>
      </c>
      <c r="F104" s="264">
        <f t="shared" si="33"/>
        <v>3.2000000000000028</v>
      </c>
      <c r="G104" s="264">
        <f t="shared" si="33"/>
        <v>-2.0348837209302362</v>
      </c>
      <c r="H104" s="517">
        <f t="shared" si="33"/>
        <v>0</v>
      </c>
      <c r="I104" s="264">
        <f t="shared" si="33"/>
        <v>0.24727992087043571</v>
      </c>
      <c r="J104" s="264">
        <f t="shared" si="33"/>
        <v>0.88801184015787626</v>
      </c>
      <c r="K104" s="517">
        <f t="shared" si="33"/>
        <v>-0.8801955990220045</v>
      </c>
      <c r="L104" s="264">
        <f t="shared" si="33"/>
        <v>1.4306857424765562</v>
      </c>
      <c r="M104" s="264">
        <f t="shared" si="33"/>
        <v>0.38910505836575737</v>
      </c>
      <c r="N104" s="517">
        <f t="shared" si="33"/>
        <v>13.61434108527131</v>
      </c>
      <c r="O104" s="264">
        <f t="shared" si="33"/>
        <v>2.3454157782516027</v>
      </c>
      <c r="P104" s="264">
        <f t="shared" si="33"/>
        <v>-13.249999999999995</v>
      </c>
      <c r="Q104" s="517">
        <f t="shared" si="33"/>
        <v>3.9385206532180694</v>
      </c>
      <c r="R104" s="264">
        <f t="shared" si="33"/>
        <v>3.7430683918669105</v>
      </c>
      <c r="S104" s="264">
        <f t="shared" si="33"/>
        <v>-3.6080178173719335</v>
      </c>
      <c r="T104" s="517">
        <f t="shared" si="33"/>
        <v>0.41589648798521228</v>
      </c>
      <c r="U104" s="264">
        <f t="shared" si="33"/>
        <v>0.23009664058903923</v>
      </c>
      <c r="V104" s="264">
        <f t="shared" si="33"/>
        <v>-1.5151515151515138</v>
      </c>
      <c r="W104" s="517">
        <f t="shared" si="33"/>
        <v>0</v>
      </c>
      <c r="X104" s="264">
        <f t="shared" si="33"/>
        <v>0</v>
      </c>
      <c r="Y104" s="264">
        <f t="shared" si="33"/>
        <v>0.88578088578088465</v>
      </c>
      <c r="Z104" s="517">
        <f t="shared" si="33"/>
        <v>12.985212569316085</v>
      </c>
      <c r="AA104" s="264">
        <v>1.3</v>
      </c>
      <c r="AB104" s="264">
        <v>-8.1</v>
      </c>
      <c r="AC104" s="517">
        <v>1</v>
      </c>
      <c r="AD104" s="264">
        <v>2</v>
      </c>
      <c r="AE104" s="264">
        <v>-3.5</v>
      </c>
      <c r="AF104" s="517">
        <v>0</v>
      </c>
      <c r="AG104" s="264">
        <v>0</v>
      </c>
      <c r="AH104" s="264">
        <v>0</v>
      </c>
      <c r="AI104" s="517">
        <v>0.8</v>
      </c>
      <c r="AJ104" s="264">
        <v>-0.8</v>
      </c>
      <c r="AK104" s="264">
        <v>0</v>
      </c>
      <c r="AL104" s="517">
        <v>10.4</v>
      </c>
      <c r="AM104" s="264">
        <v>6.5</v>
      </c>
      <c r="AN104" s="264">
        <v>-10.6</v>
      </c>
      <c r="AO104" s="517">
        <v>6.8</v>
      </c>
    </row>
    <row r="105" spans="1:41" ht="70" customHeight="1" x14ac:dyDescent="0.5">
      <c r="A105" s="331" t="s">
        <v>67</v>
      </c>
      <c r="B105" s="500" t="s">
        <v>24</v>
      </c>
      <c r="C105" s="574"/>
      <c r="D105" s="264">
        <f t="shared" ref="D105:Z105" si="34">(D45/C45-1)*100</f>
        <v>-10.531463971307463</v>
      </c>
      <c r="E105" s="517">
        <f t="shared" si="34"/>
        <v>0</v>
      </c>
      <c r="F105" s="264">
        <f t="shared" si="34"/>
        <v>4.8104956268221644</v>
      </c>
      <c r="G105" s="264">
        <f t="shared" si="34"/>
        <v>-3.0250347705146008</v>
      </c>
      <c r="H105" s="517">
        <f t="shared" si="34"/>
        <v>3.191107923987091</v>
      </c>
      <c r="I105" s="264">
        <f t="shared" si="34"/>
        <v>-6.8102849200833866</v>
      </c>
      <c r="J105" s="264">
        <f t="shared" si="34"/>
        <v>1.4914243102162494</v>
      </c>
      <c r="K105" s="517">
        <f t="shared" si="34"/>
        <v>2.2042615723732562</v>
      </c>
      <c r="L105" s="264">
        <f t="shared" si="34"/>
        <v>-1.9769949676491705</v>
      </c>
      <c r="M105" s="264">
        <f t="shared" si="34"/>
        <v>4.3270993766043375</v>
      </c>
      <c r="N105" s="517">
        <f t="shared" si="34"/>
        <v>33.567662565905088</v>
      </c>
      <c r="O105" s="264">
        <f t="shared" si="34"/>
        <v>-10.526315789473683</v>
      </c>
      <c r="P105" s="264">
        <f t="shared" si="34"/>
        <v>-11.764705882352944</v>
      </c>
      <c r="Q105" s="517">
        <f t="shared" si="34"/>
        <v>0</v>
      </c>
      <c r="R105" s="264">
        <f t="shared" si="34"/>
        <v>6.6666666666666652</v>
      </c>
      <c r="S105" s="264">
        <f t="shared" si="34"/>
        <v>-7.2812499999999947</v>
      </c>
      <c r="T105" s="517">
        <f t="shared" si="34"/>
        <v>0.50556117290192493</v>
      </c>
      <c r="U105" s="264">
        <f t="shared" si="34"/>
        <v>-0.60362173038229772</v>
      </c>
      <c r="V105" s="264">
        <f t="shared" si="34"/>
        <v>1.2145748987854255</v>
      </c>
      <c r="W105" s="517">
        <f t="shared" si="34"/>
        <v>2.966666666666673</v>
      </c>
      <c r="X105" s="264">
        <f t="shared" si="34"/>
        <v>-2.8811913240530895</v>
      </c>
      <c r="Y105" s="264">
        <f t="shared" si="34"/>
        <v>4.8333333333333339</v>
      </c>
      <c r="Z105" s="517">
        <f t="shared" si="34"/>
        <v>31.224165341812405</v>
      </c>
      <c r="AA105" s="264">
        <v>-18.5</v>
      </c>
      <c r="AB105" s="264">
        <v>-2.4</v>
      </c>
      <c r="AC105" s="517">
        <v>1.4</v>
      </c>
      <c r="AD105" s="264">
        <v>-0.8</v>
      </c>
      <c r="AE105" s="264">
        <v>-4.4000000000000004</v>
      </c>
      <c r="AF105" s="517">
        <v>0.3</v>
      </c>
      <c r="AG105" s="264">
        <v>-2</v>
      </c>
      <c r="AH105" s="264">
        <v>0.4</v>
      </c>
      <c r="AI105" s="517">
        <v>4.9000000000000004</v>
      </c>
      <c r="AJ105" s="264">
        <v>-4.2</v>
      </c>
      <c r="AK105" s="264">
        <v>6.6</v>
      </c>
      <c r="AL105" s="517">
        <v>28.5</v>
      </c>
      <c r="AM105" s="264">
        <v>-17.3</v>
      </c>
      <c r="AN105" s="264">
        <v>-8.3000000000000007</v>
      </c>
      <c r="AO105" s="517">
        <v>12.9</v>
      </c>
    </row>
    <row r="106" spans="1:41" ht="105" customHeight="1" x14ac:dyDescent="0.5">
      <c r="A106" s="331" t="s">
        <v>54</v>
      </c>
      <c r="B106" s="500" t="s">
        <v>24</v>
      </c>
      <c r="C106" s="574"/>
      <c r="D106" s="264">
        <f t="shared" ref="D106:Z106" si="35">(D46/C46-1)*100</f>
        <v>-13.117283950617287</v>
      </c>
      <c r="E106" s="517">
        <f t="shared" si="35"/>
        <v>0.11841326228536619</v>
      </c>
      <c r="F106" s="264">
        <f t="shared" si="35"/>
        <v>1.8332347723240661</v>
      </c>
      <c r="G106" s="264">
        <f t="shared" si="35"/>
        <v>3.4843205574912828</v>
      </c>
      <c r="H106" s="517">
        <f t="shared" si="35"/>
        <v>1.0101010101010166</v>
      </c>
      <c r="I106" s="264">
        <f t="shared" si="35"/>
        <v>0</v>
      </c>
      <c r="J106" s="264">
        <f t="shared" si="35"/>
        <v>0</v>
      </c>
      <c r="K106" s="517">
        <f t="shared" si="35"/>
        <v>0</v>
      </c>
      <c r="L106" s="264">
        <f t="shared" si="35"/>
        <v>0</v>
      </c>
      <c r="M106" s="264">
        <f t="shared" si="35"/>
        <v>0</v>
      </c>
      <c r="N106" s="517">
        <f t="shared" si="35"/>
        <v>10.111111111111114</v>
      </c>
      <c r="O106" s="264">
        <f t="shared" si="35"/>
        <v>4.1372351160444021</v>
      </c>
      <c r="P106" s="264">
        <f t="shared" si="35"/>
        <v>-7.9457364341085306</v>
      </c>
      <c r="Q106" s="517">
        <f t="shared" si="35"/>
        <v>2.3684210526315752</v>
      </c>
      <c r="R106" s="264">
        <f t="shared" si="35"/>
        <v>-2.3136246786632397</v>
      </c>
      <c r="S106" s="264">
        <f t="shared" si="35"/>
        <v>0</v>
      </c>
      <c r="T106" s="517">
        <f t="shared" si="35"/>
        <v>2.3684210526315752</v>
      </c>
      <c r="U106" s="264">
        <f t="shared" si="35"/>
        <v>0</v>
      </c>
      <c r="V106" s="264">
        <f t="shared" si="35"/>
        <v>0.97686375321337504</v>
      </c>
      <c r="W106" s="517">
        <f t="shared" si="35"/>
        <v>0.9164969450101923</v>
      </c>
      <c r="X106" s="264">
        <f t="shared" si="35"/>
        <v>0.90817356205852295</v>
      </c>
      <c r="Y106" s="264">
        <f t="shared" si="35"/>
        <v>0</v>
      </c>
      <c r="Z106" s="517">
        <f t="shared" si="35"/>
        <v>5.0000000000000044</v>
      </c>
      <c r="AA106" s="264">
        <v>6.9</v>
      </c>
      <c r="AB106" s="264">
        <v>-8.9</v>
      </c>
      <c r="AC106" s="517">
        <v>0</v>
      </c>
      <c r="AD106" s="264">
        <v>0.9</v>
      </c>
      <c r="AE106" s="264">
        <v>-1.8</v>
      </c>
      <c r="AF106" s="517">
        <v>1.8</v>
      </c>
      <c r="AG106" s="264">
        <v>-0.9</v>
      </c>
      <c r="AH106" s="264">
        <v>-0.9</v>
      </c>
      <c r="AI106" s="517">
        <v>0</v>
      </c>
      <c r="AJ106" s="264">
        <v>0.9</v>
      </c>
      <c r="AK106" s="264">
        <v>-0.9</v>
      </c>
      <c r="AL106" s="517">
        <v>9.9</v>
      </c>
      <c r="AM106" s="264">
        <v>5.3</v>
      </c>
      <c r="AN106" s="264">
        <v>-9.3000000000000007</v>
      </c>
      <c r="AO106" s="517">
        <v>2.6</v>
      </c>
    </row>
    <row r="107" spans="1:41" ht="105" customHeight="1" x14ac:dyDescent="0.5">
      <c r="A107" s="331" t="s">
        <v>55</v>
      </c>
      <c r="B107" s="500" t="s">
        <v>24</v>
      </c>
      <c r="C107" s="574"/>
      <c r="D107" s="264">
        <f t="shared" ref="D107:Z107" si="36">(D47/C47-1)*100</f>
        <v>-16.666666666666664</v>
      </c>
      <c r="E107" s="517">
        <f t="shared" si="36"/>
        <v>0</v>
      </c>
      <c r="F107" s="264">
        <f t="shared" si="36"/>
        <v>3.3500000000000085</v>
      </c>
      <c r="G107" s="264">
        <f t="shared" si="36"/>
        <v>-1.9351717464925033</v>
      </c>
      <c r="H107" s="517">
        <f t="shared" si="36"/>
        <v>1.8253576714356123</v>
      </c>
      <c r="I107" s="264">
        <f t="shared" si="36"/>
        <v>-0.92054263565891636</v>
      </c>
      <c r="J107" s="264">
        <f t="shared" si="36"/>
        <v>1.8092909535452284</v>
      </c>
      <c r="K107" s="517">
        <f t="shared" si="36"/>
        <v>-0.86455331412104153</v>
      </c>
      <c r="L107" s="264">
        <f t="shared" si="36"/>
        <v>1.744186046511631</v>
      </c>
      <c r="M107" s="264">
        <f t="shared" si="36"/>
        <v>-0.85714285714285632</v>
      </c>
      <c r="N107" s="517">
        <f t="shared" si="36"/>
        <v>13.544668587896247</v>
      </c>
      <c r="O107" s="264">
        <f t="shared" si="36"/>
        <v>9.9830795262267245</v>
      </c>
      <c r="P107" s="264">
        <f t="shared" si="36"/>
        <v>-15.384615384615385</v>
      </c>
      <c r="Q107" s="517">
        <f t="shared" si="36"/>
        <v>0</v>
      </c>
      <c r="R107" s="264">
        <f t="shared" si="36"/>
        <v>2.9090909090909056</v>
      </c>
      <c r="S107" s="264">
        <f t="shared" si="36"/>
        <v>-2.8268551236749095</v>
      </c>
      <c r="T107" s="517">
        <f t="shared" si="36"/>
        <v>2.9090909090909056</v>
      </c>
      <c r="U107" s="264">
        <f t="shared" si="36"/>
        <v>-0.35335689045936647</v>
      </c>
      <c r="V107" s="264">
        <f t="shared" si="36"/>
        <v>-0.48758865248227368</v>
      </c>
      <c r="W107" s="517">
        <f t="shared" si="36"/>
        <v>0.84632516703786465</v>
      </c>
      <c r="X107" s="264">
        <f t="shared" si="36"/>
        <v>1.5901060070671269</v>
      </c>
      <c r="Y107" s="264">
        <f t="shared" si="36"/>
        <v>-0.78260869565217606</v>
      </c>
      <c r="Z107" s="517">
        <f t="shared" si="36"/>
        <v>9.5530236634531196</v>
      </c>
      <c r="AA107" s="264">
        <v>11.3</v>
      </c>
      <c r="AB107" s="264">
        <v>-12.1</v>
      </c>
      <c r="AC107" s="517">
        <v>-0.7</v>
      </c>
      <c r="AD107" s="264">
        <v>-2.6</v>
      </c>
      <c r="AE107" s="264">
        <v>0.8</v>
      </c>
      <c r="AF107" s="517">
        <v>0</v>
      </c>
      <c r="AG107" s="264">
        <v>0.8</v>
      </c>
      <c r="AH107" s="264">
        <v>0</v>
      </c>
      <c r="AI107" s="517">
        <v>0</v>
      </c>
      <c r="AJ107" s="264">
        <v>0</v>
      </c>
      <c r="AK107" s="264">
        <v>0</v>
      </c>
      <c r="AL107" s="517">
        <v>11</v>
      </c>
      <c r="AM107" s="264">
        <v>12.6</v>
      </c>
      <c r="AN107" s="264">
        <v>-16.7</v>
      </c>
      <c r="AO107" s="517">
        <v>2.5</v>
      </c>
    </row>
    <row r="108" spans="1:41" ht="105" customHeight="1" x14ac:dyDescent="0.5">
      <c r="A108" s="331" t="s">
        <v>56</v>
      </c>
      <c r="B108" s="500" t="s">
        <v>24</v>
      </c>
      <c r="C108" s="574"/>
      <c r="D108" s="264">
        <f t="shared" ref="D108:Z108" si="37">(D48/C48-1)*100</f>
        <v>-15.110611173603294</v>
      </c>
      <c r="E108" s="517">
        <f t="shared" si="37"/>
        <v>3.5335689045936425</v>
      </c>
      <c r="F108" s="264">
        <f t="shared" si="37"/>
        <v>4.2662116040959042E-2</v>
      </c>
      <c r="G108" s="264">
        <f t="shared" si="37"/>
        <v>-2.68656716417911</v>
      </c>
      <c r="H108" s="517">
        <f t="shared" si="37"/>
        <v>5.1709027169149824</v>
      </c>
      <c r="I108" s="264">
        <f t="shared" si="37"/>
        <v>-3.0416666666666647</v>
      </c>
      <c r="J108" s="264">
        <f t="shared" si="37"/>
        <v>0</v>
      </c>
      <c r="K108" s="517">
        <f t="shared" si="37"/>
        <v>-1.1602922217447409</v>
      </c>
      <c r="L108" s="264">
        <f t="shared" si="37"/>
        <v>2.7826086956521667</v>
      </c>
      <c r="M108" s="264">
        <f t="shared" si="37"/>
        <v>1.1421319796954377</v>
      </c>
      <c r="N108" s="517">
        <f t="shared" si="37"/>
        <v>28.147218736930157</v>
      </c>
      <c r="O108" s="264">
        <f t="shared" si="37"/>
        <v>-4.4712793733681426</v>
      </c>
      <c r="P108" s="264">
        <f t="shared" si="37"/>
        <v>-15.203279808677827</v>
      </c>
      <c r="Q108" s="517">
        <f t="shared" si="37"/>
        <v>4.7542304593070073</v>
      </c>
      <c r="R108" s="264">
        <f t="shared" si="37"/>
        <v>1.0384615384615437</v>
      </c>
      <c r="S108" s="264">
        <f t="shared" si="37"/>
        <v>-6.2047963456414168</v>
      </c>
      <c r="T108" s="517">
        <f t="shared" si="37"/>
        <v>3.2873376623376638</v>
      </c>
      <c r="U108" s="264">
        <f t="shared" si="37"/>
        <v>-0.70726915520629152</v>
      </c>
      <c r="V108" s="264">
        <f t="shared" si="37"/>
        <v>0</v>
      </c>
      <c r="W108" s="517">
        <f t="shared" si="37"/>
        <v>-1.068460625247325</v>
      </c>
      <c r="X108" s="264">
        <f t="shared" si="37"/>
        <v>7.2799999999999976</v>
      </c>
      <c r="Y108" s="264">
        <f t="shared" si="37"/>
        <v>-4.3997017151379598</v>
      </c>
      <c r="Z108" s="517">
        <f t="shared" si="37"/>
        <v>28.003120124804994</v>
      </c>
      <c r="AA108" s="264">
        <v>-6.6</v>
      </c>
      <c r="AB108" s="264">
        <v>-11.9</v>
      </c>
      <c r="AC108" s="517">
        <v>4.7</v>
      </c>
      <c r="AD108" s="264">
        <v>-4.5</v>
      </c>
      <c r="AE108" s="264">
        <v>-3.7</v>
      </c>
      <c r="AF108" s="517">
        <v>3.8</v>
      </c>
      <c r="AG108" s="264">
        <v>-2</v>
      </c>
      <c r="AH108" s="264">
        <v>-1.7</v>
      </c>
      <c r="AI108" s="517">
        <v>1.7</v>
      </c>
      <c r="AJ108" s="264">
        <v>0</v>
      </c>
      <c r="AK108" s="264">
        <v>3.8</v>
      </c>
      <c r="AL108" s="517">
        <v>24.2</v>
      </c>
      <c r="AM108" s="264">
        <v>-6.7</v>
      </c>
      <c r="AN108" s="264">
        <v>-14.2</v>
      </c>
      <c r="AO108" s="517">
        <v>9.3000000000000007</v>
      </c>
    </row>
    <row r="109" spans="1:41" ht="105" customHeight="1" x14ac:dyDescent="0.5">
      <c r="A109" s="331" t="s">
        <v>57</v>
      </c>
      <c r="B109" s="500" t="s">
        <v>24</v>
      </c>
      <c r="C109" s="574"/>
      <c r="D109" s="264">
        <f t="shared" ref="D109:Z109" si="38">(D49/C49-1)*100</f>
        <v>-15.810419681620836</v>
      </c>
      <c r="E109" s="517">
        <f t="shared" si="38"/>
        <v>-1.1602922217447409</v>
      </c>
      <c r="F109" s="264">
        <f t="shared" si="38"/>
        <v>4.3478260869565188</v>
      </c>
      <c r="G109" s="264">
        <f t="shared" si="38"/>
        <v>-1.5000000000000013</v>
      </c>
      <c r="H109" s="517">
        <f t="shared" si="38"/>
        <v>1.5228426395939021</v>
      </c>
      <c r="I109" s="264">
        <f t="shared" si="38"/>
        <v>0</v>
      </c>
      <c r="J109" s="264">
        <f t="shared" si="38"/>
        <v>0</v>
      </c>
      <c r="K109" s="517">
        <f t="shared" si="38"/>
        <v>0</v>
      </c>
      <c r="L109" s="264">
        <f t="shared" si="38"/>
        <v>0</v>
      </c>
      <c r="M109" s="264">
        <f t="shared" si="38"/>
        <v>1.8750000000000044</v>
      </c>
      <c r="N109" s="517">
        <f t="shared" si="38"/>
        <v>10.429447852760742</v>
      </c>
      <c r="O109" s="264">
        <f t="shared" si="38"/>
        <v>11.111111111111116</v>
      </c>
      <c r="P109" s="264">
        <f t="shared" si="38"/>
        <v>-14.533333333333331</v>
      </c>
      <c r="Q109" s="517">
        <f t="shared" si="38"/>
        <v>-2.4960998439937598</v>
      </c>
      <c r="R109" s="264">
        <f t="shared" si="38"/>
        <v>4.0000000000000036</v>
      </c>
      <c r="S109" s="264">
        <f t="shared" si="38"/>
        <v>-2.115384615384619</v>
      </c>
      <c r="T109" s="517">
        <f t="shared" si="38"/>
        <v>0</v>
      </c>
      <c r="U109" s="264">
        <f t="shared" si="38"/>
        <v>0</v>
      </c>
      <c r="V109" s="264">
        <f t="shared" si="38"/>
        <v>0</v>
      </c>
      <c r="W109" s="517">
        <f t="shared" si="38"/>
        <v>0</v>
      </c>
      <c r="X109" s="264">
        <f t="shared" si="38"/>
        <v>0.7465618860510892</v>
      </c>
      <c r="Y109" s="264">
        <f t="shared" si="38"/>
        <v>0.70202808112325155</v>
      </c>
      <c r="Z109" s="517">
        <f t="shared" si="38"/>
        <v>11.618900077459337</v>
      </c>
      <c r="AA109" s="264">
        <v>4.0999999999999996</v>
      </c>
      <c r="AB109" s="264">
        <v>-6.3</v>
      </c>
      <c r="AC109" s="517">
        <v>-4</v>
      </c>
      <c r="AD109" s="264">
        <v>0</v>
      </c>
      <c r="AE109" s="264">
        <v>-1.3</v>
      </c>
      <c r="AF109" s="517">
        <v>0</v>
      </c>
      <c r="AG109" s="264">
        <v>0</v>
      </c>
      <c r="AH109" s="264">
        <v>0.7</v>
      </c>
      <c r="AI109" s="517">
        <v>0.7</v>
      </c>
      <c r="AJ109" s="264">
        <v>0</v>
      </c>
      <c r="AK109" s="264">
        <v>0</v>
      </c>
      <c r="AL109" s="517">
        <v>10.4</v>
      </c>
      <c r="AM109" s="264">
        <v>12.2</v>
      </c>
      <c r="AN109" s="264">
        <v>-15.5</v>
      </c>
      <c r="AO109" s="517">
        <v>1.3</v>
      </c>
    </row>
    <row r="110" spans="1:41" ht="70" customHeight="1" x14ac:dyDescent="0.5">
      <c r="A110" s="331" t="s">
        <v>58</v>
      </c>
      <c r="B110" s="500" t="s">
        <v>24</v>
      </c>
      <c r="C110" s="574"/>
      <c r="D110" s="264">
        <f t="shared" ref="D110:Z110" si="39">(D50/C50-1)*100</f>
        <v>-12</v>
      </c>
      <c r="E110" s="517">
        <f t="shared" si="39"/>
        <v>2.0454545454545503</v>
      </c>
      <c r="F110" s="264">
        <f t="shared" si="39"/>
        <v>2.4498886414253906</v>
      </c>
      <c r="G110" s="264">
        <f t="shared" si="39"/>
        <v>0</v>
      </c>
      <c r="H110" s="517">
        <f t="shared" si="39"/>
        <v>2.7826086956521667</v>
      </c>
      <c r="I110" s="264">
        <f t="shared" si="39"/>
        <v>-1.565143824027071</v>
      </c>
      <c r="J110" s="264">
        <f t="shared" si="39"/>
        <v>-2.7073485174043843</v>
      </c>
      <c r="K110" s="517">
        <f t="shared" si="39"/>
        <v>2.5618374558303847</v>
      </c>
      <c r="L110" s="264">
        <f t="shared" si="39"/>
        <v>0.21533161068045814</v>
      </c>
      <c r="M110" s="264">
        <f t="shared" si="39"/>
        <v>0.77352814782982726</v>
      </c>
      <c r="N110" s="517">
        <f t="shared" si="39"/>
        <v>54.669509594882726</v>
      </c>
      <c r="O110" s="264">
        <f t="shared" si="39"/>
        <v>-24.813895781637719</v>
      </c>
      <c r="P110" s="264">
        <f t="shared" si="39"/>
        <v>-11.991199119911988</v>
      </c>
      <c r="Q110" s="517">
        <f t="shared" si="39"/>
        <v>2.6666666666666616</v>
      </c>
      <c r="R110" s="264">
        <f t="shared" si="39"/>
        <v>3.2873376623376638</v>
      </c>
      <c r="S110" s="264">
        <f t="shared" si="39"/>
        <v>-3.1827111984282896</v>
      </c>
      <c r="T110" s="517">
        <f t="shared" si="39"/>
        <v>4.1801948051948035</v>
      </c>
      <c r="U110" s="264">
        <f t="shared" si="39"/>
        <v>-1.5582391897156267</v>
      </c>
      <c r="V110" s="264">
        <f t="shared" si="39"/>
        <v>0</v>
      </c>
      <c r="W110" s="517">
        <f t="shared" si="39"/>
        <v>-1.068460625247325</v>
      </c>
      <c r="X110" s="264">
        <f t="shared" si="39"/>
        <v>4.0000000000000036</v>
      </c>
      <c r="Y110" s="264">
        <f t="shared" si="39"/>
        <v>-0.69230769230769207</v>
      </c>
      <c r="Z110" s="517">
        <f t="shared" si="39"/>
        <v>49.651432997676224</v>
      </c>
      <c r="AA110" s="264">
        <v>-23.3</v>
      </c>
      <c r="AB110" s="264">
        <v>-9.5</v>
      </c>
      <c r="AC110" s="517">
        <v>-0.7</v>
      </c>
      <c r="AD110" s="264">
        <v>1.4</v>
      </c>
      <c r="AE110" s="264">
        <v>-2.7</v>
      </c>
      <c r="AF110" s="517">
        <v>4.5</v>
      </c>
      <c r="AG110" s="264">
        <v>-1.7</v>
      </c>
      <c r="AH110" s="264">
        <v>-1.3</v>
      </c>
      <c r="AI110" s="517">
        <v>1.4</v>
      </c>
      <c r="AJ110" s="264">
        <v>0.8</v>
      </c>
      <c r="AK110" s="264">
        <v>0.9</v>
      </c>
      <c r="AL110" s="517">
        <v>49.3</v>
      </c>
      <c r="AM110" s="264">
        <v>-24.4</v>
      </c>
      <c r="AN110" s="264">
        <v>-9.6999999999999993</v>
      </c>
      <c r="AO110" s="517">
        <v>1</v>
      </c>
    </row>
    <row r="111" spans="1:41" ht="105" customHeight="1" x14ac:dyDescent="0.5">
      <c r="A111" s="331" t="s">
        <v>59</v>
      </c>
      <c r="B111" s="569" t="s">
        <v>24</v>
      </c>
      <c r="C111" s="574"/>
      <c r="D111" s="264">
        <f t="shared" ref="D111:Z111" si="40">(D51/C51-1)*100</f>
        <v>-11.119999999999997</v>
      </c>
      <c r="E111" s="517">
        <f t="shared" si="40"/>
        <v>3.5103510351035094</v>
      </c>
      <c r="F111" s="264">
        <f t="shared" si="40"/>
        <v>4.3478260869565188</v>
      </c>
      <c r="G111" s="264">
        <f t="shared" si="40"/>
        <v>-2.3333333333333317</v>
      </c>
      <c r="H111" s="517">
        <f t="shared" si="40"/>
        <v>3.3276450511945388</v>
      </c>
      <c r="I111" s="264">
        <f t="shared" si="40"/>
        <v>-3.1791907514450823</v>
      </c>
      <c r="J111" s="264">
        <f t="shared" si="40"/>
        <v>-2.68656716417911</v>
      </c>
      <c r="K111" s="517">
        <f t="shared" si="40"/>
        <v>1.9719544259421573</v>
      </c>
      <c r="L111" s="264">
        <f t="shared" si="40"/>
        <v>3.1370863773098501</v>
      </c>
      <c r="M111" s="264">
        <f t="shared" si="40"/>
        <v>2.6666666666666616</v>
      </c>
      <c r="N111" s="517">
        <f t="shared" si="40"/>
        <v>22.849025974025984</v>
      </c>
      <c r="O111" s="264">
        <f t="shared" si="40"/>
        <v>-13.214403700033039</v>
      </c>
      <c r="P111" s="264">
        <f t="shared" si="40"/>
        <v>-6.9661210506280931</v>
      </c>
      <c r="Q111" s="517">
        <f t="shared" si="40"/>
        <v>4.1325695581014621</v>
      </c>
      <c r="R111" s="264">
        <f t="shared" si="40"/>
        <v>3.2220039292730762</v>
      </c>
      <c r="S111" s="264">
        <f t="shared" si="40"/>
        <v>-6.2047963456414168</v>
      </c>
      <c r="T111" s="517">
        <f t="shared" si="40"/>
        <v>2.5568181818181879</v>
      </c>
      <c r="U111" s="264">
        <f t="shared" si="40"/>
        <v>-1.068460625247325</v>
      </c>
      <c r="V111" s="264">
        <f t="shared" si="40"/>
        <v>0</v>
      </c>
      <c r="W111" s="517">
        <f t="shared" si="40"/>
        <v>0</v>
      </c>
      <c r="X111" s="264">
        <f t="shared" si="40"/>
        <v>2.5600000000000067</v>
      </c>
      <c r="Y111" s="264">
        <f t="shared" si="40"/>
        <v>-0.74102964118564207</v>
      </c>
      <c r="Z111" s="517">
        <f t="shared" si="40"/>
        <v>23.575638506876228</v>
      </c>
      <c r="AA111" s="264">
        <v>-12.7</v>
      </c>
      <c r="AB111" s="264">
        <v>-6.6</v>
      </c>
      <c r="AC111" s="517">
        <v>12.8</v>
      </c>
      <c r="AD111" s="264">
        <v>-7.9</v>
      </c>
      <c r="AE111" s="264">
        <v>-4.4000000000000004</v>
      </c>
      <c r="AF111" s="517">
        <v>4.5999999999999996</v>
      </c>
      <c r="AG111" s="264">
        <v>-2.4</v>
      </c>
      <c r="AH111" s="264">
        <v>0</v>
      </c>
      <c r="AI111" s="517">
        <v>1</v>
      </c>
      <c r="AJ111" s="264">
        <v>2.1</v>
      </c>
      <c r="AK111" s="264">
        <v>-0.3</v>
      </c>
      <c r="AL111" s="517">
        <v>19.7</v>
      </c>
      <c r="AM111" s="264">
        <v>-9.4</v>
      </c>
      <c r="AN111" s="264">
        <v>-8.8000000000000007</v>
      </c>
      <c r="AO111" s="517">
        <v>13.4</v>
      </c>
    </row>
    <row r="112" spans="1:41" ht="35.25" customHeight="1" x14ac:dyDescent="0.5">
      <c r="A112" s="328" t="s">
        <v>60</v>
      </c>
      <c r="B112" s="570" t="s">
        <v>24</v>
      </c>
      <c r="C112" s="575"/>
      <c r="D112" s="520">
        <f t="shared" ref="D112:Z112" si="41">(D52/C52-1)*100</f>
        <v>-7.336465486086019</v>
      </c>
      <c r="E112" s="521">
        <f t="shared" si="41"/>
        <v>1.4040561622464809</v>
      </c>
      <c r="F112" s="520">
        <f t="shared" si="41"/>
        <v>3.8461538461538547</v>
      </c>
      <c r="G112" s="520">
        <f t="shared" si="41"/>
        <v>-3.703703703703709</v>
      </c>
      <c r="H112" s="521">
        <f t="shared" si="41"/>
        <v>1.6923076923076819</v>
      </c>
      <c r="I112" s="520">
        <f t="shared" si="41"/>
        <v>3.7821482602118373E-2</v>
      </c>
      <c r="J112" s="520">
        <f t="shared" si="41"/>
        <v>1.3988657844990593</v>
      </c>
      <c r="K112" s="521">
        <f t="shared" si="41"/>
        <v>-0.67114093959731447</v>
      </c>
      <c r="L112" s="520">
        <f t="shared" si="41"/>
        <v>0</v>
      </c>
      <c r="M112" s="520">
        <f t="shared" si="41"/>
        <v>0</v>
      </c>
      <c r="N112" s="521">
        <f t="shared" si="41"/>
        <v>5.1051051051051122</v>
      </c>
      <c r="O112" s="520">
        <f t="shared" si="41"/>
        <v>7.1428571428571397</v>
      </c>
      <c r="P112" s="520">
        <f t="shared" si="41"/>
        <v>-6.6666666666666652</v>
      </c>
      <c r="Q112" s="521">
        <f t="shared" si="41"/>
        <v>-1.28571428571429</v>
      </c>
      <c r="R112" s="520">
        <f t="shared" si="41"/>
        <v>-2.3154848046309739</v>
      </c>
      <c r="S112" s="520">
        <f t="shared" si="41"/>
        <v>0</v>
      </c>
      <c r="T112" s="521">
        <f t="shared" si="41"/>
        <v>0</v>
      </c>
      <c r="U112" s="520">
        <f t="shared" si="41"/>
        <v>0</v>
      </c>
      <c r="V112" s="520">
        <f t="shared" si="41"/>
        <v>0</v>
      </c>
      <c r="W112" s="521">
        <f t="shared" si="41"/>
        <v>0</v>
      </c>
      <c r="X112" s="520">
        <f t="shared" si="41"/>
        <v>0</v>
      </c>
      <c r="Y112" s="520">
        <f t="shared" si="41"/>
        <v>0</v>
      </c>
      <c r="Z112" s="521">
        <f t="shared" si="41"/>
        <v>4.2222222222222161</v>
      </c>
      <c r="AA112" s="520">
        <v>6.6</v>
      </c>
      <c r="AB112" s="520">
        <v>-4.5</v>
      </c>
      <c r="AC112" s="521">
        <v>3.5</v>
      </c>
      <c r="AD112" s="520">
        <v>-5.5</v>
      </c>
      <c r="AE112" s="520">
        <v>1.6</v>
      </c>
      <c r="AF112" s="521">
        <v>-1.6</v>
      </c>
      <c r="AG112" s="520">
        <v>1</v>
      </c>
      <c r="AH112" s="520">
        <v>0.6</v>
      </c>
      <c r="AI112" s="521">
        <v>-1.6</v>
      </c>
      <c r="AJ112" s="520">
        <v>2.2999999999999998</v>
      </c>
      <c r="AK112" s="520">
        <v>0</v>
      </c>
      <c r="AL112" s="521">
        <v>4.8</v>
      </c>
      <c r="AM112" s="520">
        <v>2.1</v>
      </c>
      <c r="AN112" s="520">
        <v>-3.3</v>
      </c>
      <c r="AO112" s="521">
        <v>1.2</v>
      </c>
    </row>
    <row r="113" spans="1:41" ht="35.25" customHeight="1" x14ac:dyDescent="0.5">
      <c r="A113" s="328" t="s">
        <v>61</v>
      </c>
      <c r="B113" s="570" t="s">
        <v>24</v>
      </c>
      <c r="C113" s="575"/>
      <c r="D113" s="520">
        <f t="shared" ref="D113:Z113" si="42">(D53/C53-1)*100</f>
        <v>-6.5056486170627199</v>
      </c>
      <c r="E113" s="521">
        <f t="shared" si="42"/>
        <v>1.1249999999999982</v>
      </c>
      <c r="F113" s="520">
        <f t="shared" si="42"/>
        <v>3.0078285949732164</v>
      </c>
      <c r="G113" s="520">
        <f t="shared" si="42"/>
        <v>-0.43999999999999595</v>
      </c>
      <c r="H113" s="521">
        <f t="shared" si="42"/>
        <v>0.44194455604660288</v>
      </c>
      <c r="I113" s="520">
        <f t="shared" si="42"/>
        <v>-0.71999999999999842</v>
      </c>
      <c r="J113" s="520">
        <f t="shared" si="42"/>
        <v>0</v>
      </c>
      <c r="K113" s="521">
        <f t="shared" si="42"/>
        <v>0.72522159548751297</v>
      </c>
      <c r="L113" s="520">
        <f t="shared" si="42"/>
        <v>0</v>
      </c>
      <c r="M113" s="520">
        <f t="shared" si="42"/>
        <v>0</v>
      </c>
      <c r="N113" s="521">
        <f t="shared" si="42"/>
        <v>6.2000000000000055</v>
      </c>
      <c r="O113" s="520">
        <f t="shared" si="42"/>
        <v>5.4613935969868077</v>
      </c>
      <c r="P113" s="520">
        <f t="shared" si="42"/>
        <v>-7.1428571428571397</v>
      </c>
      <c r="Q113" s="521">
        <f t="shared" si="42"/>
        <v>1.0384615384615437</v>
      </c>
      <c r="R113" s="520">
        <f t="shared" si="42"/>
        <v>2.0936429387133693</v>
      </c>
      <c r="S113" s="520">
        <f t="shared" si="42"/>
        <v>-3.0574198359433313</v>
      </c>
      <c r="T113" s="521">
        <f t="shared" si="42"/>
        <v>0</v>
      </c>
      <c r="U113" s="520">
        <f t="shared" si="42"/>
        <v>0</v>
      </c>
      <c r="V113" s="520">
        <f t="shared" si="42"/>
        <v>0</v>
      </c>
      <c r="W113" s="521">
        <f t="shared" si="42"/>
        <v>0</v>
      </c>
      <c r="X113" s="520">
        <f t="shared" si="42"/>
        <v>1.0384615384615437</v>
      </c>
      <c r="Y113" s="520">
        <f t="shared" si="42"/>
        <v>0.68519223448801903</v>
      </c>
      <c r="Z113" s="521">
        <f t="shared" si="42"/>
        <v>5.8601134215500839</v>
      </c>
      <c r="AA113" s="520">
        <v>5.8</v>
      </c>
      <c r="AB113" s="520">
        <v>-5.5</v>
      </c>
      <c r="AC113" s="521">
        <v>2.9</v>
      </c>
      <c r="AD113" s="520">
        <v>-2.8</v>
      </c>
      <c r="AE113" s="520">
        <v>-1.3</v>
      </c>
      <c r="AF113" s="521">
        <v>0</v>
      </c>
      <c r="AG113" s="520">
        <v>0</v>
      </c>
      <c r="AH113" s="520">
        <v>0</v>
      </c>
      <c r="AI113" s="521">
        <v>0.7</v>
      </c>
      <c r="AJ113" s="520">
        <v>0.7</v>
      </c>
      <c r="AK113" s="520">
        <v>-0.6</v>
      </c>
      <c r="AL113" s="521">
        <v>7.8</v>
      </c>
      <c r="AM113" s="520">
        <v>2.1</v>
      </c>
      <c r="AN113" s="520">
        <v>-5.3</v>
      </c>
      <c r="AO113" s="521">
        <v>3.4</v>
      </c>
    </row>
    <row r="114" spans="1:41" ht="35.25" customHeight="1" x14ac:dyDescent="0.5">
      <c r="A114" s="331" t="s">
        <v>65</v>
      </c>
      <c r="B114" s="500" t="s">
        <v>24</v>
      </c>
      <c r="C114" s="574"/>
      <c r="D114" s="264">
        <f t="shared" ref="D114:Z114" si="43">(D54/C54-1)*100</f>
        <v>-6.8965517241379342</v>
      </c>
      <c r="E114" s="517">
        <f t="shared" si="43"/>
        <v>-2.8888888888888853</v>
      </c>
      <c r="F114" s="264">
        <f t="shared" si="43"/>
        <v>19.069412662090013</v>
      </c>
      <c r="G114" s="264">
        <f t="shared" si="43"/>
        <v>-13.516976297245353</v>
      </c>
      <c r="H114" s="517">
        <f t="shared" si="43"/>
        <v>-3.703703703703709</v>
      </c>
      <c r="I114" s="264">
        <f t="shared" si="43"/>
        <v>-0.69230769230769207</v>
      </c>
      <c r="J114" s="264">
        <f t="shared" si="43"/>
        <v>0</v>
      </c>
      <c r="K114" s="517">
        <f t="shared" si="43"/>
        <v>0.69713400464757047</v>
      </c>
      <c r="L114" s="264">
        <f t="shared" si="43"/>
        <v>-0.69230769230769207</v>
      </c>
      <c r="M114" s="264">
        <f t="shared" si="43"/>
        <v>1.5491866769945739</v>
      </c>
      <c r="N114" s="517">
        <f t="shared" si="43"/>
        <v>18.230358504958044</v>
      </c>
      <c r="O114" s="264">
        <f t="shared" si="43"/>
        <v>-7.6129032258064555</v>
      </c>
      <c r="P114" s="264">
        <f t="shared" si="43"/>
        <v>-6.3547486033519558</v>
      </c>
      <c r="Q114" s="517">
        <f t="shared" si="43"/>
        <v>6.0775540641312409</v>
      </c>
      <c r="R114" s="264">
        <f t="shared" si="43"/>
        <v>25.905096660808447</v>
      </c>
      <c r="S114" s="264">
        <f t="shared" si="43"/>
        <v>-21.831379117811277</v>
      </c>
      <c r="T114" s="517">
        <f t="shared" si="43"/>
        <v>5.8571428571428497</v>
      </c>
      <c r="U114" s="264">
        <f t="shared" si="43"/>
        <v>-6.1403508771929793</v>
      </c>
      <c r="V114" s="264">
        <f t="shared" si="43"/>
        <v>-1.3299784327821751</v>
      </c>
      <c r="W114" s="517">
        <f t="shared" si="43"/>
        <v>0</v>
      </c>
      <c r="X114" s="264">
        <f t="shared" si="43"/>
        <v>0</v>
      </c>
      <c r="Y114" s="264">
        <f t="shared" si="43"/>
        <v>0</v>
      </c>
      <c r="Z114" s="517">
        <f t="shared" si="43"/>
        <v>10.491803278688527</v>
      </c>
      <c r="AA114" s="264">
        <v>8.1999999999999993</v>
      </c>
      <c r="AB114" s="264">
        <v>-5.2</v>
      </c>
      <c r="AC114" s="517">
        <v>9.3000000000000007</v>
      </c>
      <c r="AD114" s="264">
        <v>5.9</v>
      </c>
      <c r="AE114" s="264">
        <v>-9.8000000000000007</v>
      </c>
      <c r="AF114" s="517">
        <v>-5.6</v>
      </c>
      <c r="AG114" s="264">
        <v>-1.2</v>
      </c>
      <c r="AH114" s="264">
        <v>1.8</v>
      </c>
      <c r="AI114" s="517">
        <v>-0.6</v>
      </c>
      <c r="AJ114" s="264">
        <v>-2.1</v>
      </c>
      <c r="AK114" s="264">
        <v>0</v>
      </c>
      <c r="AL114" s="517">
        <v>5.5</v>
      </c>
      <c r="AM114" s="264">
        <v>14.7</v>
      </c>
      <c r="AN114" s="264">
        <v>-11.8</v>
      </c>
      <c r="AO114" s="517">
        <v>38.4</v>
      </c>
    </row>
    <row r="115" spans="1:41" ht="35.25" customHeight="1" x14ac:dyDescent="0.5">
      <c r="A115" s="331" t="s">
        <v>135</v>
      </c>
      <c r="B115" s="500" t="s">
        <v>24</v>
      </c>
      <c r="C115" s="574"/>
      <c r="D115" s="264">
        <f t="shared" ref="D115:Z115" si="44">(D55/C55-1)*100</f>
        <v>-12.67427122940431</v>
      </c>
      <c r="E115" s="517">
        <f t="shared" si="44"/>
        <v>1.0643444605708652</v>
      </c>
      <c r="F115" s="264">
        <f t="shared" si="44"/>
        <v>3.59023456199139</v>
      </c>
      <c r="G115" s="264">
        <f t="shared" si="44"/>
        <v>0.13863216266174483</v>
      </c>
      <c r="H115" s="517">
        <f t="shared" si="44"/>
        <v>0</v>
      </c>
      <c r="I115" s="264">
        <f t="shared" si="44"/>
        <v>-0.13844023996307797</v>
      </c>
      <c r="J115" s="264">
        <f t="shared" si="44"/>
        <v>0</v>
      </c>
      <c r="K115" s="517">
        <f t="shared" si="44"/>
        <v>0</v>
      </c>
      <c r="L115" s="264">
        <f t="shared" si="44"/>
        <v>1.6635859519408491</v>
      </c>
      <c r="M115" s="264">
        <f t="shared" si="44"/>
        <v>0</v>
      </c>
      <c r="N115" s="517">
        <f t="shared" si="44"/>
        <v>4.5454545454545414</v>
      </c>
      <c r="O115" s="264">
        <f t="shared" si="44"/>
        <v>8.6956521739130377</v>
      </c>
      <c r="P115" s="264">
        <f t="shared" si="44"/>
        <v>-9.4400000000000048</v>
      </c>
      <c r="Q115" s="517">
        <f t="shared" si="44"/>
        <v>0</v>
      </c>
      <c r="R115" s="264">
        <f t="shared" si="44"/>
        <v>1.5901060070671269</v>
      </c>
      <c r="S115" s="264">
        <f t="shared" si="44"/>
        <v>-1.5652173913043521</v>
      </c>
      <c r="T115" s="517">
        <f t="shared" si="44"/>
        <v>0</v>
      </c>
      <c r="U115" s="264">
        <f t="shared" si="44"/>
        <v>0</v>
      </c>
      <c r="V115" s="264">
        <f t="shared" si="44"/>
        <v>0.79505300353357455</v>
      </c>
      <c r="W115" s="517">
        <f t="shared" si="44"/>
        <v>0</v>
      </c>
      <c r="X115" s="264">
        <f t="shared" si="44"/>
        <v>0.78878177037686736</v>
      </c>
      <c r="Y115" s="264">
        <f t="shared" si="44"/>
        <v>0</v>
      </c>
      <c r="Z115" s="517">
        <f t="shared" si="44"/>
        <v>4.3478260869565188</v>
      </c>
      <c r="AA115" s="264">
        <v>8.3000000000000007</v>
      </c>
      <c r="AB115" s="264">
        <v>-6.6</v>
      </c>
      <c r="AC115" s="517">
        <v>1.5</v>
      </c>
      <c r="AD115" s="264">
        <v>-2.6</v>
      </c>
      <c r="AE115" s="264">
        <v>-1.5</v>
      </c>
      <c r="AF115" s="517">
        <v>0.8</v>
      </c>
      <c r="AG115" s="264">
        <v>0.8</v>
      </c>
      <c r="AH115" s="264">
        <v>0</v>
      </c>
      <c r="AI115" s="517">
        <v>-0.8</v>
      </c>
      <c r="AJ115" s="264">
        <v>0.8</v>
      </c>
      <c r="AK115" s="264">
        <v>0</v>
      </c>
      <c r="AL115" s="517">
        <v>4.2</v>
      </c>
      <c r="AM115" s="264">
        <v>12</v>
      </c>
      <c r="AN115" s="264">
        <v>-10.7</v>
      </c>
      <c r="AO115" s="517">
        <v>1.8</v>
      </c>
    </row>
    <row r="116" spans="1:41" ht="70" customHeight="1" x14ac:dyDescent="0.5">
      <c r="A116" s="331" t="s">
        <v>62</v>
      </c>
      <c r="B116" s="500" t="s">
        <v>24</v>
      </c>
      <c r="C116" s="574"/>
      <c r="D116" s="264">
        <f t="shared" ref="D116:Z116" si="45">(D56/C56-1)*100</f>
        <v>-5.3200000000000021</v>
      </c>
      <c r="E116" s="517">
        <f t="shared" si="45"/>
        <v>3.2530629488804363</v>
      </c>
      <c r="F116" s="264">
        <f t="shared" si="45"/>
        <v>4.1325695581014621</v>
      </c>
      <c r="G116" s="264">
        <f t="shared" si="45"/>
        <v>-2.2003929273084477</v>
      </c>
      <c r="H116" s="517">
        <f t="shared" si="45"/>
        <v>0.44194455604660288</v>
      </c>
      <c r="I116" s="264">
        <f t="shared" si="45"/>
        <v>-0.71999999999999842</v>
      </c>
      <c r="J116" s="264">
        <f t="shared" si="45"/>
        <v>0.72522159548751297</v>
      </c>
      <c r="K116" s="517">
        <f t="shared" si="45"/>
        <v>0</v>
      </c>
      <c r="L116" s="264">
        <f t="shared" si="45"/>
        <v>0</v>
      </c>
      <c r="M116" s="264">
        <f t="shared" si="45"/>
        <v>0</v>
      </c>
      <c r="N116" s="517">
        <f t="shared" si="45"/>
        <v>12.000000000000011</v>
      </c>
      <c r="O116" s="264">
        <f t="shared" si="45"/>
        <v>-34.75</v>
      </c>
      <c r="P116" s="264">
        <f t="shared" si="45"/>
        <v>-1.4778325123152691</v>
      </c>
      <c r="Q116" s="517">
        <f t="shared" si="45"/>
        <v>-1.0000000000000009</v>
      </c>
      <c r="R116" s="264">
        <f t="shared" si="45"/>
        <v>1.0101010101010166</v>
      </c>
      <c r="S116" s="264">
        <f t="shared" si="45"/>
        <v>0</v>
      </c>
      <c r="T116" s="517">
        <f t="shared" si="45"/>
        <v>0</v>
      </c>
      <c r="U116" s="264">
        <f t="shared" si="45"/>
        <v>0</v>
      </c>
      <c r="V116" s="264">
        <f t="shared" si="45"/>
        <v>0</v>
      </c>
      <c r="W116" s="517">
        <f t="shared" si="45"/>
        <v>0</v>
      </c>
      <c r="X116" s="264">
        <f t="shared" si="45"/>
        <v>0</v>
      </c>
      <c r="Y116" s="264">
        <f t="shared" si="45"/>
        <v>3.5555555555555562</v>
      </c>
      <c r="Z116" s="517">
        <f t="shared" si="45"/>
        <v>1.93133047210301</v>
      </c>
      <c r="AA116" s="264">
        <v>4.3</v>
      </c>
      <c r="AB116" s="264">
        <v>-0.9</v>
      </c>
      <c r="AC116" s="517">
        <v>0</v>
      </c>
      <c r="AD116" s="264">
        <v>-1.9</v>
      </c>
      <c r="AE116" s="264">
        <v>2.8</v>
      </c>
      <c r="AF116" s="517">
        <v>-0.9</v>
      </c>
      <c r="AG116" s="264">
        <v>-0.9</v>
      </c>
      <c r="AH116" s="264">
        <v>-0.9</v>
      </c>
      <c r="AI116" s="517">
        <v>1.9</v>
      </c>
      <c r="AJ116" s="264">
        <v>0.9</v>
      </c>
      <c r="AK116" s="264">
        <v>-1.8</v>
      </c>
      <c r="AL116" s="517">
        <v>2.8</v>
      </c>
      <c r="AM116" s="264">
        <v>3.2</v>
      </c>
      <c r="AN116" s="264">
        <v>-3.1</v>
      </c>
      <c r="AO116" s="517">
        <v>2.2999999999999998</v>
      </c>
    </row>
    <row r="117" spans="1:41" ht="70" customHeight="1" x14ac:dyDescent="0.5">
      <c r="A117" s="331" t="s">
        <v>63</v>
      </c>
      <c r="B117" s="500" t="s">
        <v>24</v>
      </c>
      <c r="C117" s="574"/>
      <c r="D117" s="264">
        <f t="shared" ref="D117:Z117" si="46">(D57/C57-1)*100</f>
        <v>-1.3563501849568449</v>
      </c>
      <c r="E117" s="517">
        <f t="shared" si="46"/>
        <v>0</v>
      </c>
      <c r="F117" s="264">
        <f t="shared" si="46"/>
        <v>5.1250000000000018</v>
      </c>
      <c r="G117" s="264">
        <f t="shared" si="46"/>
        <v>2.6753864447086828</v>
      </c>
      <c r="H117" s="517">
        <f t="shared" si="46"/>
        <v>-0.28951939779965352</v>
      </c>
      <c r="I117" s="264">
        <f t="shared" si="46"/>
        <v>0.29036004645761615</v>
      </c>
      <c r="J117" s="264">
        <f t="shared" si="46"/>
        <v>-1.5634047481181246</v>
      </c>
      <c r="K117" s="517">
        <f t="shared" si="46"/>
        <v>2.6470588235294024</v>
      </c>
      <c r="L117" s="264">
        <f t="shared" si="46"/>
        <v>2.1203438395415386</v>
      </c>
      <c r="M117" s="264">
        <f t="shared" si="46"/>
        <v>-1.0101010101010055</v>
      </c>
      <c r="N117" s="517">
        <f t="shared" si="46"/>
        <v>2.0408163265306145</v>
      </c>
      <c r="O117" s="264">
        <f t="shared" si="46"/>
        <v>50</v>
      </c>
      <c r="P117" s="264">
        <f t="shared" si="46"/>
        <v>-2.7037037037037082</v>
      </c>
      <c r="Q117" s="517">
        <f t="shared" si="46"/>
        <v>2.7788351732013661</v>
      </c>
      <c r="R117" s="264">
        <f t="shared" si="46"/>
        <v>5.3703703703703809</v>
      </c>
      <c r="S117" s="264">
        <f t="shared" si="46"/>
        <v>-5.0966608084358489</v>
      </c>
      <c r="T117" s="517">
        <f t="shared" si="46"/>
        <v>0</v>
      </c>
      <c r="U117" s="264">
        <f t="shared" si="46"/>
        <v>0</v>
      </c>
      <c r="V117" s="264">
        <f t="shared" si="46"/>
        <v>1.0000000000000009</v>
      </c>
      <c r="W117" s="517">
        <f t="shared" si="46"/>
        <v>1.3568023469013646</v>
      </c>
      <c r="X117" s="264">
        <f t="shared" si="46"/>
        <v>0.90448625180896691</v>
      </c>
      <c r="Y117" s="264">
        <f t="shared" si="46"/>
        <v>-0.25098601649337082</v>
      </c>
      <c r="Z117" s="517">
        <f t="shared" si="46"/>
        <v>7.8360891445003578</v>
      </c>
      <c r="AA117" s="264">
        <v>0</v>
      </c>
      <c r="AB117" s="264">
        <v>-5.8</v>
      </c>
      <c r="AC117" s="517">
        <v>7.3</v>
      </c>
      <c r="AD117" s="264">
        <v>-1.5</v>
      </c>
      <c r="AE117" s="264">
        <v>-4.0999999999999996</v>
      </c>
      <c r="AF117" s="517">
        <v>-0.1</v>
      </c>
      <c r="AG117" s="264">
        <v>1.3</v>
      </c>
      <c r="AH117" s="264">
        <v>0</v>
      </c>
      <c r="AI117" s="517">
        <v>0.9</v>
      </c>
      <c r="AJ117" s="264">
        <v>-0.6</v>
      </c>
      <c r="AK117" s="264">
        <v>-0.4</v>
      </c>
      <c r="AL117" s="517">
        <v>9.1</v>
      </c>
      <c r="AM117" s="264">
        <v>-2.6</v>
      </c>
      <c r="AN117" s="264">
        <v>-2.7</v>
      </c>
      <c r="AO117" s="517">
        <v>6.7</v>
      </c>
    </row>
    <row r="118" spans="1:41" ht="70" customHeight="1" x14ac:dyDescent="0.5">
      <c r="A118" s="331" t="s">
        <v>64</v>
      </c>
      <c r="B118" s="500" t="s">
        <v>24</v>
      </c>
      <c r="C118" s="574"/>
      <c r="D118" s="264">
        <f t="shared" ref="D118:Z118" si="47">(D58/C58-1)*100</f>
        <v>-4.4788792188494959</v>
      </c>
      <c r="E118" s="517">
        <f t="shared" si="47"/>
        <v>5.8666666666666645</v>
      </c>
      <c r="F118" s="264">
        <f t="shared" si="47"/>
        <v>-1.5743073047858935</v>
      </c>
      <c r="G118" s="264">
        <f t="shared" si="47"/>
        <v>-2.2819364470036296</v>
      </c>
      <c r="H118" s="517">
        <f t="shared" si="47"/>
        <v>-1.7896115233522525</v>
      </c>
      <c r="I118" s="264">
        <f t="shared" si="47"/>
        <v>0</v>
      </c>
      <c r="J118" s="264">
        <f t="shared" si="47"/>
        <v>0</v>
      </c>
      <c r="K118" s="517">
        <f t="shared" si="47"/>
        <v>0</v>
      </c>
      <c r="L118" s="264">
        <f t="shared" si="47"/>
        <v>0</v>
      </c>
      <c r="M118" s="264">
        <f t="shared" si="47"/>
        <v>1.4222222222222136</v>
      </c>
      <c r="N118" s="517">
        <f t="shared" si="47"/>
        <v>6.9675723049956284</v>
      </c>
      <c r="O118" s="264">
        <f t="shared" si="47"/>
        <v>2.417042195821395</v>
      </c>
      <c r="P118" s="264">
        <f t="shared" si="47"/>
        <v>-4.7200000000000024</v>
      </c>
      <c r="Q118" s="517">
        <f t="shared" si="47"/>
        <v>9.1519731318219897</v>
      </c>
      <c r="R118" s="264">
        <f t="shared" si="47"/>
        <v>0</v>
      </c>
      <c r="S118" s="264">
        <f t="shared" si="47"/>
        <v>-3.8461538461538436</v>
      </c>
      <c r="T118" s="517">
        <f t="shared" si="47"/>
        <v>-0.71999999999999842</v>
      </c>
      <c r="U118" s="264">
        <f t="shared" si="47"/>
        <v>0</v>
      </c>
      <c r="V118" s="264">
        <f t="shared" si="47"/>
        <v>0</v>
      </c>
      <c r="W118" s="517">
        <f t="shared" si="47"/>
        <v>0.36261079774375649</v>
      </c>
      <c r="X118" s="264">
        <f t="shared" si="47"/>
        <v>-1.6459253311922883</v>
      </c>
      <c r="Y118" s="264">
        <f t="shared" si="47"/>
        <v>1.3061224489795853</v>
      </c>
      <c r="Z118" s="517">
        <f t="shared" si="47"/>
        <v>6.7687348912167655</v>
      </c>
      <c r="AA118" s="264">
        <v>0</v>
      </c>
      <c r="AB118" s="264">
        <v>-1.9</v>
      </c>
      <c r="AC118" s="517">
        <v>9.6</v>
      </c>
      <c r="AD118" s="264">
        <v>-7</v>
      </c>
      <c r="AE118" s="264">
        <v>-3.8</v>
      </c>
      <c r="AF118" s="517">
        <v>0</v>
      </c>
      <c r="AG118" s="264">
        <v>0</v>
      </c>
      <c r="AH118" s="264">
        <v>0</v>
      </c>
      <c r="AI118" s="517">
        <v>0</v>
      </c>
      <c r="AJ118" s="264">
        <v>0</v>
      </c>
      <c r="AK118" s="264">
        <v>0</v>
      </c>
      <c r="AL118" s="517">
        <v>9.8000000000000007</v>
      </c>
      <c r="AM118" s="264">
        <v>0</v>
      </c>
      <c r="AN118" s="264">
        <v>-4.4000000000000004</v>
      </c>
      <c r="AO118" s="517">
        <v>13.9</v>
      </c>
    </row>
    <row r="119" spans="1:41" ht="35.25" customHeight="1" x14ac:dyDescent="0.5">
      <c r="A119" s="331" t="s">
        <v>68</v>
      </c>
      <c r="B119" s="500" t="s">
        <v>24</v>
      </c>
      <c r="C119" s="574"/>
      <c r="D119" s="264">
        <f t="shared" ref="D119:Z119" si="48">(D59/C59-1)*100</f>
        <v>-1.1964285714285761</v>
      </c>
      <c r="E119" s="517">
        <f t="shared" si="48"/>
        <v>10.247605277426342</v>
      </c>
      <c r="F119" s="264">
        <f t="shared" si="48"/>
        <v>-4.0000000000000036</v>
      </c>
      <c r="G119" s="264">
        <f t="shared" si="48"/>
        <v>-6.0792349726775941</v>
      </c>
      <c r="H119" s="517">
        <f t="shared" si="48"/>
        <v>0</v>
      </c>
      <c r="I119" s="264">
        <f t="shared" si="48"/>
        <v>-5.290909090909091</v>
      </c>
      <c r="J119" s="264">
        <f t="shared" si="48"/>
        <v>-0.172777884430797</v>
      </c>
      <c r="K119" s="517">
        <f t="shared" si="48"/>
        <v>0</v>
      </c>
      <c r="L119" s="264">
        <f t="shared" si="48"/>
        <v>0</v>
      </c>
      <c r="M119" s="264">
        <f t="shared" si="48"/>
        <v>1.9230769230769162</v>
      </c>
      <c r="N119" s="517">
        <f t="shared" si="48"/>
        <v>15.094339622641506</v>
      </c>
      <c r="O119" s="264">
        <f t="shared" si="48"/>
        <v>-9.8360655737704921</v>
      </c>
      <c r="P119" s="264">
        <f t="shared" si="48"/>
        <v>0</v>
      </c>
      <c r="Q119" s="517">
        <f t="shared" si="48"/>
        <v>9.0909090909090828</v>
      </c>
      <c r="R119" s="264">
        <f t="shared" si="48"/>
        <v>0</v>
      </c>
      <c r="S119" s="264">
        <f t="shared" si="48"/>
        <v>-2.9666666666666619</v>
      </c>
      <c r="T119" s="517">
        <f t="shared" si="48"/>
        <v>-2.0954998282377235</v>
      </c>
      <c r="U119" s="264">
        <f t="shared" si="48"/>
        <v>-3.5087719298245612</v>
      </c>
      <c r="V119" s="264">
        <f t="shared" si="48"/>
        <v>1.1636363636363667</v>
      </c>
      <c r="W119" s="517">
        <f t="shared" si="48"/>
        <v>2.4442846872753332</v>
      </c>
      <c r="X119" s="264">
        <f t="shared" si="48"/>
        <v>-1.7543859649122862</v>
      </c>
      <c r="Y119" s="264">
        <f t="shared" si="48"/>
        <v>1.7857142857142794</v>
      </c>
      <c r="Z119" s="517">
        <f t="shared" si="48"/>
        <v>10.526315789473696</v>
      </c>
      <c r="AA119" s="264">
        <v>-4.8</v>
      </c>
      <c r="AB119" s="264">
        <v>3.3</v>
      </c>
      <c r="AC119" s="517">
        <v>11.3</v>
      </c>
      <c r="AD119" s="264">
        <v>-10.1</v>
      </c>
      <c r="AE119" s="264">
        <v>-4.8</v>
      </c>
      <c r="AF119" s="517">
        <v>1.7</v>
      </c>
      <c r="AG119" s="264">
        <v>-1.7</v>
      </c>
      <c r="AH119" s="264">
        <v>0</v>
      </c>
      <c r="AI119" s="517">
        <v>0</v>
      </c>
      <c r="AJ119" s="264">
        <v>1.7</v>
      </c>
      <c r="AK119" s="264">
        <v>0</v>
      </c>
      <c r="AL119" s="517">
        <v>8.3000000000000007</v>
      </c>
      <c r="AM119" s="264">
        <v>0</v>
      </c>
      <c r="AN119" s="264">
        <v>-1.5</v>
      </c>
      <c r="AO119" s="517">
        <v>20.3</v>
      </c>
    </row>
    <row r="120" spans="1:41" ht="70" customHeight="1" x14ac:dyDescent="0.5">
      <c r="A120" s="331" t="s">
        <v>136</v>
      </c>
      <c r="B120" s="500" t="s">
        <v>24</v>
      </c>
      <c r="C120" s="574"/>
      <c r="D120" s="137">
        <f t="shared" ref="D120:Z120" si="49">(D60/C60-1)*100</f>
        <v>-4.0000000000000036</v>
      </c>
      <c r="E120" s="517">
        <f t="shared" si="49"/>
        <v>1.8750000000000044</v>
      </c>
      <c r="F120" s="137">
        <f t="shared" si="49"/>
        <v>2.249488752556239</v>
      </c>
      <c r="G120" s="137">
        <f t="shared" si="49"/>
        <v>0</v>
      </c>
      <c r="H120" s="517">
        <f t="shared" si="49"/>
        <v>0</v>
      </c>
      <c r="I120" s="563">
        <f t="shared" si="49"/>
        <v>0</v>
      </c>
      <c r="J120" s="137">
        <f t="shared" si="49"/>
        <v>0</v>
      </c>
      <c r="K120" s="517">
        <f t="shared" si="49"/>
        <v>0</v>
      </c>
      <c r="L120" s="137">
        <f t="shared" si="49"/>
        <v>1.0799999999999921</v>
      </c>
      <c r="M120" s="137">
        <f t="shared" si="49"/>
        <v>1.4641867827463351</v>
      </c>
      <c r="N120" s="517">
        <f t="shared" si="49"/>
        <v>8.5023400936037561</v>
      </c>
      <c r="O120" s="137">
        <f t="shared" si="49"/>
        <v>4.2415528396836821</v>
      </c>
      <c r="P120" s="137">
        <f t="shared" si="49"/>
        <v>-3.4482758620689613</v>
      </c>
      <c r="Q120" s="517">
        <f t="shared" si="49"/>
        <v>0</v>
      </c>
      <c r="R120" s="137">
        <f t="shared" si="49"/>
        <v>0</v>
      </c>
      <c r="S120" s="137">
        <f t="shared" si="49"/>
        <v>-1.28571428571429</v>
      </c>
      <c r="T120" s="517">
        <f t="shared" si="49"/>
        <v>1.3024602026049159</v>
      </c>
      <c r="U120" s="137">
        <f t="shared" si="49"/>
        <v>-2.6071428571428523</v>
      </c>
      <c r="V120" s="137">
        <f t="shared" si="49"/>
        <v>1.3568023469013646</v>
      </c>
      <c r="W120" s="517">
        <f t="shared" si="49"/>
        <v>0</v>
      </c>
      <c r="X120" s="137">
        <f t="shared" si="49"/>
        <v>-0.68740955137481796</v>
      </c>
      <c r="Y120" s="137">
        <f t="shared" si="49"/>
        <v>1.3479052823315074</v>
      </c>
      <c r="Z120" s="517">
        <f t="shared" si="49"/>
        <v>6.5420560747663448</v>
      </c>
      <c r="AA120" s="137">
        <v>1.2</v>
      </c>
      <c r="AB120" s="137">
        <v>-1.2</v>
      </c>
      <c r="AC120" s="517">
        <v>1.2</v>
      </c>
      <c r="AD120" s="137">
        <v>-3.3</v>
      </c>
      <c r="AE120" s="137">
        <v>-0.6</v>
      </c>
      <c r="AF120" s="517">
        <v>0.6</v>
      </c>
      <c r="AG120" s="137">
        <v>0</v>
      </c>
      <c r="AH120" s="137">
        <v>-0.6</v>
      </c>
      <c r="AI120" s="517">
        <v>1.6</v>
      </c>
      <c r="AJ120" s="137">
        <v>0</v>
      </c>
      <c r="AK120" s="137">
        <v>0</v>
      </c>
      <c r="AL120" s="517">
        <v>4</v>
      </c>
      <c r="AM120" s="137">
        <v>2.7</v>
      </c>
      <c r="AN120" s="137">
        <v>-4.0999999999999996</v>
      </c>
      <c r="AO120" s="517">
        <v>3.3</v>
      </c>
    </row>
    <row r="121" spans="1:41" ht="35.25" customHeight="1" x14ac:dyDescent="0.5">
      <c r="A121" s="334" t="s">
        <v>137</v>
      </c>
      <c r="B121" s="571" t="s">
        <v>24</v>
      </c>
      <c r="C121" s="576"/>
      <c r="D121" s="140">
        <f t="shared" ref="D121:Z121" si="50">(D61/C61-1)*100</f>
        <v>-4.0000000000000036</v>
      </c>
      <c r="E121" s="559">
        <f t="shared" si="50"/>
        <v>0</v>
      </c>
      <c r="F121" s="140">
        <f t="shared" si="50"/>
        <v>3.7083333333333357</v>
      </c>
      <c r="G121" s="140">
        <f t="shared" si="50"/>
        <v>-2.1293692245881846</v>
      </c>
      <c r="H121" s="559">
        <f t="shared" si="50"/>
        <v>0.3284072249589487</v>
      </c>
      <c r="I121" s="140">
        <f t="shared" si="50"/>
        <v>-0.69558101472995126</v>
      </c>
      <c r="J121" s="140">
        <f t="shared" si="50"/>
        <v>0.74165636588381378</v>
      </c>
      <c r="K121" s="559">
        <f t="shared" si="50"/>
        <v>0.77709611451943772</v>
      </c>
      <c r="L121" s="560">
        <f t="shared" si="50"/>
        <v>1.4610389610389518</v>
      </c>
      <c r="M121" s="140">
        <f t="shared" si="50"/>
        <v>0</v>
      </c>
      <c r="N121" s="559">
        <f t="shared" si="50"/>
        <v>4.0000000000000036</v>
      </c>
      <c r="O121" s="140">
        <f t="shared" si="50"/>
        <v>2.4615384615384706</v>
      </c>
      <c r="P121" s="140">
        <f t="shared" si="50"/>
        <v>-4.466966966966968</v>
      </c>
      <c r="Q121" s="559">
        <f t="shared" si="50"/>
        <v>2.16110019646365</v>
      </c>
      <c r="R121" s="140">
        <f t="shared" si="50"/>
        <v>0</v>
      </c>
      <c r="S121" s="140">
        <f t="shared" si="50"/>
        <v>-2.115384615384619</v>
      </c>
      <c r="T121" s="559">
        <f t="shared" si="50"/>
        <v>0</v>
      </c>
      <c r="U121" s="140">
        <f t="shared" si="50"/>
        <v>0</v>
      </c>
      <c r="V121" s="140">
        <f t="shared" si="50"/>
        <v>0</v>
      </c>
      <c r="W121" s="559">
        <f t="shared" si="50"/>
        <v>0.7465618860510892</v>
      </c>
      <c r="X121" s="140">
        <f t="shared" si="50"/>
        <v>0</v>
      </c>
      <c r="Y121" s="140">
        <f t="shared" si="50"/>
        <v>0</v>
      </c>
      <c r="Z121" s="559">
        <f t="shared" si="50"/>
        <v>6.3572542901715989</v>
      </c>
      <c r="AA121" s="140">
        <v>1.3</v>
      </c>
      <c r="AB121" s="140">
        <v>-2.2999999999999998</v>
      </c>
      <c r="AC121" s="559">
        <v>2.4</v>
      </c>
      <c r="AD121" s="140">
        <v>-3</v>
      </c>
      <c r="AE121" s="140">
        <v>-0.7</v>
      </c>
      <c r="AF121" s="559">
        <v>0.7</v>
      </c>
      <c r="AG121" s="140">
        <v>-0.3</v>
      </c>
      <c r="AH121" s="140">
        <v>-0.3</v>
      </c>
      <c r="AI121" s="559">
        <v>0.7</v>
      </c>
      <c r="AJ121" s="140">
        <v>0</v>
      </c>
      <c r="AK121" s="140">
        <v>0</v>
      </c>
      <c r="AL121" s="559">
        <v>8.1</v>
      </c>
      <c r="AM121" s="140">
        <v>2.2000000000000002</v>
      </c>
      <c r="AN121" s="140">
        <v>-4.5999999999999996</v>
      </c>
      <c r="AO121" s="559">
        <v>5.0999999999999996</v>
      </c>
    </row>
    <row r="122" spans="1:41" ht="35.25" customHeight="1" x14ac:dyDescent="0.5">
      <c r="A122" s="254"/>
    </row>
    <row r="123" spans="1:41" ht="35.25" customHeight="1" x14ac:dyDescent="0.5">
      <c r="A123" s="254" t="s">
        <v>449</v>
      </c>
    </row>
    <row r="124" spans="1:41" ht="60" customHeight="1" x14ac:dyDescent="0.5">
      <c r="A124" s="760" t="s">
        <v>42</v>
      </c>
      <c r="B124" s="760" t="s">
        <v>41</v>
      </c>
      <c r="C124" s="749">
        <v>2022</v>
      </c>
      <c r="D124" s="750"/>
      <c r="E124" s="750"/>
      <c r="F124" s="750"/>
      <c r="G124" s="750"/>
      <c r="H124" s="750"/>
      <c r="I124" s="750"/>
      <c r="J124" s="750"/>
      <c r="K124" s="750"/>
      <c r="L124" s="750"/>
      <c r="M124" s="750"/>
      <c r="N124" s="751"/>
      <c r="O124" s="749">
        <v>2023</v>
      </c>
      <c r="P124" s="750"/>
      <c r="Q124" s="750"/>
      <c r="R124" s="750"/>
      <c r="S124" s="750"/>
      <c r="T124" s="750"/>
      <c r="U124" s="750"/>
      <c r="V124" s="750"/>
      <c r="W124" s="750"/>
      <c r="X124" s="750"/>
      <c r="Y124" s="750"/>
      <c r="Z124" s="751"/>
      <c r="AA124" s="753">
        <v>2024</v>
      </c>
      <c r="AB124" s="754"/>
      <c r="AC124" s="754"/>
      <c r="AD124" s="754"/>
      <c r="AE124" s="754"/>
      <c r="AF124" s="754"/>
      <c r="AG124" s="754"/>
      <c r="AH124" s="754"/>
      <c r="AI124" s="754"/>
      <c r="AJ124" s="754"/>
      <c r="AK124" s="754"/>
      <c r="AL124" s="754"/>
      <c r="AM124" s="749">
        <v>2025</v>
      </c>
      <c r="AN124" s="750"/>
      <c r="AO124" s="762"/>
    </row>
    <row r="125" spans="1:41" ht="39.9" customHeight="1" x14ac:dyDescent="0.5">
      <c r="A125" s="760"/>
      <c r="B125" s="760"/>
      <c r="C125" s="749" t="s">
        <v>37</v>
      </c>
      <c r="D125" s="750"/>
      <c r="E125" s="762"/>
      <c r="F125" s="749" t="s">
        <v>40</v>
      </c>
      <c r="G125" s="750"/>
      <c r="H125" s="762"/>
      <c r="I125" s="749" t="s">
        <v>39</v>
      </c>
      <c r="J125" s="750"/>
      <c r="K125" s="762"/>
      <c r="L125" s="749" t="s">
        <v>38</v>
      </c>
      <c r="M125" s="750"/>
      <c r="N125" s="762"/>
      <c r="O125" s="749" t="s">
        <v>37</v>
      </c>
      <c r="P125" s="750"/>
      <c r="Q125" s="762"/>
      <c r="R125" s="749" t="s">
        <v>40</v>
      </c>
      <c r="S125" s="750"/>
      <c r="T125" s="762"/>
      <c r="U125" s="749" t="s">
        <v>39</v>
      </c>
      <c r="V125" s="750"/>
      <c r="W125" s="762"/>
      <c r="X125" s="749" t="s">
        <v>38</v>
      </c>
      <c r="Y125" s="750"/>
      <c r="Z125" s="762"/>
      <c r="AA125" s="749" t="s">
        <v>37</v>
      </c>
      <c r="AB125" s="750"/>
      <c r="AC125" s="762"/>
      <c r="AD125" s="749" t="s">
        <v>40</v>
      </c>
      <c r="AE125" s="750"/>
      <c r="AF125" s="762"/>
      <c r="AG125" s="749" t="s">
        <v>39</v>
      </c>
      <c r="AH125" s="750"/>
      <c r="AI125" s="762"/>
      <c r="AJ125" s="749" t="s">
        <v>38</v>
      </c>
      <c r="AK125" s="750"/>
      <c r="AL125" s="762"/>
      <c r="AM125" s="749" t="s">
        <v>37</v>
      </c>
      <c r="AN125" s="750"/>
      <c r="AO125" s="762"/>
    </row>
    <row r="126" spans="1:41" ht="60" customHeight="1" x14ac:dyDescent="0.5">
      <c r="A126" s="311" t="s">
        <v>374</v>
      </c>
      <c r="B126" s="312" t="s">
        <v>0</v>
      </c>
      <c r="C126" s="299" t="s">
        <v>163</v>
      </c>
      <c r="D126" s="300" t="s">
        <v>164</v>
      </c>
      <c r="E126" s="313" t="s">
        <v>165</v>
      </c>
      <c r="F126" s="299" t="s">
        <v>166</v>
      </c>
      <c r="G126" s="300" t="s">
        <v>167</v>
      </c>
      <c r="H126" s="313" t="s">
        <v>168</v>
      </c>
      <c r="I126" s="299" t="s">
        <v>157</v>
      </c>
      <c r="J126" s="300" t="s">
        <v>158</v>
      </c>
      <c r="K126" s="313" t="s">
        <v>159</v>
      </c>
      <c r="L126" s="299" t="s">
        <v>160</v>
      </c>
      <c r="M126" s="300" t="s">
        <v>161</v>
      </c>
      <c r="N126" s="313" t="s">
        <v>162</v>
      </c>
      <c r="O126" s="299" t="s">
        <v>163</v>
      </c>
      <c r="P126" s="300" t="s">
        <v>164</v>
      </c>
      <c r="Q126" s="313" t="s">
        <v>165</v>
      </c>
      <c r="R126" s="299" t="s">
        <v>166</v>
      </c>
      <c r="S126" s="300" t="s">
        <v>167</v>
      </c>
      <c r="T126" s="313" t="s">
        <v>168</v>
      </c>
      <c r="U126" s="299" t="s">
        <v>157</v>
      </c>
      <c r="V126" s="300" t="s">
        <v>158</v>
      </c>
      <c r="W126" s="350" t="s">
        <v>159</v>
      </c>
      <c r="X126" s="299" t="s">
        <v>160</v>
      </c>
      <c r="Y126" s="300" t="s">
        <v>161</v>
      </c>
      <c r="Z126" s="313" t="s">
        <v>162</v>
      </c>
      <c r="AA126" s="299" t="s">
        <v>163</v>
      </c>
      <c r="AB126" s="300" t="s">
        <v>164</v>
      </c>
      <c r="AC126" s="313" t="s">
        <v>165</v>
      </c>
      <c r="AD126" s="299" t="s">
        <v>166</v>
      </c>
      <c r="AE126" s="300" t="s">
        <v>167</v>
      </c>
      <c r="AF126" s="313" t="s">
        <v>168</v>
      </c>
      <c r="AG126" s="299" t="s">
        <v>157</v>
      </c>
      <c r="AH126" s="300" t="s">
        <v>158</v>
      </c>
      <c r="AI126" s="350" t="s">
        <v>159</v>
      </c>
      <c r="AJ126" s="299" t="s">
        <v>160</v>
      </c>
      <c r="AK126" s="300" t="s">
        <v>161</v>
      </c>
      <c r="AL126" s="313" t="s">
        <v>162</v>
      </c>
      <c r="AM126" s="299" t="s">
        <v>163</v>
      </c>
      <c r="AN126" s="300" t="s">
        <v>164</v>
      </c>
      <c r="AO126" s="313" t="s">
        <v>165</v>
      </c>
    </row>
    <row r="127" spans="1:41" ht="35.25" customHeight="1" x14ac:dyDescent="0.5">
      <c r="A127" s="314" t="s">
        <v>69</v>
      </c>
      <c r="B127" s="500"/>
      <c r="C127" s="580"/>
      <c r="D127" s="581"/>
      <c r="E127" s="582"/>
      <c r="F127" s="581"/>
      <c r="G127" s="581"/>
      <c r="H127" s="582"/>
      <c r="I127" s="581"/>
      <c r="J127" s="581"/>
      <c r="K127" s="582"/>
      <c r="L127" s="581"/>
      <c r="M127" s="581"/>
      <c r="N127" s="583"/>
      <c r="O127" s="558">
        <f>(O7/C7-1)*100</f>
        <v>8.44306738962044</v>
      </c>
      <c r="P127" s="352">
        <f t="shared" ref="P127:AO127" si="51">(P7/D7-1)*100</f>
        <v>7.6406381192275497</v>
      </c>
      <c r="Q127" s="353">
        <f t="shared" si="51"/>
        <v>8.333333333333325</v>
      </c>
      <c r="R127" s="558">
        <f t="shared" si="51"/>
        <v>6.5600000000000103</v>
      </c>
      <c r="S127" s="352">
        <f t="shared" si="51"/>
        <v>5.6032719836400791</v>
      </c>
      <c r="T127" s="353">
        <f t="shared" si="51"/>
        <v>4.9233252623083201</v>
      </c>
      <c r="U127" s="558">
        <f t="shared" si="51"/>
        <v>4.7889610389610482</v>
      </c>
      <c r="V127" s="352">
        <f t="shared" si="51"/>
        <v>5.5194805194805241</v>
      </c>
      <c r="W127" s="353">
        <f t="shared" si="51"/>
        <v>5.5194805194805241</v>
      </c>
      <c r="X127" s="558">
        <f t="shared" si="51"/>
        <v>4.0000000000000036</v>
      </c>
      <c r="Y127" s="352">
        <f t="shared" si="51"/>
        <v>4.0000000000000036</v>
      </c>
      <c r="Z127" s="353">
        <f t="shared" si="51"/>
        <v>4.9204052098408058</v>
      </c>
      <c r="AA127" s="558">
        <f t="shared" si="51"/>
        <v>5.1785714285714324</v>
      </c>
      <c r="AB127" s="352">
        <f t="shared" si="51"/>
        <v>8.5023400936037561</v>
      </c>
      <c r="AC127" s="353">
        <f t="shared" si="51"/>
        <v>9.3846153846153904</v>
      </c>
      <c r="AD127" s="558">
        <f t="shared" si="51"/>
        <v>3.7537537537537524</v>
      </c>
      <c r="AE127" s="352">
        <f t="shared" si="51"/>
        <v>4.5701006971339941</v>
      </c>
      <c r="AF127" s="353">
        <f t="shared" si="51"/>
        <v>5.5769230769230793</v>
      </c>
      <c r="AG127" s="558">
        <f t="shared" si="51"/>
        <v>6.3129357087529092</v>
      </c>
      <c r="AH127" s="352">
        <f t="shared" si="51"/>
        <v>5.5769230769230793</v>
      </c>
      <c r="AI127" s="353">
        <f t="shared" si="51"/>
        <v>5.5769230769230793</v>
      </c>
      <c r="AJ127" s="558">
        <f t="shared" si="51"/>
        <v>6.2938461538461388</v>
      </c>
      <c r="AK127" s="352">
        <f t="shared" si="51"/>
        <v>6.2938461538461388</v>
      </c>
      <c r="AL127" s="353">
        <f t="shared" si="51"/>
        <v>5.015517241379297</v>
      </c>
      <c r="AM127" s="623">
        <f t="shared" si="51"/>
        <v>4.0407470288624792</v>
      </c>
      <c r="AN127" s="504">
        <f t="shared" si="51"/>
        <v>3.3429187634795188</v>
      </c>
      <c r="AO127" s="530">
        <f t="shared" si="51"/>
        <v>5.4852320675105481</v>
      </c>
    </row>
    <row r="128" spans="1:41" ht="35.25" customHeight="1" x14ac:dyDescent="0.5">
      <c r="A128" s="311" t="s">
        <v>198</v>
      </c>
      <c r="B128" s="501"/>
      <c r="C128" s="584"/>
      <c r="D128" s="564"/>
      <c r="E128" s="577"/>
      <c r="F128" s="564"/>
      <c r="G128" s="564"/>
      <c r="H128" s="577"/>
      <c r="I128" s="564"/>
      <c r="J128" s="564"/>
      <c r="K128" s="577"/>
      <c r="L128" s="564"/>
      <c r="M128" s="564"/>
      <c r="N128" s="585"/>
      <c r="O128" s="299"/>
      <c r="P128" s="300"/>
      <c r="Q128" s="318"/>
      <c r="R128" s="299"/>
      <c r="S128" s="300"/>
      <c r="T128" s="318"/>
      <c r="U128" s="299"/>
      <c r="V128" s="300"/>
      <c r="W128" s="318"/>
      <c r="X128" s="299"/>
      <c r="Y128" s="300"/>
      <c r="Z128" s="318"/>
      <c r="AA128" s="299"/>
      <c r="AB128" s="300"/>
      <c r="AC128" s="318"/>
      <c r="AD128" s="299"/>
      <c r="AE128" s="300"/>
      <c r="AF128" s="318"/>
      <c r="AG128" s="299"/>
      <c r="AH128" s="300"/>
      <c r="AI128" s="318"/>
      <c r="AJ128" s="299"/>
      <c r="AK128" s="300"/>
      <c r="AL128" s="318"/>
      <c r="AM128" s="624"/>
      <c r="AN128" s="625"/>
      <c r="AO128" s="626"/>
    </row>
    <row r="129" spans="1:41" ht="35.25" customHeight="1" x14ac:dyDescent="0.5">
      <c r="A129" s="319" t="s">
        <v>15</v>
      </c>
      <c r="B129" s="500" t="s">
        <v>71</v>
      </c>
      <c r="C129" s="586"/>
      <c r="D129" s="565"/>
      <c r="E129" s="578"/>
      <c r="F129" s="565"/>
      <c r="G129" s="565"/>
      <c r="H129" s="578"/>
      <c r="I129" s="565"/>
      <c r="J129" s="565"/>
      <c r="K129" s="578"/>
      <c r="L129" s="565"/>
      <c r="M129" s="565"/>
      <c r="N129" s="587"/>
      <c r="O129" s="552">
        <f t="shared" ref="O129:O181" si="52">(O9/C9-1)*100</f>
        <v>7.6923076923076872</v>
      </c>
      <c r="P129" s="550">
        <f t="shared" ref="P129:P181" si="53">(P9/D9-1)*100</f>
        <v>8.333333333333325</v>
      </c>
      <c r="Q129" s="554">
        <f t="shared" ref="Q129:Q181" si="54">(Q9/E9-1)*100</f>
        <v>8.0291970802919721</v>
      </c>
      <c r="R129" s="552">
        <f t="shared" ref="R129:R181" si="55">(R9/F9-1)*100</f>
        <v>8.0000000000000071</v>
      </c>
      <c r="S129" s="550">
        <f t="shared" ref="S129:S181" si="56">(S9/G9-1)*100</f>
        <v>4.0000000000000036</v>
      </c>
      <c r="T129" s="554">
        <f t="shared" ref="T129:T181" si="57">(T9/H9-1)*100</f>
        <v>5.8000000000000052</v>
      </c>
      <c r="U129" s="552">
        <f t="shared" ref="U129:U181" si="58">(U9/I9-1)*100</f>
        <v>5.0799999999999956</v>
      </c>
      <c r="V129" s="550">
        <f t="shared" ref="V129:V181" si="59">(V9/J9-1)*100</f>
        <v>5.0799999999999956</v>
      </c>
      <c r="W129" s="554">
        <f t="shared" ref="W129:W181" si="60">(W9/K9-1)*100</f>
        <v>5.8000000000000052</v>
      </c>
      <c r="X129" s="552">
        <f t="shared" ref="X129:X181" si="61">(X9/L9-1)*100</f>
        <v>6.5600000000000103</v>
      </c>
      <c r="Y129" s="550">
        <f t="shared" ref="Y129:Y181" si="62">(Y9/M9-1)*100</f>
        <v>6.5600000000000103</v>
      </c>
      <c r="Z129" s="554">
        <f t="shared" ref="Z129:Z181" si="63">(Z9/N9-1)*100</f>
        <v>5.1785714285714324</v>
      </c>
      <c r="AA129" s="552">
        <f t="shared" ref="AA129:AA130" si="64">(AA9/O9-1)*100</f>
        <v>6.4999999999999947</v>
      </c>
      <c r="AB129" s="550">
        <f t="shared" ref="AB129:AB130" si="65">(AB9/P9-1)*100</f>
        <v>7.6923076923076872</v>
      </c>
      <c r="AC129" s="554">
        <f t="shared" ref="AC129:AC130" si="66">(AC9/Q9-1)*100</f>
        <v>8.8588588588588646</v>
      </c>
      <c r="AD129" s="552">
        <f t="shared" ref="AD129:AD130" si="67">(AD9/R9-1)*100</f>
        <v>3.7037037037036979</v>
      </c>
      <c r="AE129" s="550">
        <f t="shared" ref="AE129:AE130" si="68">(AE9/S9-1)*100</f>
        <v>6.307692307692303</v>
      </c>
      <c r="AF129" s="554">
        <f t="shared" ref="AF129:AF130" si="69">(AF9/T9-1)*100</f>
        <v>5.1795841209829829</v>
      </c>
      <c r="AG129" s="552">
        <f t="shared" ref="AG129:AG130" si="70">(AG9/U9-1)*100</f>
        <v>5.9002664636467417</v>
      </c>
      <c r="AH129" s="550">
        <f t="shared" ref="AH129:AH130" si="71">(AH9/V9-1)*100</f>
        <v>5.329272934906748</v>
      </c>
      <c r="AI129" s="554">
        <f t="shared" ref="AI129:AI130" si="72">(AI9/W9-1)*100</f>
        <v>5.1795841209829829</v>
      </c>
      <c r="AJ129" s="552">
        <f t="shared" ref="AJ129:AJ130" si="73">(AJ9/X9-1)*100</f>
        <v>5.1051051051051122</v>
      </c>
      <c r="AK129" s="550">
        <f t="shared" ref="AK129:AK130" si="74">(AK9/Y9-1)*100</f>
        <v>4.6921921921921905</v>
      </c>
      <c r="AL129" s="554">
        <f t="shared" ref="AL129:AL130" si="75">(AL9/Z9-1)*100</f>
        <v>3.395585738539908</v>
      </c>
      <c r="AM129" s="137">
        <f t="shared" ref="AM129:AM130" si="76">(AM9/AA9-1)*100</f>
        <v>3.353454057679417</v>
      </c>
      <c r="AN129" s="264">
        <f t="shared" ref="AN129:AN130" si="77">(AN9/AB9-1)*100</f>
        <v>3.5714285714285809</v>
      </c>
      <c r="AO129" s="517">
        <f t="shared" ref="AO129:AO130" si="78">(AO9/AC9-1)*100</f>
        <v>3.4482758620689724</v>
      </c>
    </row>
    <row r="130" spans="1:41" ht="35.25" customHeight="1" x14ac:dyDescent="0.5">
      <c r="A130" s="319" t="s">
        <v>14</v>
      </c>
      <c r="B130" s="500" t="s">
        <v>71</v>
      </c>
      <c r="C130" s="586"/>
      <c r="D130" s="565"/>
      <c r="E130" s="578"/>
      <c r="F130" s="565"/>
      <c r="G130" s="565"/>
      <c r="H130" s="578"/>
      <c r="I130" s="565"/>
      <c r="J130" s="565"/>
      <c r="K130" s="578"/>
      <c r="L130" s="565"/>
      <c r="M130" s="565"/>
      <c r="N130" s="587"/>
      <c r="O130" s="552">
        <f t="shared" si="52"/>
        <v>10.091017016224768</v>
      </c>
      <c r="P130" s="550">
        <f t="shared" si="53"/>
        <v>7.8515962036238118</v>
      </c>
      <c r="Q130" s="554">
        <f t="shared" si="54"/>
        <v>8.575085324232079</v>
      </c>
      <c r="R130" s="552">
        <f t="shared" si="55"/>
        <v>7.3492981007431846</v>
      </c>
      <c r="S130" s="550">
        <f t="shared" si="56"/>
        <v>4.1666666666666741</v>
      </c>
      <c r="T130" s="554">
        <f t="shared" si="57"/>
        <v>5.2916666666666723</v>
      </c>
      <c r="U130" s="552">
        <f t="shared" si="58"/>
        <v>4.1666666666666741</v>
      </c>
      <c r="V130" s="550">
        <f t="shared" si="59"/>
        <v>4.9538203190596208</v>
      </c>
      <c r="W130" s="554">
        <f t="shared" si="60"/>
        <v>4.9166666666666581</v>
      </c>
      <c r="X130" s="552">
        <f t="shared" si="61"/>
        <v>5.644829007004537</v>
      </c>
      <c r="Y130" s="550">
        <f t="shared" si="62"/>
        <v>4.8670756646216784</v>
      </c>
      <c r="Z130" s="554">
        <f t="shared" si="63"/>
        <v>5.3703703703703809</v>
      </c>
      <c r="AA130" s="552">
        <f t="shared" si="64"/>
        <v>4.2415528396836821</v>
      </c>
      <c r="AB130" s="550">
        <f t="shared" si="65"/>
        <v>9.0799999999999983</v>
      </c>
      <c r="AC130" s="554">
        <f t="shared" si="66"/>
        <v>10.019646365422407</v>
      </c>
      <c r="AD130" s="552">
        <f t="shared" si="67"/>
        <v>3.8461538461538547</v>
      </c>
      <c r="AE130" s="550">
        <f t="shared" si="68"/>
        <v>7.2799999999999976</v>
      </c>
      <c r="AF130" s="554">
        <f t="shared" si="69"/>
        <v>6.8460625247328766</v>
      </c>
      <c r="AG130" s="552">
        <f t="shared" si="70"/>
        <v>8.0000000000000071</v>
      </c>
      <c r="AH130" s="550">
        <f t="shared" si="71"/>
        <v>7.2799999999999976</v>
      </c>
      <c r="AI130" s="554">
        <f t="shared" si="72"/>
        <v>7.2279586973788668</v>
      </c>
      <c r="AJ130" s="552">
        <f t="shared" si="73"/>
        <v>5.3042121684867327</v>
      </c>
      <c r="AK130" s="550">
        <f t="shared" si="74"/>
        <v>5.3042121684867327</v>
      </c>
      <c r="AL130" s="554">
        <f t="shared" si="75"/>
        <v>5.4481546572934914</v>
      </c>
      <c r="AM130" s="137">
        <f t="shared" si="76"/>
        <v>5.0000000000000044</v>
      </c>
      <c r="AN130" s="264">
        <f t="shared" si="77"/>
        <v>3.6670333700036695</v>
      </c>
      <c r="AO130" s="517">
        <f t="shared" si="78"/>
        <v>6.4999999999999947</v>
      </c>
    </row>
    <row r="131" spans="1:41" ht="35.25" customHeight="1" x14ac:dyDescent="0.5">
      <c r="A131" s="311" t="s">
        <v>199</v>
      </c>
      <c r="B131" s="501"/>
      <c r="C131" s="586"/>
      <c r="D131" s="565"/>
      <c r="E131" s="578"/>
      <c r="F131" s="565"/>
      <c r="G131" s="565"/>
      <c r="H131" s="578"/>
      <c r="I131" s="565"/>
      <c r="J131" s="565"/>
      <c r="K131" s="578"/>
      <c r="L131" s="565"/>
      <c r="M131" s="565"/>
      <c r="N131" s="587"/>
      <c r="O131" s="556"/>
      <c r="P131" s="551"/>
      <c r="Q131" s="555"/>
      <c r="R131" s="556"/>
      <c r="S131" s="551"/>
      <c r="T131" s="555"/>
      <c r="U131" s="556"/>
      <c r="V131" s="551"/>
      <c r="W131" s="555"/>
      <c r="X131" s="556"/>
      <c r="Y131" s="551"/>
      <c r="Z131" s="555"/>
      <c r="AA131" s="556"/>
      <c r="AB131" s="551"/>
      <c r="AC131" s="555"/>
      <c r="AD131" s="556"/>
      <c r="AE131" s="551"/>
      <c r="AF131" s="555"/>
      <c r="AG131" s="556"/>
      <c r="AH131" s="551"/>
      <c r="AI131" s="555"/>
      <c r="AJ131" s="556"/>
      <c r="AK131" s="551"/>
      <c r="AL131" s="555"/>
      <c r="AM131" s="519"/>
      <c r="AN131" s="512"/>
      <c r="AO131" s="518"/>
    </row>
    <row r="132" spans="1:41" ht="35.25" customHeight="1" x14ac:dyDescent="0.5">
      <c r="A132" s="325" t="s">
        <v>375</v>
      </c>
      <c r="B132" s="500" t="s">
        <v>71</v>
      </c>
      <c r="C132" s="586"/>
      <c r="D132" s="565"/>
      <c r="E132" s="578"/>
      <c r="F132" s="565"/>
      <c r="G132" s="565"/>
      <c r="H132" s="578"/>
      <c r="I132" s="565"/>
      <c r="J132" s="565"/>
      <c r="K132" s="578"/>
      <c r="L132" s="565"/>
      <c r="M132" s="565"/>
      <c r="N132" s="587"/>
      <c r="O132" s="552">
        <f t="shared" si="52"/>
        <v>25</v>
      </c>
      <c r="P132" s="550">
        <f t="shared" si="53"/>
        <v>25</v>
      </c>
      <c r="Q132" s="554">
        <f t="shared" si="54"/>
        <v>25</v>
      </c>
      <c r="R132" s="552">
        <f t="shared" si="55"/>
        <v>25</v>
      </c>
      <c r="S132" s="550">
        <f t="shared" si="56"/>
        <v>5.4852320675105481</v>
      </c>
      <c r="T132" s="554">
        <f t="shared" si="57"/>
        <v>0</v>
      </c>
      <c r="U132" s="552">
        <f t="shared" si="58"/>
        <v>0</v>
      </c>
      <c r="V132" s="550">
        <f t="shared" si="59"/>
        <v>0</v>
      </c>
      <c r="W132" s="554">
        <f t="shared" si="60"/>
        <v>0</v>
      </c>
      <c r="X132" s="552">
        <f t="shared" si="61"/>
        <v>0</v>
      </c>
      <c r="Y132" s="550">
        <f t="shared" si="62"/>
        <v>0</v>
      </c>
      <c r="Z132" s="554">
        <f t="shared" si="63"/>
        <v>0</v>
      </c>
      <c r="AA132" s="552">
        <v>0</v>
      </c>
      <c r="AB132" s="550">
        <v>0</v>
      </c>
      <c r="AC132" s="554">
        <v>0</v>
      </c>
      <c r="AD132" s="552">
        <v>0</v>
      </c>
      <c r="AE132" s="550">
        <v>0</v>
      </c>
      <c r="AF132" s="554">
        <v>0</v>
      </c>
      <c r="AG132" s="552">
        <v>0</v>
      </c>
      <c r="AH132" s="550">
        <v>0</v>
      </c>
      <c r="AI132" s="554">
        <v>0</v>
      </c>
      <c r="AJ132" s="552">
        <v>0</v>
      </c>
      <c r="AK132" s="550">
        <v>0</v>
      </c>
      <c r="AL132" s="554">
        <v>1.8</v>
      </c>
      <c r="AM132" s="137">
        <v>1.8</v>
      </c>
      <c r="AN132" s="264">
        <v>13.3</v>
      </c>
      <c r="AO132" s="517">
        <v>13.3</v>
      </c>
    </row>
    <row r="133" spans="1:41" ht="35.25" customHeight="1" x14ac:dyDescent="0.5">
      <c r="A133" s="319" t="s">
        <v>364</v>
      </c>
      <c r="B133" s="500" t="s">
        <v>71</v>
      </c>
      <c r="C133" s="586"/>
      <c r="D133" s="565"/>
      <c r="E133" s="578"/>
      <c r="F133" s="565"/>
      <c r="G133" s="565"/>
      <c r="H133" s="578"/>
      <c r="I133" s="565"/>
      <c r="J133" s="565"/>
      <c r="K133" s="578"/>
      <c r="L133" s="565"/>
      <c r="M133" s="565"/>
      <c r="N133" s="587"/>
      <c r="O133" s="552">
        <f t="shared" si="52"/>
        <v>13.33333333333333</v>
      </c>
      <c r="P133" s="550">
        <f t="shared" si="53"/>
        <v>16.608269096005614</v>
      </c>
      <c r="Q133" s="554">
        <f t="shared" si="54"/>
        <v>14.89071038251366</v>
      </c>
      <c r="R133" s="552">
        <f t="shared" si="55"/>
        <v>13.33333333333333</v>
      </c>
      <c r="S133" s="550">
        <f t="shared" si="56"/>
        <v>6.25</v>
      </c>
      <c r="T133" s="554">
        <f t="shared" si="57"/>
        <v>4.486785494775658</v>
      </c>
      <c r="U133" s="552">
        <f t="shared" si="58"/>
        <v>4.486785494775658</v>
      </c>
      <c r="V133" s="550">
        <f t="shared" si="59"/>
        <v>4.9848024316109463</v>
      </c>
      <c r="W133" s="554">
        <f t="shared" si="60"/>
        <v>4.8677884615384581</v>
      </c>
      <c r="X133" s="552">
        <f t="shared" si="61"/>
        <v>5.9453032104637371</v>
      </c>
      <c r="Y133" s="550">
        <f t="shared" si="62"/>
        <v>4.8235294117647154</v>
      </c>
      <c r="Z133" s="554">
        <f t="shared" si="63"/>
        <v>3.5353535353535248</v>
      </c>
      <c r="AA133" s="552">
        <v>4.8</v>
      </c>
      <c r="AB133" s="550">
        <v>4.9000000000000004</v>
      </c>
      <c r="AC133" s="554">
        <v>4.9000000000000004</v>
      </c>
      <c r="AD133" s="552">
        <v>3.7</v>
      </c>
      <c r="AE133" s="550">
        <v>4.8</v>
      </c>
      <c r="AF133" s="554">
        <v>4.8</v>
      </c>
      <c r="AG133" s="552">
        <v>4.8</v>
      </c>
      <c r="AH133" s="550">
        <v>4.2</v>
      </c>
      <c r="AI133" s="554">
        <v>3.1</v>
      </c>
      <c r="AJ133" s="552">
        <v>1</v>
      </c>
      <c r="AK133" s="550">
        <v>1</v>
      </c>
      <c r="AL133" s="554">
        <v>3</v>
      </c>
      <c r="AM133" s="137">
        <v>2.6</v>
      </c>
      <c r="AN133" s="264">
        <v>5.7</v>
      </c>
      <c r="AO133" s="517">
        <v>7.7</v>
      </c>
    </row>
    <row r="134" spans="1:41" ht="35.25" customHeight="1" x14ac:dyDescent="0.5">
      <c r="A134" s="319" t="s">
        <v>365</v>
      </c>
      <c r="B134" s="500" t="s">
        <v>71</v>
      </c>
      <c r="C134" s="586"/>
      <c r="D134" s="565"/>
      <c r="E134" s="578"/>
      <c r="F134" s="565"/>
      <c r="G134" s="565"/>
      <c r="H134" s="578"/>
      <c r="I134" s="565"/>
      <c r="J134" s="565"/>
      <c r="K134" s="578"/>
      <c r="L134" s="565"/>
      <c r="M134" s="565"/>
      <c r="N134" s="587"/>
      <c r="O134" s="552">
        <f t="shared" si="52"/>
        <v>8.9572192513369018</v>
      </c>
      <c r="P134" s="550">
        <f t="shared" si="53"/>
        <v>9.5238095238095344</v>
      </c>
      <c r="Q134" s="554">
        <f t="shared" si="54"/>
        <v>9.6606974552309044</v>
      </c>
      <c r="R134" s="552">
        <f t="shared" si="55"/>
        <v>9.0909090909090828</v>
      </c>
      <c r="S134" s="550">
        <f t="shared" si="56"/>
        <v>5.7727272727272627</v>
      </c>
      <c r="T134" s="554">
        <f t="shared" si="57"/>
        <v>6.3906390639064004</v>
      </c>
      <c r="U134" s="552">
        <f t="shared" si="58"/>
        <v>5.8665472458576007</v>
      </c>
      <c r="V134" s="550">
        <f t="shared" si="59"/>
        <v>6.1024498886414147</v>
      </c>
      <c r="W134" s="554">
        <f t="shared" si="60"/>
        <v>6.0070671378091856</v>
      </c>
      <c r="X134" s="552">
        <f t="shared" si="61"/>
        <v>4.3478260869565188</v>
      </c>
      <c r="Y134" s="550">
        <f t="shared" si="62"/>
        <v>4.3478260869565188</v>
      </c>
      <c r="Z134" s="554">
        <f t="shared" si="63"/>
        <v>4.0000000000000036</v>
      </c>
      <c r="AA134" s="552">
        <v>2.2000000000000002</v>
      </c>
      <c r="AB134" s="550">
        <v>4.3</v>
      </c>
      <c r="AC134" s="554">
        <v>7.4</v>
      </c>
      <c r="AD134" s="552">
        <v>1.9</v>
      </c>
      <c r="AE134" s="550">
        <v>4.3</v>
      </c>
      <c r="AF134" s="554">
        <v>4.2</v>
      </c>
      <c r="AG134" s="552">
        <v>4.2</v>
      </c>
      <c r="AH134" s="550">
        <v>3.4</v>
      </c>
      <c r="AI134" s="554">
        <v>4.2</v>
      </c>
      <c r="AJ134" s="552">
        <v>4.2</v>
      </c>
      <c r="AK134" s="550">
        <v>4.2</v>
      </c>
      <c r="AL134" s="554">
        <v>4.9000000000000004</v>
      </c>
      <c r="AM134" s="137">
        <v>5.8</v>
      </c>
      <c r="AN134" s="264">
        <v>4.2</v>
      </c>
      <c r="AO134" s="517">
        <v>4</v>
      </c>
    </row>
    <row r="135" spans="1:41" ht="35.25" customHeight="1" x14ac:dyDescent="0.5">
      <c r="A135" s="319" t="s">
        <v>366</v>
      </c>
      <c r="B135" s="500" t="s">
        <v>71</v>
      </c>
      <c r="C135" s="586"/>
      <c r="D135" s="565"/>
      <c r="E135" s="578"/>
      <c r="F135" s="565"/>
      <c r="G135" s="565"/>
      <c r="H135" s="578"/>
      <c r="I135" s="565"/>
      <c r="J135" s="565"/>
      <c r="K135" s="578"/>
      <c r="L135" s="565"/>
      <c r="M135" s="565"/>
      <c r="N135" s="587"/>
      <c r="O135" s="552">
        <f t="shared" si="52"/>
        <v>4.6389954656435251</v>
      </c>
      <c r="P135" s="550">
        <f t="shared" si="53"/>
        <v>5.8601134215500839</v>
      </c>
      <c r="Q135" s="554">
        <f t="shared" si="54"/>
        <v>6.740740740740736</v>
      </c>
      <c r="R135" s="552">
        <f t="shared" si="55"/>
        <v>5.4852320675105481</v>
      </c>
      <c r="S135" s="550">
        <f t="shared" si="56"/>
        <v>3.6807580174927024</v>
      </c>
      <c r="T135" s="554">
        <f t="shared" si="57"/>
        <v>3.5945363048166756</v>
      </c>
      <c r="U135" s="552">
        <f t="shared" si="58"/>
        <v>3.6179450072358899</v>
      </c>
      <c r="V135" s="550">
        <f t="shared" si="59"/>
        <v>4.2691751085383478</v>
      </c>
      <c r="W135" s="554">
        <f t="shared" si="60"/>
        <v>3.5945363048166756</v>
      </c>
      <c r="X135" s="552">
        <f t="shared" si="61"/>
        <v>3.5714285714285809</v>
      </c>
      <c r="Y135" s="550">
        <f t="shared" si="62"/>
        <v>3.5714285714285809</v>
      </c>
      <c r="Z135" s="554">
        <f t="shared" si="63"/>
        <v>3.284072249589487</v>
      </c>
      <c r="AA135" s="552">
        <v>2.7</v>
      </c>
      <c r="AB135" s="550">
        <v>6.7</v>
      </c>
      <c r="AC135" s="554">
        <v>5.7</v>
      </c>
      <c r="AD135" s="552">
        <v>0</v>
      </c>
      <c r="AE135" s="550">
        <v>4.5</v>
      </c>
      <c r="AF135" s="554">
        <v>4.0999999999999996</v>
      </c>
      <c r="AG135" s="552">
        <v>4.8</v>
      </c>
      <c r="AH135" s="550">
        <v>4.0999999999999996</v>
      </c>
      <c r="AI135" s="554">
        <v>4.0999999999999996</v>
      </c>
      <c r="AJ135" s="552">
        <v>3.4</v>
      </c>
      <c r="AK135" s="550">
        <v>3.4</v>
      </c>
      <c r="AL135" s="554">
        <v>4.3</v>
      </c>
      <c r="AM135" s="137">
        <v>5.3</v>
      </c>
      <c r="AN135" s="264">
        <v>0.4</v>
      </c>
      <c r="AO135" s="517">
        <v>5.0999999999999996</v>
      </c>
    </row>
    <row r="136" spans="1:41" ht="35.25" customHeight="1" x14ac:dyDescent="0.5">
      <c r="A136" s="319" t="s">
        <v>367</v>
      </c>
      <c r="B136" s="500" t="s">
        <v>71</v>
      </c>
      <c r="C136" s="586"/>
      <c r="D136" s="565"/>
      <c r="E136" s="578"/>
      <c r="F136" s="565"/>
      <c r="G136" s="565"/>
      <c r="H136" s="578"/>
      <c r="I136" s="565"/>
      <c r="J136" s="565"/>
      <c r="K136" s="578"/>
      <c r="L136" s="565"/>
      <c r="M136" s="565"/>
      <c r="N136" s="587"/>
      <c r="O136" s="552">
        <f t="shared" si="52"/>
        <v>7.1450665017012138</v>
      </c>
      <c r="P136" s="550">
        <f t="shared" si="53"/>
        <v>6.6666666666666652</v>
      </c>
      <c r="Q136" s="554">
        <f t="shared" si="54"/>
        <v>8.6035737921906108</v>
      </c>
      <c r="R136" s="552">
        <f t="shared" si="55"/>
        <v>6.25</v>
      </c>
      <c r="S136" s="550">
        <f t="shared" si="56"/>
        <v>5.8901389808074134</v>
      </c>
      <c r="T136" s="554">
        <f t="shared" si="57"/>
        <v>5.8037169872839911</v>
      </c>
      <c r="U136" s="552">
        <f t="shared" si="58"/>
        <v>5.7152296002642933</v>
      </c>
      <c r="V136" s="550">
        <f t="shared" si="59"/>
        <v>6.6072018500165086</v>
      </c>
      <c r="W136" s="554">
        <f t="shared" si="60"/>
        <v>6.6072018500165086</v>
      </c>
      <c r="X136" s="552">
        <f t="shared" si="61"/>
        <v>6.5274151436031325</v>
      </c>
      <c r="Y136" s="550">
        <f t="shared" si="62"/>
        <v>5.2887735236859079</v>
      </c>
      <c r="Z136" s="554">
        <f t="shared" si="63"/>
        <v>2.3549684089603673</v>
      </c>
      <c r="AA136" s="552">
        <v>1</v>
      </c>
      <c r="AB136" s="550">
        <v>5.0999999999999996</v>
      </c>
      <c r="AC136" s="554">
        <v>6.6</v>
      </c>
      <c r="AD136" s="552">
        <v>0</v>
      </c>
      <c r="AE136" s="550">
        <v>4</v>
      </c>
      <c r="AF136" s="554">
        <v>3.6</v>
      </c>
      <c r="AG136" s="552">
        <v>4.5</v>
      </c>
      <c r="AH136" s="550">
        <v>3.7</v>
      </c>
      <c r="AI136" s="554">
        <v>4.2</v>
      </c>
      <c r="AJ136" s="552">
        <v>3.5</v>
      </c>
      <c r="AK136" s="550">
        <v>4.2</v>
      </c>
      <c r="AL136" s="554">
        <v>4.5999999999999996</v>
      </c>
      <c r="AM136" s="137">
        <v>7</v>
      </c>
      <c r="AN136" s="264">
        <v>3.5</v>
      </c>
      <c r="AO136" s="517">
        <v>5.7</v>
      </c>
    </row>
    <row r="137" spans="1:41" ht="35.25" customHeight="1" x14ac:dyDescent="0.5">
      <c r="A137" s="319" t="s">
        <v>368</v>
      </c>
      <c r="B137" s="500" t="s">
        <v>71</v>
      </c>
      <c r="C137" s="586"/>
      <c r="D137" s="565"/>
      <c r="E137" s="578"/>
      <c r="F137" s="565"/>
      <c r="G137" s="565"/>
      <c r="H137" s="578"/>
      <c r="I137" s="565"/>
      <c r="J137" s="565"/>
      <c r="K137" s="578"/>
      <c r="L137" s="565"/>
      <c r="M137" s="565"/>
      <c r="N137" s="587"/>
      <c r="O137" s="552">
        <f t="shared" si="52"/>
        <v>6.207674943566599</v>
      </c>
      <c r="P137" s="550">
        <f t="shared" si="53"/>
        <v>6.8510370835952239</v>
      </c>
      <c r="Q137" s="554">
        <f t="shared" si="54"/>
        <v>7.2303921568627416</v>
      </c>
      <c r="R137" s="552">
        <f t="shared" si="55"/>
        <v>4.2647058823529482</v>
      </c>
      <c r="S137" s="550">
        <f t="shared" si="56"/>
        <v>4.1666666666666741</v>
      </c>
      <c r="T137" s="554">
        <f t="shared" si="57"/>
        <v>4.9696969696969795</v>
      </c>
      <c r="U137" s="552">
        <f t="shared" si="58"/>
        <v>4.1666666666666741</v>
      </c>
      <c r="V137" s="550">
        <f t="shared" si="59"/>
        <v>4.9938725490196179</v>
      </c>
      <c r="W137" s="554">
        <f t="shared" si="60"/>
        <v>4.9938725490196179</v>
      </c>
      <c r="X137" s="552">
        <f t="shared" si="61"/>
        <v>4.9696969696969795</v>
      </c>
      <c r="Y137" s="550">
        <f t="shared" si="62"/>
        <v>4.9696969696969795</v>
      </c>
      <c r="Z137" s="554">
        <f t="shared" si="63"/>
        <v>1.6737513283740624</v>
      </c>
      <c r="AA137" s="552">
        <v>1.7</v>
      </c>
      <c r="AB137" s="550">
        <v>5.9</v>
      </c>
      <c r="AC137" s="554">
        <v>7.5</v>
      </c>
      <c r="AD137" s="552">
        <v>1.5</v>
      </c>
      <c r="AE137" s="550">
        <v>2.9</v>
      </c>
      <c r="AF137" s="554">
        <v>1.8</v>
      </c>
      <c r="AG137" s="552">
        <v>3.7</v>
      </c>
      <c r="AH137" s="550">
        <v>2.8</v>
      </c>
      <c r="AI137" s="554">
        <v>2.9</v>
      </c>
      <c r="AJ137" s="552">
        <v>2.4</v>
      </c>
      <c r="AK137" s="550">
        <v>2.4</v>
      </c>
      <c r="AL137" s="554">
        <v>4.5</v>
      </c>
      <c r="AM137" s="137">
        <v>5.2</v>
      </c>
      <c r="AN137" s="264">
        <v>1.8</v>
      </c>
      <c r="AO137" s="517">
        <v>5.3</v>
      </c>
    </row>
    <row r="138" spans="1:41" ht="35.25" customHeight="1" x14ac:dyDescent="0.5">
      <c r="A138" s="319" t="s">
        <v>369</v>
      </c>
      <c r="B138" s="500" t="s">
        <v>71</v>
      </c>
      <c r="C138" s="586"/>
      <c r="D138" s="565"/>
      <c r="E138" s="578"/>
      <c r="F138" s="565"/>
      <c r="G138" s="565"/>
      <c r="H138" s="578"/>
      <c r="I138" s="565"/>
      <c r="J138" s="565"/>
      <c r="K138" s="578"/>
      <c r="L138" s="565"/>
      <c r="M138" s="565"/>
      <c r="N138" s="587"/>
      <c r="O138" s="552">
        <f t="shared" si="52"/>
        <v>8.8777219430485665</v>
      </c>
      <c r="P138" s="550">
        <f t="shared" si="53"/>
        <v>9.1878331765443697</v>
      </c>
      <c r="Q138" s="554">
        <f t="shared" si="54"/>
        <v>7.8914919852034471</v>
      </c>
      <c r="R138" s="552">
        <f t="shared" si="55"/>
        <v>5.9136605558840927</v>
      </c>
      <c r="S138" s="550">
        <f t="shared" si="56"/>
        <v>6.6789215686274606</v>
      </c>
      <c r="T138" s="554">
        <f t="shared" si="57"/>
        <v>6.0606060606060552</v>
      </c>
      <c r="U138" s="552">
        <f t="shared" si="58"/>
        <v>7.3035439137133951</v>
      </c>
      <c r="V138" s="550">
        <f t="shared" si="59"/>
        <v>7.2303921568627416</v>
      </c>
      <c r="W138" s="554">
        <f t="shared" si="60"/>
        <v>7.8250154035736319</v>
      </c>
      <c r="X138" s="552">
        <f t="shared" si="61"/>
        <v>6.6422912858013383</v>
      </c>
      <c r="Y138" s="550">
        <f t="shared" si="62"/>
        <v>6.0606060606060552</v>
      </c>
      <c r="Z138" s="554">
        <f t="shared" si="63"/>
        <v>3.8339502908514067</v>
      </c>
      <c r="AA138" s="552">
        <v>2.6</v>
      </c>
      <c r="AB138" s="550">
        <v>7</v>
      </c>
      <c r="AC138" s="554">
        <v>9.1</v>
      </c>
      <c r="AD138" s="552">
        <v>2.8</v>
      </c>
      <c r="AE138" s="550">
        <v>3.4</v>
      </c>
      <c r="AF138" s="554">
        <v>3.6</v>
      </c>
      <c r="AG138" s="552">
        <v>4.2</v>
      </c>
      <c r="AH138" s="550">
        <v>3.6</v>
      </c>
      <c r="AI138" s="554">
        <v>3.6</v>
      </c>
      <c r="AJ138" s="552">
        <v>4.2</v>
      </c>
      <c r="AK138" s="550">
        <v>4.7</v>
      </c>
      <c r="AL138" s="554">
        <v>3.9</v>
      </c>
      <c r="AM138" s="137">
        <v>6.6</v>
      </c>
      <c r="AN138" s="264">
        <v>2</v>
      </c>
      <c r="AO138" s="517">
        <v>4.8</v>
      </c>
    </row>
    <row r="139" spans="1:41" ht="35.25" customHeight="1" x14ac:dyDescent="0.5">
      <c r="A139" s="319" t="s">
        <v>370</v>
      </c>
      <c r="B139" s="500" t="s">
        <v>71</v>
      </c>
      <c r="C139" s="586"/>
      <c r="D139" s="565"/>
      <c r="E139" s="578"/>
      <c r="F139" s="565"/>
      <c r="G139" s="565"/>
      <c r="H139" s="578"/>
      <c r="I139" s="565"/>
      <c r="J139" s="565"/>
      <c r="K139" s="578"/>
      <c r="L139" s="565"/>
      <c r="M139" s="565"/>
      <c r="N139" s="587"/>
      <c r="O139" s="552">
        <f t="shared" si="52"/>
        <v>9.4389246054938702</v>
      </c>
      <c r="P139" s="550">
        <f t="shared" si="53"/>
        <v>10.000000000000009</v>
      </c>
      <c r="Q139" s="554">
        <f t="shared" si="54"/>
        <v>10.966057441253273</v>
      </c>
      <c r="R139" s="552">
        <f t="shared" si="55"/>
        <v>8.0275948573220504</v>
      </c>
      <c r="S139" s="550">
        <f t="shared" si="56"/>
        <v>7.0733290071382182</v>
      </c>
      <c r="T139" s="554">
        <f t="shared" si="57"/>
        <v>7.9032258064516192</v>
      </c>
      <c r="U139" s="552">
        <f t="shared" si="58"/>
        <v>7.7023498694517079</v>
      </c>
      <c r="V139" s="550">
        <f t="shared" si="59"/>
        <v>7.0733290071382182</v>
      </c>
      <c r="W139" s="554">
        <f t="shared" si="60"/>
        <v>7.9493835171966287</v>
      </c>
      <c r="X139" s="552">
        <f t="shared" si="61"/>
        <v>7.3225806451612918</v>
      </c>
      <c r="Y139" s="550">
        <f t="shared" si="62"/>
        <v>6.9431051108968189</v>
      </c>
      <c r="Z139" s="554">
        <f t="shared" si="63"/>
        <v>5.2000000000000046</v>
      </c>
      <c r="AA139" s="552">
        <v>3.2</v>
      </c>
      <c r="AB139" s="550">
        <v>8.5</v>
      </c>
      <c r="AC139" s="554">
        <v>7.2</v>
      </c>
      <c r="AD139" s="552">
        <v>1.6</v>
      </c>
      <c r="AE139" s="550">
        <v>6.1</v>
      </c>
      <c r="AF139" s="554">
        <v>4.5999999999999996</v>
      </c>
      <c r="AG139" s="552">
        <v>6.1</v>
      </c>
      <c r="AH139" s="550">
        <v>6.1</v>
      </c>
      <c r="AI139" s="554">
        <v>5.2</v>
      </c>
      <c r="AJ139" s="552">
        <v>5.2</v>
      </c>
      <c r="AK139" s="550">
        <v>5.2</v>
      </c>
      <c r="AL139" s="554">
        <v>7.2</v>
      </c>
      <c r="AM139" s="137">
        <v>6.1</v>
      </c>
      <c r="AN139" s="264">
        <v>1.3</v>
      </c>
      <c r="AO139" s="517">
        <v>5.5</v>
      </c>
    </row>
    <row r="140" spans="1:41" ht="35.25" customHeight="1" x14ac:dyDescent="0.5">
      <c r="A140" s="319" t="s">
        <v>371</v>
      </c>
      <c r="B140" s="500" t="s">
        <v>71</v>
      </c>
      <c r="C140" s="586"/>
      <c r="D140" s="565"/>
      <c r="E140" s="578"/>
      <c r="F140" s="565"/>
      <c r="G140" s="565"/>
      <c r="H140" s="578"/>
      <c r="I140" s="565"/>
      <c r="J140" s="565"/>
      <c r="K140" s="578"/>
      <c r="L140" s="565"/>
      <c r="M140" s="565"/>
      <c r="N140" s="587"/>
      <c r="O140" s="552">
        <f t="shared" si="52"/>
        <v>8.8125</v>
      </c>
      <c r="P140" s="550">
        <f t="shared" si="53"/>
        <v>3.2692955847657634</v>
      </c>
      <c r="Q140" s="554">
        <f t="shared" si="54"/>
        <v>4.2333333333333334</v>
      </c>
      <c r="R140" s="552">
        <f t="shared" si="55"/>
        <v>4.8333333333333339</v>
      </c>
      <c r="S140" s="550">
        <f t="shared" si="56"/>
        <v>2.1333333333333426</v>
      </c>
      <c r="T140" s="554">
        <f t="shared" si="57"/>
        <v>2.7333333333333432</v>
      </c>
      <c r="U140" s="552">
        <f t="shared" si="58"/>
        <v>1.0999999999999899</v>
      </c>
      <c r="V140" s="550">
        <f t="shared" si="59"/>
        <v>2.1333333333333426</v>
      </c>
      <c r="W140" s="554">
        <f t="shared" si="60"/>
        <v>2.1333333333333426</v>
      </c>
      <c r="X140" s="552">
        <f t="shared" si="61"/>
        <v>2.1333333333333426</v>
      </c>
      <c r="Y140" s="550">
        <f t="shared" si="62"/>
        <v>2.1333333333333426</v>
      </c>
      <c r="Z140" s="554">
        <f t="shared" si="63"/>
        <v>3.0469226081657474</v>
      </c>
      <c r="AA140" s="552">
        <v>0.5</v>
      </c>
      <c r="AB140" s="550">
        <v>8.6</v>
      </c>
      <c r="AC140" s="554">
        <v>7.6</v>
      </c>
      <c r="AD140" s="552">
        <v>2.6</v>
      </c>
      <c r="AE140" s="550">
        <v>4.5</v>
      </c>
      <c r="AF140" s="554">
        <v>3.8</v>
      </c>
      <c r="AG140" s="552">
        <v>5.5</v>
      </c>
      <c r="AH140" s="550">
        <v>4.5</v>
      </c>
      <c r="AI140" s="554">
        <v>4.5</v>
      </c>
      <c r="AJ140" s="552">
        <v>5.3</v>
      </c>
      <c r="AK140" s="550">
        <v>5.3</v>
      </c>
      <c r="AL140" s="554">
        <v>3.5</v>
      </c>
      <c r="AM140" s="137">
        <v>9.1999999999999993</v>
      </c>
      <c r="AN140" s="264">
        <v>2.2000000000000002</v>
      </c>
      <c r="AO140" s="517">
        <v>4.0999999999999996</v>
      </c>
    </row>
    <row r="141" spans="1:41" ht="35.25" customHeight="1" x14ac:dyDescent="0.5">
      <c r="A141" s="319" t="s">
        <v>372</v>
      </c>
      <c r="B141" s="500" t="s">
        <v>71</v>
      </c>
      <c r="C141" s="586"/>
      <c r="D141" s="565"/>
      <c r="E141" s="578"/>
      <c r="F141" s="565"/>
      <c r="G141" s="565"/>
      <c r="H141" s="578"/>
      <c r="I141" s="565"/>
      <c r="J141" s="565"/>
      <c r="K141" s="578"/>
      <c r="L141" s="565"/>
      <c r="M141" s="565"/>
      <c r="N141" s="587"/>
      <c r="O141" s="552">
        <f t="shared" si="52"/>
        <v>8.5383502170766956</v>
      </c>
      <c r="P141" s="550">
        <f t="shared" si="53"/>
        <v>14.052953156822801</v>
      </c>
      <c r="Q141" s="554">
        <f t="shared" si="54"/>
        <v>12.812248186946018</v>
      </c>
      <c r="R141" s="552">
        <f t="shared" si="55"/>
        <v>12.000000000000011</v>
      </c>
      <c r="S141" s="550">
        <f t="shared" si="56"/>
        <v>11.000000000000011</v>
      </c>
      <c r="T141" s="554">
        <f t="shared" si="57"/>
        <v>11.676767676767685</v>
      </c>
      <c r="U141" s="552">
        <f t="shared" si="58"/>
        <v>9.0799999999999983</v>
      </c>
      <c r="V141" s="550">
        <f t="shared" si="59"/>
        <v>9.0799999999999983</v>
      </c>
      <c r="W141" s="554">
        <f t="shared" si="60"/>
        <v>9.0799999999999983</v>
      </c>
      <c r="X141" s="552">
        <f t="shared" si="61"/>
        <v>8.0000000000000071</v>
      </c>
      <c r="Y141" s="550">
        <f t="shared" si="62"/>
        <v>9.0799999999999983</v>
      </c>
      <c r="Z141" s="554">
        <f t="shared" si="63"/>
        <v>7.4074074074074181</v>
      </c>
      <c r="AA141" s="552">
        <v>3.3</v>
      </c>
      <c r="AB141" s="550">
        <v>7.1</v>
      </c>
      <c r="AC141" s="554">
        <v>7.1</v>
      </c>
      <c r="AD141" s="552">
        <v>5.2</v>
      </c>
      <c r="AE141" s="550">
        <v>6.1</v>
      </c>
      <c r="AF141" s="554">
        <v>4.9000000000000004</v>
      </c>
      <c r="AG141" s="552">
        <v>7.3</v>
      </c>
      <c r="AH141" s="550">
        <v>7.3</v>
      </c>
      <c r="AI141" s="554">
        <v>6.3</v>
      </c>
      <c r="AJ141" s="552">
        <v>8.4</v>
      </c>
      <c r="AK141" s="550">
        <v>6.3</v>
      </c>
      <c r="AL141" s="554">
        <v>3.4</v>
      </c>
      <c r="AM141" s="137">
        <v>8.5</v>
      </c>
      <c r="AN141" s="264">
        <v>0</v>
      </c>
      <c r="AO141" s="517">
        <v>0</v>
      </c>
    </row>
    <row r="142" spans="1:41" ht="35.25" customHeight="1" x14ac:dyDescent="0.5">
      <c r="A142" s="319" t="s">
        <v>373</v>
      </c>
      <c r="B142" s="500" t="s">
        <v>71</v>
      </c>
      <c r="C142" s="586"/>
      <c r="D142" s="565"/>
      <c r="E142" s="578"/>
      <c r="F142" s="565"/>
      <c r="G142" s="565"/>
      <c r="H142" s="578"/>
      <c r="I142" s="565"/>
      <c r="J142" s="565"/>
      <c r="K142" s="578"/>
      <c r="L142" s="565"/>
      <c r="M142" s="565"/>
      <c r="N142" s="587"/>
      <c r="O142" s="552">
        <f t="shared" si="52"/>
        <v>16.50485436893203</v>
      </c>
      <c r="P142" s="550">
        <f t="shared" si="53"/>
        <v>8.6956521739130377</v>
      </c>
      <c r="Q142" s="554">
        <f t="shared" si="54"/>
        <v>8.6956521739130377</v>
      </c>
      <c r="R142" s="552">
        <f t="shared" si="55"/>
        <v>6.6098081023454158</v>
      </c>
      <c r="S142" s="550">
        <f t="shared" si="56"/>
        <v>6.1571125265392768</v>
      </c>
      <c r="T142" s="554">
        <f t="shared" si="57"/>
        <v>4.1666666666666741</v>
      </c>
      <c r="U142" s="552">
        <f t="shared" si="58"/>
        <v>2.249488752556239</v>
      </c>
      <c r="V142" s="550">
        <f t="shared" si="59"/>
        <v>1.8329938900203624</v>
      </c>
      <c r="W142" s="554">
        <f t="shared" si="60"/>
        <v>1.8329938900203624</v>
      </c>
      <c r="X142" s="552">
        <f t="shared" si="61"/>
        <v>1.8000000000000016</v>
      </c>
      <c r="Y142" s="550">
        <f t="shared" si="62"/>
        <v>2.5600000000000067</v>
      </c>
      <c r="Z142" s="554">
        <f t="shared" si="63"/>
        <v>6.9902912621359281</v>
      </c>
      <c r="AA142" s="552">
        <v>0</v>
      </c>
      <c r="AB142" s="550">
        <v>12</v>
      </c>
      <c r="AC142" s="554">
        <v>9.8000000000000007</v>
      </c>
      <c r="AD142" s="552">
        <v>8</v>
      </c>
      <c r="AE142" s="550">
        <v>8</v>
      </c>
      <c r="AF142" s="554">
        <v>8</v>
      </c>
      <c r="AG142" s="552">
        <v>8</v>
      </c>
      <c r="AH142" s="550">
        <v>9</v>
      </c>
      <c r="AI142" s="554">
        <v>9</v>
      </c>
      <c r="AJ142" s="552">
        <v>8.6</v>
      </c>
      <c r="AK142" s="550">
        <v>7.4</v>
      </c>
      <c r="AL142" s="554">
        <v>8.3000000000000007</v>
      </c>
      <c r="AM142" s="137">
        <v>6.7</v>
      </c>
      <c r="AN142" s="264">
        <v>1.9</v>
      </c>
      <c r="AO142" s="517">
        <v>5.6</v>
      </c>
    </row>
    <row r="143" spans="1:41" ht="35.25" customHeight="1" x14ac:dyDescent="0.5">
      <c r="A143" s="311" t="s">
        <v>354</v>
      </c>
      <c r="B143" s="501"/>
      <c r="C143" s="586"/>
      <c r="D143" s="565"/>
      <c r="E143" s="578"/>
      <c r="F143" s="565"/>
      <c r="G143" s="565"/>
      <c r="H143" s="578"/>
      <c r="I143" s="565"/>
      <c r="J143" s="565"/>
      <c r="K143" s="578"/>
      <c r="L143" s="565"/>
      <c r="M143" s="565"/>
      <c r="N143" s="587"/>
      <c r="O143" s="556"/>
      <c r="P143" s="551"/>
      <c r="Q143" s="555"/>
      <c r="R143" s="556"/>
      <c r="S143" s="551"/>
      <c r="T143" s="555"/>
      <c r="U143" s="556"/>
      <c r="V143" s="551"/>
      <c r="W143" s="555"/>
      <c r="X143" s="556"/>
      <c r="Y143" s="551"/>
      <c r="Z143" s="555"/>
      <c r="AA143" s="556"/>
      <c r="AB143" s="551"/>
      <c r="AC143" s="555"/>
      <c r="AD143" s="556"/>
      <c r="AE143" s="551"/>
      <c r="AF143" s="555"/>
      <c r="AG143" s="556"/>
      <c r="AH143" s="551"/>
      <c r="AI143" s="555"/>
      <c r="AJ143" s="556"/>
      <c r="AK143" s="551"/>
      <c r="AL143" s="555"/>
      <c r="AM143" s="519"/>
      <c r="AN143" s="512"/>
      <c r="AO143" s="518"/>
    </row>
    <row r="144" spans="1:41" ht="35.25" customHeight="1" x14ac:dyDescent="0.5">
      <c r="A144" s="319" t="s">
        <v>151</v>
      </c>
      <c r="B144" s="500" t="s">
        <v>71</v>
      </c>
      <c r="C144" s="586"/>
      <c r="D144" s="565"/>
      <c r="E144" s="578"/>
      <c r="F144" s="565"/>
      <c r="G144" s="565"/>
      <c r="H144" s="578"/>
      <c r="I144" s="565"/>
      <c r="J144" s="565"/>
      <c r="K144" s="578"/>
      <c r="L144" s="565"/>
      <c r="M144" s="565"/>
      <c r="N144" s="587"/>
      <c r="O144" s="552">
        <f t="shared" si="52"/>
        <v>7.8071672354948829</v>
      </c>
      <c r="P144" s="550">
        <f t="shared" si="53"/>
        <v>11.393011010052657</v>
      </c>
      <c r="Q144" s="554">
        <f t="shared" si="54"/>
        <v>14.285714285714279</v>
      </c>
      <c r="R144" s="552">
        <f t="shared" si="55"/>
        <v>9.0909090909090828</v>
      </c>
      <c r="S144" s="550">
        <f t="shared" si="56"/>
        <v>8.3409715857011957</v>
      </c>
      <c r="T144" s="554">
        <f t="shared" si="57"/>
        <v>8.2727272727272769</v>
      </c>
      <c r="U144" s="552">
        <f t="shared" si="58"/>
        <v>9.0909090909090828</v>
      </c>
      <c r="V144" s="550">
        <f t="shared" si="59"/>
        <v>9.0909090909090828</v>
      </c>
      <c r="W144" s="554">
        <f t="shared" si="60"/>
        <v>9.0909090909090828</v>
      </c>
      <c r="X144" s="552">
        <f t="shared" si="61"/>
        <v>8.9806915132465193</v>
      </c>
      <c r="Y144" s="550">
        <f t="shared" si="62"/>
        <v>6.9042316258351999</v>
      </c>
      <c r="Z144" s="554">
        <f t="shared" si="63"/>
        <v>6.9199999999999928</v>
      </c>
      <c r="AA144" s="552">
        <v>6.8</v>
      </c>
      <c r="AB144" s="550">
        <v>7.4</v>
      </c>
      <c r="AC144" s="554">
        <v>7.6</v>
      </c>
      <c r="AD144" s="552">
        <v>4.2</v>
      </c>
      <c r="AE144" s="550">
        <v>5.8</v>
      </c>
      <c r="AF144" s="554">
        <v>5</v>
      </c>
      <c r="AG144" s="552">
        <v>4.2</v>
      </c>
      <c r="AH144" s="550">
        <v>4.2</v>
      </c>
      <c r="AI144" s="554">
        <v>4.2</v>
      </c>
      <c r="AJ144" s="552">
        <v>3</v>
      </c>
      <c r="AK144" s="550">
        <v>4.2</v>
      </c>
      <c r="AL144" s="554">
        <v>5.8</v>
      </c>
      <c r="AM144" s="137">
        <v>8.4</v>
      </c>
      <c r="AN144" s="264">
        <v>4</v>
      </c>
      <c r="AO144" s="517">
        <v>6.3</v>
      </c>
    </row>
    <row r="145" spans="1:41" ht="35.25" customHeight="1" x14ac:dyDescent="0.5">
      <c r="A145" s="319" t="s">
        <v>150</v>
      </c>
      <c r="B145" s="500" t="s">
        <v>71</v>
      </c>
      <c r="C145" s="586"/>
      <c r="D145" s="565"/>
      <c r="E145" s="578"/>
      <c r="F145" s="565"/>
      <c r="G145" s="565"/>
      <c r="H145" s="578"/>
      <c r="I145" s="565"/>
      <c r="J145" s="565"/>
      <c r="K145" s="578"/>
      <c r="L145" s="565"/>
      <c r="M145" s="565"/>
      <c r="N145" s="587"/>
      <c r="O145" s="552">
        <f t="shared" si="52"/>
        <v>11.764705882352944</v>
      </c>
      <c r="P145" s="550">
        <f t="shared" si="53"/>
        <v>12.5</v>
      </c>
      <c r="Q145" s="554">
        <f t="shared" si="54"/>
        <v>14.187499999999996</v>
      </c>
      <c r="R145" s="552">
        <f t="shared" si="55"/>
        <v>14.145744029393747</v>
      </c>
      <c r="S145" s="550">
        <f t="shared" si="56"/>
        <v>6.4117647058823612</v>
      </c>
      <c r="T145" s="554">
        <f t="shared" si="57"/>
        <v>5.7912844036697164</v>
      </c>
      <c r="U145" s="552">
        <f t="shared" si="58"/>
        <v>6.8194842406876788</v>
      </c>
      <c r="V145" s="550">
        <f t="shared" si="59"/>
        <v>5.7903879559930482</v>
      </c>
      <c r="W145" s="554">
        <f t="shared" si="60"/>
        <v>6.8326577880718053</v>
      </c>
      <c r="X145" s="552">
        <f t="shared" si="61"/>
        <v>6.8194842406876788</v>
      </c>
      <c r="Y145" s="550">
        <f t="shared" si="62"/>
        <v>3.5714285714285809</v>
      </c>
      <c r="Z145" s="554">
        <f t="shared" si="63"/>
        <v>6.2699256110520629</v>
      </c>
      <c r="AA145" s="552">
        <v>4.3</v>
      </c>
      <c r="AB145" s="550">
        <v>9.1</v>
      </c>
      <c r="AC145" s="554">
        <v>7.5</v>
      </c>
      <c r="AD145" s="552">
        <v>3.4</v>
      </c>
      <c r="AE145" s="550">
        <v>5</v>
      </c>
      <c r="AF145" s="554">
        <v>3</v>
      </c>
      <c r="AG145" s="552">
        <v>4.4000000000000004</v>
      </c>
      <c r="AH145" s="550">
        <v>4</v>
      </c>
      <c r="AI145" s="554">
        <v>4.4000000000000004</v>
      </c>
      <c r="AJ145" s="552">
        <v>3.6</v>
      </c>
      <c r="AK145" s="550">
        <v>4</v>
      </c>
      <c r="AL145" s="554">
        <v>3.2</v>
      </c>
      <c r="AM145" s="137">
        <v>4.0999999999999996</v>
      </c>
      <c r="AN145" s="264">
        <v>1.9</v>
      </c>
      <c r="AO145" s="517">
        <v>6.9</v>
      </c>
    </row>
    <row r="146" spans="1:41" ht="35.25" customHeight="1" x14ac:dyDescent="0.5">
      <c r="A146" s="319" t="s">
        <v>149</v>
      </c>
      <c r="B146" s="500" t="s">
        <v>71</v>
      </c>
      <c r="C146" s="586"/>
      <c r="D146" s="565"/>
      <c r="E146" s="578"/>
      <c r="F146" s="565"/>
      <c r="G146" s="565"/>
      <c r="H146" s="578"/>
      <c r="I146" s="565"/>
      <c r="J146" s="565"/>
      <c r="K146" s="578"/>
      <c r="L146" s="565"/>
      <c r="M146" s="565"/>
      <c r="N146" s="587"/>
      <c r="O146" s="552">
        <f t="shared" si="52"/>
        <v>12.517580872011248</v>
      </c>
      <c r="P146" s="550">
        <f t="shared" si="53"/>
        <v>15.190784737221019</v>
      </c>
      <c r="Q146" s="554">
        <f t="shared" si="54"/>
        <v>14.285714285714279</v>
      </c>
      <c r="R146" s="552">
        <f t="shared" si="55"/>
        <v>10.803324099723</v>
      </c>
      <c r="S146" s="550">
        <f t="shared" si="56"/>
        <v>6.6666666666666652</v>
      </c>
      <c r="T146" s="554">
        <f t="shared" si="57"/>
        <v>3.6269430051813378</v>
      </c>
      <c r="U146" s="552">
        <f t="shared" si="58"/>
        <v>6.6666666666666652</v>
      </c>
      <c r="V146" s="550">
        <f t="shared" si="59"/>
        <v>5.3074433656957964</v>
      </c>
      <c r="W146" s="554">
        <f t="shared" si="60"/>
        <v>2.3017902813299296</v>
      </c>
      <c r="X146" s="552">
        <f t="shared" si="61"/>
        <v>2.8938906752411508</v>
      </c>
      <c r="Y146" s="550">
        <f t="shared" si="62"/>
        <v>2.3017902813299296</v>
      </c>
      <c r="Z146" s="554">
        <f t="shared" si="63"/>
        <v>2.3017902813299296</v>
      </c>
      <c r="AA146" s="552">
        <v>2.8</v>
      </c>
      <c r="AB146" s="550">
        <v>1.7</v>
      </c>
      <c r="AC146" s="554">
        <v>2.8</v>
      </c>
      <c r="AD146" s="552">
        <v>0</v>
      </c>
      <c r="AE146" s="550">
        <v>2.8</v>
      </c>
      <c r="AF146" s="554">
        <v>2.8</v>
      </c>
      <c r="AG146" s="552">
        <v>1.7</v>
      </c>
      <c r="AH146" s="550">
        <v>1.1000000000000001</v>
      </c>
      <c r="AI146" s="554">
        <v>5.0999999999999996</v>
      </c>
      <c r="AJ146" s="552">
        <v>4</v>
      </c>
      <c r="AK146" s="550">
        <v>1.7</v>
      </c>
      <c r="AL146" s="554">
        <v>4</v>
      </c>
      <c r="AM146" s="137">
        <v>3.3</v>
      </c>
      <c r="AN146" s="264">
        <v>6.1</v>
      </c>
      <c r="AO146" s="517">
        <v>9.4</v>
      </c>
    </row>
    <row r="147" spans="1:41" ht="35.25" customHeight="1" x14ac:dyDescent="0.5">
      <c r="A147" s="319" t="s">
        <v>148</v>
      </c>
      <c r="B147" s="500" t="s">
        <v>71</v>
      </c>
      <c r="C147" s="586"/>
      <c r="D147" s="565"/>
      <c r="E147" s="578"/>
      <c r="F147" s="565"/>
      <c r="G147" s="565"/>
      <c r="H147" s="578"/>
      <c r="I147" s="565"/>
      <c r="J147" s="565"/>
      <c r="K147" s="578"/>
      <c r="L147" s="565"/>
      <c r="M147" s="565"/>
      <c r="N147" s="587"/>
      <c r="O147" s="552">
        <f t="shared" si="52"/>
        <v>9.8808998676665141</v>
      </c>
      <c r="P147" s="550">
        <f t="shared" si="53"/>
        <v>8.9530332681017519</v>
      </c>
      <c r="Q147" s="554">
        <f t="shared" si="54"/>
        <v>11.692155895411949</v>
      </c>
      <c r="R147" s="552">
        <f t="shared" si="55"/>
        <v>11.922714420358149</v>
      </c>
      <c r="S147" s="550">
        <f t="shared" si="56"/>
        <v>5.3068758652514925</v>
      </c>
      <c r="T147" s="554">
        <f t="shared" si="57"/>
        <v>7.454545454545447</v>
      </c>
      <c r="U147" s="552">
        <f t="shared" si="58"/>
        <v>7.2872590503056056</v>
      </c>
      <c r="V147" s="550">
        <f t="shared" si="59"/>
        <v>8.1335213916314153</v>
      </c>
      <c r="W147" s="554">
        <f t="shared" si="60"/>
        <v>8.202939781887153</v>
      </c>
      <c r="X147" s="552">
        <f t="shared" si="61"/>
        <v>8.4363957597173069</v>
      </c>
      <c r="Y147" s="550">
        <f t="shared" si="62"/>
        <v>6.9042316258351999</v>
      </c>
      <c r="Z147" s="554">
        <f t="shared" si="63"/>
        <v>6.1337554412346673</v>
      </c>
      <c r="AA147" s="552">
        <v>1.3</v>
      </c>
      <c r="AB147" s="550">
        <v>7.8</v>
      </c>
      <c r="AC147" s="554">
        <v>10.4</v>
      </c>
      <c r="AD147" s="552">
        <v>1.1000000000000001</v>
      </c>
      <c r="AE147" s="550">
        <v>4.4000000000000004</v>
      </c>
      <c r="AF147" s="554">
        <v>4.2</v>
      </c>
      <c r="AG147" s="552">
        <v>5.2</v>
      </c>
      <c r="AH147" s="550">
        <v>4.3</v>
      </c>
      <c r="AI147" s="554">
        <v>5.2</v>
      </c>
      <c r="AJ147" s="552">
        <v>1.9</v>
      </c>
      <c r="AK147" s="550">
        <v>4.2</v>
      </c>
      <c r="AL147" s="554">
        <v>1.7</v>
      </c>
      <c r="AM147" s="137">
        <v>7</v>
      </c>
      <c r="AN147" s="264">
        <v>4.2</v>
      </c>
      <c r="AO147" s="517">
        <v>4</v>
      </c>
    </row>
    <row r="148" spans="1:41" ht="35.25" customHeight="1" x14ac:dyDescent="0.5">
      <c r="A148" s="319" t="s">
        <v>147</v>
      </c>
      <c r="B148" s="500" t="s">
        <v>71</v>
      </c>
      <c r="C148" s="586"/>
      <c r="D148" s="565"/>
      <c r="E148" s="578"/>
      <c r="F148" s="565"/>
      <c r="G148" s="565"/>
      <c r="H148" s="578"/>
      <c r="I148" s="565"/>
      <c r="J148" s="565"/>
      <c r="K148" s="578"/>
      <c r="L148" s="565"/>
      <c r="M148" s="565"/>
      <c r="N148" s="587"/>
      <c r="O148" s="552">
        <f t="shared" si="52"/>
        <v>10.24917724494594</v>
      </c>
      <c r="P148" s="550">
        <f t="shared" si="53"/>
        <v>11.349999999999994</v>
      </c>
      <c r="Q148" s="554">
        <f t="shared" si="54"/>
        <v>12.632084534101828</v>
      </c>
      <c r="R148" s="552">
        <f t="shared" si="55"/>
        <v>10.562015503875966</v>
      </c>
      <c r="S148" s="550">
        <f t="shared" si="56"/>
        <v>9.5307208514755715</v>
      </c>
      <c r="T148" s="554">
        <f t="shared" si="57"/>
        <v>6.9854664791373589</v>
      </c>
      <c r="U148" s="552">
        <f t="shared" si="58"/>
        <v>7.8095238095237995</v>
      </c>
      <c r="V148" s="550">
        <f t="shared" si="59"/>
        <v>6.4409967089797737</v>
      </c>
      <c r="W148" s="554">
        <f t="shared" si="60"/>
        <v>6.9047619047619024</v>
      </c>
      <c r="X148" s="552">
        <f t="shared" si="61"/>
        <v>6.4409967089797737</v>
      </c>
      <c r="Y148" s="550">
        <f t="shared" si="62"/>
        <v>5.5477855477855442</v>
      </c>
      <c r="Z148" s="554">
        <f t="shared" si="63"/>
        <v>3.4166666666666679</v>
      </c>
      <c r="AA148" s="552">
        <v>6.6</v>
      </c>
      <c r="AB148" s="550">
        <v>4.5</v>
      </c>
      <c r="AC148" s="554">
        <v>6.6</v>
      </c>
      <c r="AD148" s="552">
        <v>2.8</v>
      </c>
      <c r="AE148" s="550">
        <v>3.6</v>
      </c>
      <c r="AF148" s="554">
        <v>5.2</v>
      </c>
      <c r="AG148" s="552">
        <v>5.2</v>
      </c>
      <c r="AH148" s="550">
        <v>5.2</v>
      </c>
      <c r="AI148" s="554">
        <v>5.3</v>
      </c>
      <c r="AJ148" s="552">
        <v>5.2</v>
      </c>
      <c r="AK148" s="550">
        <v>3.6</v>
      </c>
      <c r="AL148" s="554">
        <v>2.6</v>
      </c>
      <c r="AM148" s="137">
        <v>4</v>
      </c>
      <c r="AN148" s="264">
        <v>6.6</v>
      </c>
      <c r="AO148" s="517">
        <v>4</v>
      </c>
    </row>
    <row r="149" spans="1:41" ht="35.25" customHeight="1" x14ac:dyDescent="0.5">
      <c r="A149" s="319" t="s">
        <v>146</v>
      </c>
      <c r="B149" s="500" t="s">
        <v>71</v>
      </c>
      <c r="C149" s="586"/>
      <c r="D149" s="565"/>
      <c r="E149" s="578"/>
      <c r="F149" s="565"/>
      <c r="G149" s="565"/>
      <c r="H149" s="578"/>
      <c r="I149" s="565"/>
      <c r="J149" s="565"/>
      <c r="K149" s="578"/>
      <c r="L149" s="565"/>
      <c r="M149" s="565"/>
      <c r="N149" s="587"/>
      <c r="O149" s="552">
        <f t="shared" si="52"/>
        <v>10.436223081170626</v>
      </c>
      <c r="P149" s="550">
        <f t="shared" si="53"/>
        <v>12.550143266475654</v>
      </c>
      <c r="Q149" s="554">
        <f t="shared" si="54"/>
        <v>11.111111111111116</v>
      </c>
      <c r="R149" s="552">
        <f t="shared" si="55"/>
        <v>8.7446351931330426</v>
      </c>
      <c r="S149" s="550">
        <f t="shared" si="56"/>
        <v>7.1237279057311254</v>
      </c>
      <c r="T149" s="554">
        <f t="shared" si="57"/>
        <v>5.2631578947368363</v>
      </c>
      <c r="U149" s="552">
        <f t="shared" si="58"/>
        <v>5.2631578947368363</v>
      </c>
      <c r="V149" s="550">
        <f t="shared" si="59"/>
        <v>3.7882719252724462</v>
      </c>
      <c r="W149" s="554">
        <f t="shared" si="60"/>
        <v>5.2631578947368363</v>
      </c>
      <c r="X149" s="552">
        <f t="shared" si="61"/>
        <v>4.7668936616029445</v>
      </c>
      <c r="Y149" s="550">
        <f t="shared" si="62"/>
        <v>3.7882719252724462</v>
      </c>
      <c r="Z149" s="554">
        <f t="shared" si="63"/>
        <v>4.0999999999999925</v>
      </c>
      <c r="AA149" s="552">
        <v>5</v>
      </c>
      <c r="AB149" s="550">
        <v>6</v>
      </c>
      <c r="AC149" s="554">
        <v>7.3</v>
      </c>
      <c r="AD149" s="552">
        <v>3.6</v>
      </c>
      <c r="AE149" s="550">
        <v>4.0999999999999996</v>
      </c>
      <c r="AF149" s="554">
        <v>5</v>
      </c>
      <c r="AG149" s="552">
        <v>5</v>
      </c>
      <c r="AH149" s="550">
        <v>4.0999999999999996</v>
      </c>
      <c r="AI149" s="554">
        <v>4.0999999999999996</v>
      </c>
      <c r="AJ149" s="552">
        <v>5</v>
      </c>
      <c r="AK149" s="550">
        <v>4.0999999999999996</v>
      </c>
      <c r="AL149" s="554">
        <v>5.7</v>
      </c>
      <c r="AM149" s="137">
        <v>9.1</v>
      </c>
      <c r="AN149" s="264">
        <v>5.7</v>
      </c>
      <c r="AO149" s="517">
        <v>8.5</v>
      </c>
    </row>
    <row r="150" spans="1:41" ht="35.25" customHeight="1" x14ac:dyDescent="0.5">
      <c r="A150" s="319" t="s">
        <v>145</v>
      </c>
      <c r="B150" s="500" t="s">
        <v>71</v>
      </c>
      <c r="C150" s="586"/>
      <c r="D150" s="565"/>
      <c r="E150" s="578"/>
      <c r="F150" s="565"/>
      <c r="G150" s="565"/>
      <c r="H150" s="578"/>
      <c r="I150" s="565"/>
      <c r="J150" s="565"/>
      <c r="K150" s="578"/>
      <c r="L150" s="565"/>
      <c r="M150" s="565"/>
      <c r="N150" s="587"/>
      <c r="O150" s="552">
        <f t="shared" si="52"/>
        <v>10.679611650485432</v>
      </c>
      <c r="P150" s="550">
        <f t="shared" si="53"/>
        <v>9.8549488054607615</v>
      </c>
      <c r="Q150" s="554">
        <f t="shared" si="54"/>
        <v>10.285474391267835</v>
      </c>
      <c r="R150" s="552">
        <f t="shared" si="55"/>
        <v>8.7150385083096804</v>
      </c>
      <c r="S150" s="550">
        <f t="shared" si="56"/>
        <v>7.1281417387721424</v>
      </c>
      <c r="T150" s="554">
        <f t="shared" si="57"/>
        <v>7.3457792207792139</v>
      </c>
      <c r="U150" s="552">
        <f t="shared" si="58"/>
        <v>7.4437627811861029</v>
      </c>
      <c r="V150" s="550">
        <f t="shared" si="59"/>
        <v>8.240626287597852</v>
      </c>
      <c r="W150" s="554">
        <f t="shared" si="60"/>
        <v>6.7393058918482573</v>
      </c>
      <c r="X150" s="552">
        <f t="shared" si="61"/>
        <v>8.0000000000000071</v>
      </c>
      <c r="Y150" s="550">
        <f t="shared" si="62"/>
        <v>7.2799999999999976</v>
      </c>
      <c r="Z150" s="554">
        <f t="shared" si="63"/>
        <v>8.1666666666666785</v>
      </c>
      <c r="AA150" s="552">
        <v>2.4</v>
      </c>
      <c r="AB150" s="550">
        <v>11.2</v>
      </c>
      <c r="AC150" s="554">
        <v>7.6</v>
      </c>
      <c r="AD150" s="552">
        <v>4.4000000000000004</v>
      </c>
      <c r="AE150" s="550">
        <v>7.7</v>
      </c>
      <c r="AF150" s="554">
        <v>5.8</v>
      </c>
      <c r="AG150" s="552">
        <v>6.6</v>
      </c>
      <c r="AH150" s="550">
        <v>6.6</v>
      </c>
      <c r="AI150" s="554">
        <v>5.8</v>
      </c>
      <c r="AJ150" s="552">
        <v>4.7</v>
      </c>
      <c r="AK150" s="550">
        <v>7.5</v>
      </c>
      <c r="AL150" s="554">
        <v>4.2</v>
      </c>
      <c r="AM150" s="137">
        <v>8.8000000000000007</v>
      </c>
      <c r="AN150" s="264">
        <v>1.6</v>
      </c>
      <c r="AO150" s="517">
        <v>6.1</v>
      </c>
    </row>
    <row r="151" spans="1:41" ht="35.25" customHeight="1" x14ac:dyDescent="0.5">
      <c r="A151" s="319" t="s">
        <v>144</v>
      </c>
      <c r="B151" s="500" t="s">
        <v>71</v>
      </c>
      <c r="C151" s="586"/>
      <c r="D151" s="565"/>
      <c r="E151" s="578"/>
      <c r="F151" s="565"/>
      <c r="G151" s="565"/>
      <c r="H151" s="578"/>
      <c r="I151" s="565"/>
      <c r="J151" s="565"/>
      <c r="K151" s="578"/>
      <c r="L151" s="565"/>
      <c r="M151" s="565"/>
      <c r="N151" s="587"/>
      <c r="O151" s="552">
        <f t="shared" si="52"/>
        <v>7.2500000000000009</v>
      </c>
      <c r="P151" s="550">
        <f t="shared" si="53"/>
        <v>11.337868480725621</v>
      </c>
      <c r="Q151" s="554">
        <f t="shared" si="54"/>
        <v>11.111111111111116</v>
      </c>
      <c r="R151" s="552">
        <f t="shared" si="55"/>
        <v>11.111111111111116</v>
      </c>
      <c r="S151" s="550">
        <f t="shared" si="56"/>
        <v>8.4010840108400977</v>
      </c>
      <c r="T151" s="554">
        <f t="shared" si="57"/>
        <v>6.2699256110520629</v>
      </c>
      <c r="U151" s="552">
        <f t="shared" si="58"/>
        <v>8.4010840108400977</v>
      </c>
      <c r="V151" s="550">
        <f t="shared" si="59"/>
        <v>7.296137339055786</v>
      </c>
      <c r="W151" s="554">
        <f t="shared" si="60"/>
        <v>7.296137339055786</v>
      </c>
      <c r="X151" s="552">
        <f t="shared" si="61"/>
        <v>6.2699256110520629</v>
      </c>
      <c r="Y151" s="550">
        <f t="shared" si="62"/>
        <v>5.2631578947368363</v>
      </c>
      <c r="Z151" s="554">
        <f t="shared" si="63"/>
        <v>4.0999999999999925</v>
      </c>
      <c r="AA151" s="552">
        <v>2.5</v>
      </c>
      <c r="AB151" s="550">
        <v>5.0999999999999996</v>
      </c>
      <c r="AC151" s="554">
        <v>4.0999999999999996</v>
      </c>
      <c r="AD151" s="552">
        <v>2.2999999999999998</v>
      </c>
      <c r="AE151" s="550">
        <v>2.2999999999999998</v>
      </c>
      <c r="AF151" s="554">
        <v>1.4</v>
      </c>
      <c r="AG151" s="552">
        <v>2.2999999999999998</v>
      </c>
      <c r="AH151" s="550">
        <v>2.2999999999999998</v>
      </c>
      <c r="AI151" s="554">
        <v>2.2999999999999998</v>
      </c>
      <c r="AJ151" s="552">
        <v>3.2</v>
      </c>
      <c r="AK151" s="550">
        <v>3.2</v>
      </c>
      <c r="AL151" s="554">
        <v>5.7</v>
      </c>
      <c r="AM151" s="137">
        <v>8.3000000000000007</v>
      </c>
      <c r="AN151" s="264">
        <v>5.7</v>
      </c>
      <c r="AO151" s="517">
        <v>5.7</v>
      </c>
    </row>
    <row r="152" spans="1:41" ht="35.25" customHeight="1" x14ac:dyDescent="0.5">
      <c r="A152" s="319" t="s">
        <v>143</v>
      </c>
      <c r="B152" s="500" t="s">
        <v>71</v>
      </c>
      <c r="C152" s="586"/>
      <c r="D152" s="565"/>
      <c r="E152" s="578"/>
      <c r="F152" s="565"/>
      <c r="G152" s="565"/>
      <c r="H152" s="578"/>
      <c r="I152" s="565"/>
      <c r="J152" s="565"/>
      <c r="K152" s="578"/>
      <c r="L152" s="565"/>
      <c r="M152" s="565"/>
      <c r="N152" s="587"/>
      <c r="O152" s="552">
        <f t="shared" si="52"/>
        <v>12.133605998636664</v>
      </c>
      <c r="P152" s="550">
        <f t="shared" si="53"/>
        <v>16.214285714285715</v>
      </c>
      <c r="Q152" s="554">
        <f t="shared" si="54"/>
        <v>16.214285714285715</v>
      </c>
      <c r="R152" s="552">
        <f t="shared" si="55"/>
        <v>12.517580872011248</v>
      </c>
      <c r="S152" s="550">
        <f t="shared" si="56"/>
        <v>5.124835742444156</v>
      </c>
      <c r="T152" s="554">
        <f t="shared" si="57"/>
        <v>2.8277634961439535</v>
      </c>
      <c r="U152" s="552">
        <f t="shared" si="58"/>
        <v>3.5598705501618033</v>
      </c>
      <c r="V152" s="550">
        <f t="shared" si="59"/>
        <v>6.3938618925831303</v>
      </c>
      <c r="W152" s="554">
        <f t="shared" si="60"/>
        <v>4.0281329923273601</v>
      </c>
      <c r="X152" s="552">
        <f t="shared" si="61"/>
        <v>4.0281329923273601</v>
      </c>
      <c r="Y152" s="550">
        <f t="shared" si="62"/>
        <v>4.0281329923273601</v>
      </c>
      <c r="Z152" s="554">
        <f t="shared" si="63"/>
        <v>4.486785494775658</v>
      </c>
      <c r="AA152" s="552">
        <v>3.3</v>
      </c>
      <c r="AB152" s="550">
        <v>3.4</v>
      </c>
      <c r="AC152" s="554">
        <v>3.4</v>
      </c>
      <c r="AD152" s="552">
        <v>6.3</v>
      </c>
      <c r="AE152" s="550">
        <v>5.0999999999999996</v>
      </c>
      <c r="AF152" s="554">
        <v>5.0999999999999996</v>
      </c>
      <c r="AG152" s="552">
        <v>5.0999999999999996</v>
      </c>
      <c r="AH152" s="550">
        <v>1.1000000000000001</v>
      </c>
      <c r="AI152" s="554">
        <v>3.4</v>
      </c>
      <c r="AJ152" s="552">
        <v>3.4</v>
      </c>
      <c r="AK152" s="550">
        <v>3.4</v>
      </c>
      <c r="AL152" s="554">
        <v>3.7</v>
      </c>
      <c r="AM152" s="137">
        <v>5.9</v>
      </c>
      <c r="AN152" s="264">
        <v>7</v>
      </c>
      <c r="AO152" s="517">
        <v>7</v>
      </c>
    </row>
    <row r="153" spans="1:41" ht="35.25" customHeight="1" x14ac:dyDescent="0.5">
      <c r="A153" s="319" t="s">
        <v>142</v>
      </c>
      <c r="B153" s="500" t="s">
        <v>71</v>
      </c>
      <c r="C153" s="586"/>
      <c r="D153" s="565"/>
      <c r="E153" s="578"/>
      <c r="F153" s="565"/>
      <c r="G153" s="565"/>
      <c r="H153" s="578"/>
      <c r="I153" s="565"/>
      <c r="J153" s="565"/>
      <c r="K153" s="578"/>
      <c r="L153" s="565"/>
      <c r="M153" s="565"/>
      <c r="N153" s="587"/>
      <c r="O153" s="552">
        <f t="shared" si="52"/>
        <v>4.1779891304347894</v>
      </c>
      <c r="P153" s="550">
        <f t="shared" si="53"/>
        <v>7.4074074074074181</v>
      </c>
      <c r="Q153" s="554">
        <f t="shared" si="54"/>
        <v>9.777777777777775</v>
      </c>
      <c r="R153" s="552">
        <f t="shared" si="55"/>
        <v>6.1195613724796649</v>
      </c>
      <c r="S153" s="550">
        <f t="shared" si="56"/>
        <v>4.9908925318761455</v>
      </c>
      <c r="T153" s="554">
        <f t="shared" si="57"/>
        <v>5.1785714285714324</v>
      </c>
      <c r="U153" s="552">
        <f t="shared" si="58"/>
        <v>6.343967730106348</v>
      </c>
      <c r="V153" s="550">
        <f t="shared" si="59"/>
        <v>5.6466302367941701</v>
      </c>
      <c r="W153" s="554">
        <f t="shared" si="60"/>
        <v>4.9204052098408058</v>
      </c>
      <c r="X153" s="552">
        <f t="shared" si="61"/>
        <v>5.1785714285714324</v>
      </c>
      <c r="Y153" s="550">
        <f t="shared" si="62"/>
        <v>5.8571428571428497</v>
      </c>
      <c r="Z153" s="554">
        <f t="shared" si="63"/>
        <v>5.4666666666666641</v>
      </c>
      <c r="AA153" s="552">
        <v>5.8</v>
      </c>
      <c r="AB153" s="550">
        <v>4.4000000000000004</v>
      </c>
      <c r="AC153" s="554">
        <v>6.7</v>
      </c>
      <c r="AD153" s="552">
        <v>2.1</v>
      </c>
      <c r="AE153" s="550">
        <v>4.0999999999999996</v>
      </c>
      <c r="AF153" s="554">
        <v>1.9</v>
      </c>
      <c r="AG153" s="552">
        <v>3.4</v>
      </c>
      <c r="AH153" s="550">
        <v>3.4</v>
      </c>
      <c r="AI153" s="554">
        <v>3.4</v>
      </c>
      <c r="AJ153" s="552">
        <v>1.9</v>
      </c>
      <c r="AK153" s="550">
        <v>1.2</v>
      </c>
      <c r="AL153" s="554">
        <v>4.3</v>
      </c>
      <c r="AM153" s="137">
        <v>6.2</v>
      </c>
      <c r="AN153" s="264">
        <v>3.9</v>
      </c>
      <c r="AO153" s="517">
        <v>4.3</v>
      </c>
    </row>
    <row r="154" spans="1:41" ht="35.25" customHeight="1" x14ac:dyDescent="0.5">
      <c r="A154" s="319" t="s">
        <v>141</v>
      </c>
      <c r="B154" s="500" t="s">
        <v>71</v>
      </c>
      <c r="C154" s="586"/>
      <c r="D154" s="565"/>
      <c r="E154" s="578"/>
      <c r="F154" s="565"/>
      <c r="G154" s="565"/>
      <c r="H154" s="578"/>
      <c r="I154" s="565"/>
      <c r="J154" s="565"/>
      <c r="K154" s="578"/>
      <c r="L154" s="565"/>
      <c r="M154" s="565"/>
      <c r="N154" s="587"/>
      <c r="O154" s="552">
        <f t="shared" si="52"/>
        <v>12.960760998810938</v>
      </c>
      <c r="P154" s="550">
        <f t="shared" si="53"/>
        <v>14.407294832826745</v>
      </c>
      <c r="Q154" s="554">
        <f t="shared" si="54"/>
        <v>13.977204559088175</v>
      </c>
      <c r="R154" s="552">
        <f t="shared" si="55"/>
        <v>8.5978072706289765</v>
      </c>
      <c r="S154" s="550">
        <f t="shared" si="56"/>
        <v>7.7097505668934252</v>
      </c>
      <c r="T154" s="554">
        <f t="shared" si="57"/>
        <v>6.2045835662381199</v>
      </c>
      <c r="U154" s="552">
        <f t="shared" si="58"/>
        <v>6.6217732884399583</v>
      </c>
      <c r="V154" s="550">
        <f t="shared" si="59"/>
        <v>5.555555555555558</v>
      </c>
      <c r="W154" s="554">
        <f t="shared" si="60"/>
        <v>5.555555555555558</v>
      </c>
      <c r="X154" s="552">
        <f t="shared" si="61"/>
        <v>5.555555555555558</v>
      </c>
      <c r="Y154" s="550">
        <f t="shared" si="62"/>
        <v>5.555555555555558</v>
      </c>
      <c r="Z154" s="554">
        <f t="shared" si="63"/>
        <v>5.2631578947368363</v>
      </c>
      <c r="AA154" s="552">
        <v>4.3</v>
      </c>
      <c r="AB154" s="550">
        <v>6.3</v>
      </c>
      <c r="AC154" s="554">
        <v>5.3</v>
      </c>
      <c r="AD154" s="552">
        <v>5.3</v>
      </c>
      <c r="AE154" s="550">
        <v>5.3</v>
      </c>
      <c r="AF154" s="554">
        <v>5.3</v>
      </c>
      <c r="AG154" s="552">
        <v>5.3</v>
      </c>
      <c r="AH154" s="550">
        <v>5.3</v>
      </c>
      <c r="AI154" s="554">
        <v>5.3</v>
      </c>
      <c r="AJ154" s="552">
        <v>5.3</v>
      </c>
      <c r="AK154" s="550">
        <v>5.3</v>
      </c>
      <c r="AL154" s="554">
        <v>5</v>
      </c>
      <c r="AM154" s="137">
        <v>0.9</v>
      </c>
      <c r="AN154" s="264">
        <v>3.2</v>
      </c>
      <c r="AO154" s="517">
        <v>10</v>
      </c>
    </row>
    <row r="155" spans="1:41" ht="35.25" customHeight="1" x14ac:dyDescent="0.5">
      <c r="A155" s="319" t="s">
        <v>140</v>
      </c>
      <c r="B155" s="500" t="s">
        <v>71</v>
      </c>
      <c r="C155" s="586"/>
      <c r="D155" s="565"/>
      <c r="E155" s="578"/>
      <c r="F155" s="565"/>
      <c r="G155" s="565"/>
      <c r="H155" s="578"/>
      <c r="I155" s="565"/>
      <c r="J155" s="565"/>
      <c r="K155" s="578"/>
      <c r="L155" s="565"/>
      <c r="M155" s="565"/>
      <c r="N155" s="587"/>
      <c r="O155" s="552">
        <f t="shared" si="52"/>
        <v>11.817636472705463</v>
      </c>
      <c r="P155" s="550">
        <f t="shared" si="53"/>
        <v>13.938618925831193</v>
      </c>
      <c r="Q155" s="554">
        <f t="shared" si="54"/>
        <v>13.720485003190808</v>
      </c>
      <c r="R155" s="552">
        <f t="shared" si="55"/>
        <v>10.974106041923548</v>
      </c>
      <c r="S155" s="550">
        <f t="shared" si="56"/>
        <v>5.8823529411764719</v>
      </c>
      <c r="T155" s="554">
        <f t="shared" si="57"/>
        <v>3.2110091743119185</v>
      </c>
      <c r="U155" s="552">
        <f t="shared" si="58"/>
        <v>4.2269832078749348</v>
      </c>
      <c r="V155" s="550">
        <f t="shared" si="59"/>
        <v>5.8823529411764719</v>
      </c>
      <c r="W155" s="554">
        <f t="shared" si="60"/>
        <v>4.2269832078749348</v>
      </c>
      <c r="X155" s="552">
        <f t="shared" si="61"/>
        <v>2.0408163265306145</v>
      </c>
      <c r="Y155" s="550">
        <f t="shared" si="62"/>
        <v>4.2269832078749348</v>
      </c>
      <c r="Z155" s="554">
        <f t="shared" si="63"/>
        <v>4.5555555555555571</v>
      </c>
      <c r="AA155" s="552">
        <v>4.4000000000000004</v>
      </c>
      <c r="AB155" s="550">
        <v>5.6</v>
      </c>
      <c r="AC155" s="554">
        <v>5.6</v>
      </c>
      <c r="AD155" s="552">
        <v>4.5</v>
      </c>
      <c r="AE155" s="550">
        <v>4.5</v>
      </c>
      <c r="AF155" s="554">
        <v>3.5</v>
      </c>
      <c r="AG155" s="552">
        <v>4.5</v>
      </c>
      <c r="AH155" s="550">
        <v>4.5</v>
      </c>
      <c r="AI155" s="554">
        <v>4.5</v>
      </c>
      <c r="AJ155" s="552">
        <v>5.6</v>
      </c>
      <c r="AK155" s="550">
        <v>4.5</v>
      </c>
      <c r="AL155" s="554">
        <v>6.3</v>
      </c>
      <c r="AM155" s="137">
        <v>5.0999999999999996</v>
      </c>
      <c r="AN155" s="264">
        <v>6.3</v>
      </c>
      <c r="AO155" s="517">
        <v>6.3</v>
      </c>
    </row>
    <row r="156" spans="1:41" ht="35.25" customHeight="1" x14ac:dyDescent="0.5">
      <c r="A156" s="319" t="s">
        <v>355</v>
      </c>
      <c r="B156" s="500" t="s">
        <v>71</v>
      </c>
      <c r="C156" s="586"/>
      <c r="D156" s="565"/>
      <c r="E156" s="578"/>
      <c r="F156" s="565"/>
      <c r="G156" s="565"/>
      <c r="H156" s="578"/>
      <c r="I156" s="565"/>
      <c r="J156" s="565"/>
      <c r="K156" s="578"/>
      <c r="L156" s="565"/>
      <c r="M156" s="565"/>
      <c r="N156" s="587"/>
      <c r="O156" s="552">
        <f t="shared" si="52"/>
        <v>6.9246435845213838</v>
      </c>
      <c r="P156" s="550">
        <f t="shared" si="53"/>
        <v>10.111111111111114</v>
      </c>
      <c r="Q156" s="554">
        <f t="shared" si="54"/>
        <v>11.111111111111116</v>
      </c>
      <c r="R156" s="552">
        <f t="shared" si="55"/>
        <v>8.4010840108400977</v>
      </c>
      <c r="S156" s="550">
        <f t="shared" si="56"/>
        <v>4.0582726326742868</v>
      </c>
      <c r="T156" s="554">
        <f t="shared" si="57"/>
        <v>5.2631578947368363</v>
      </c>
      <c r="U156" s="552">
        <f t="shared" si="58"/>
        <v>5.2631578947368363</v>
      </c>
      <c r="V156" s="550">
        <f t="shared" si="59"/>
        <v>5.2631578947368363</v>
      </c>
      <c r="W156" s="554">
        <f t="shared" si="60"/>
        <v>5.2631578947368363</v>
      </c>
      <c r="X156" s="552">
        <f t="shared" si="61"/>
        <v>5.2631578947368363</v>
      </c>
      <c r="Y156" s="550">
        <f t="shared" si="62"/>
        <v>5.2631578947368363</v>
      </c>
      <c r="Z156" s="554">
        <f t="shared" si="63"/>
        <v>5.0000000000000044</v>
      </c>
      <c r="AA156" s="552">
        <v>4.8</v>
      </c>
      <c r="AB156" s="550">
        <v>4.0999999999999996</v>
      </c>
      <c r="AC156" s="554">
        <v>3.2</v>
      </c>
      <c r="AD156" s="552">
        <v>2.2999999999999998</v>
      </c>
      <c r="AE156" s="550">
        <v>4.0999999999999996</v>
      </c>
      <c r="AF156" s="554">
        <v>2.2999999999999998</v>
      </c>
      <c r="AG156" s="552">
        <v>3.2</v>
      </c>
      <c r="AH156" s="550">
        <v>2.2999999999999998</v>
      </c>
      <c r="AI156" s="554">
        <v>3.2</v>
      </c>
      <c r="AJ156" s="552">
        <v>3.2</v>
      </c>
      <c r="AK156" s="550">
        <v>3.2</v>
      </c>
      <c r="AL156" s="554">
        <v>4.8</v>
      </c>
      <c r="AM156" s="137">
        <v>8.3000000000000007</v>
      </c>
      <c r="AN156" s="264">
        <v>5.7</v>
      </c>
      <c r="AO156" s="517">
        <v>7.9</v>
      </c>
    </row>
    <row r="157" spans="1:41" ht="35.25" customHeight="1" x14ac:dyDescent="0.5">
      <c r="A157" s="319" t="s">
        <v>192</v>
      </c>
      <c r="B157" s="500" t="s">
        <v>71</v>
      </c>
      <c r="C157" s="586"/>
      <c r="D157" s="565"/>
      <c r="E157" s="578"/>
      <c r="F157" s="565"/>
      <c r="G157" s="565"/>
      <c r="H157" s="578"/>
      <c r="I157" s="565"/>
      <c r="J157" s="565"/>
      <c r="K157" s="578"/>
      <c r="L157" s="565"/>
      <c r="M157" s="565"/>
      <c r="N157" s="587"/>
      <c r="O157" s="552">
        <f t="shared" si="52"/>
        <v>4.6572475143903613</v>
      </c>
      <c r="P157" s="550">
        <f t="shared" si="53"/>
        <v>6.3055555555555642</v>
      </c>
      <c r="Q157" s="554">
        <f t="shared" si="54"/>
        <v>6.135135135135128</v>
      </c>
      <c r="R157" s="552">
        <f t="shared" si="55"/>
        <v>5.0943884147918173</v>
      </c>
      <c r="S157" s="550">
        <f t="shared" si="56"/>
        <v>5.555555555555558</v>
      </c>
      <c r="T157" s="554">
        <f t="shared" si="57"/>
        <v>6.1666666666666758</v>
      </c>
      <c r="U157" s="552">
        <f t="shared" si="58"/>
        <v>5.555555555555558</v>
      </c>
      <c r="V157" s="550">
        <f t="shared" si="59"/>
        <v>6.085985482970413</v>
      </c>
      <c r="W157" s="554">
        <f t="shared" si="60"/>
        <v>6.085985482970413</v>
      </c>
      <c r="X157" s="552">
        <f t="shared" si="61"/>
        <v>4.7697821891370173</v>
      </c>
      <c r="Y157" s="550">
        <f t="shared" si="62"/>
        <v>4.9144119271120834</v>
      </c>
      <c r="Z157" s="554">
        <f t="shared" si="63"/>
        <v>2.5348542458808687</v>
      </c>
      <c r="AA157" s="552">
        <v>3.6</v>
      </c>
      <c r="AB157" s="550">
        <v>4.5</v>
      </c>
      <c r="AC157" s="554">
        <v>8.4</v>
      </c>
      <c r="AD157" s="552">
        <v>0.2</v>
      </c>
      <c r="AE157" s="550">
        <v>4.3</v>
      </c>
      <c r="AF157" s="554">
        <v>4.2</v>
      </c>
      <c r="AG157" s="552">
        <v>5.3</v>
      </c>
      <c r="AH157" s="550">
        <v>4.3</v>
      </c>
      <c r="AI157" s="554">
        <v>4.3</v>
      </c>
      <c r="AJ157" s="552">
        <v>5.3</v>
      </c>
      <c r="AK157" s="550">
        <v>4.4000000000000004</v>
      </c>
      <c r="AL157" s="554">
        <v>3.8</v>
      </c>
      <c r="AM157" s="137">
        <v>6.1</v>
      </c>
      <c r="AN157" s="264">
        <v>3.6</v>
      </c>
      <c r="AO157" s="517">
        <v>4.5</v>
      </c>
    </row>
    <row r="158" spans="1:41" ht="35.25" customHeight="1" x14ac:dyDescent="0.5">
      <c r="A158" s="319" t="s">
        <v>193</v>
      </c>
      <c r="B158" s="500" t="s">
        <v>71</v>
      </c>
      <c r="C158" s="586"/>
      <c r="D158" s="565"/>
      <c r="E158" s="578"/>
      <c r="F158" s="565"/>
      <c r="G158" s="565"/>
      <c r="H158" s="578"/>
      <c r="I158" s="565"/>
      <c r="J158" s="565"/>
      <c r="K158" s="578"/>
      <c r="L158" s="565"/>
      <c r="M158" s="565"/>
      <c r="N158" s="587"/>
      <c r="O158" s="552">
        <f t="shared" si="52"/>
        <v>9.4690749863163717</v>
      </c>
      <c r="P158" s="550">
        <f t="shared" si="53"/>
        <v>9.2403628117913925</v>
      </c>
      <c r="Q158" s="554">
        <f t="shared" si="54"/>
        <v>6.2045835662381199</v>
      </c>
      <c r="R158" s="552">
        <f t="shared" si="55"/>
        <v>9.1111111111111143</v>
      </c>
      <c r="S158" s="550">
        <f t="shared" si="56"/>
        <v>5.7628979143798054</v>
      </c>
      <c r="T158" s="554">
        <f t="shared" si="57"/>
        <v>1.93133047210301</v>
      </c>
      <c r="U158" s="552">
        <f t="shared" si="58"/>
        <v>4.1778253883235195</v>
      </c>
      <c r="V158" s="550">
        <f t="shared" si="59"/>
        <v>5.3648068669527982</v>
      </c>
      <c r="W158" s="554">
        <f t="shared" si="60"/>
        <v>5.3648068669527982</v>
      </c>
      <c r="X158" s="552">
        <f t="shared" si="61"/>
        <v>7.296137339055786</v>
      </c>
      <c r="Y158" s="550">
        <f t="shared" si="62"/>
        <v>7.296137339055786</v>
      </c>
      <c r="Z158" s="554">
        <f t="shared" si="63"/>
        <v>5.7727272727272627</v>
      </c>
      <c r="AA158" s="552">
        <v>5</v>
      </c>
      <c r="AB158" s="550">
        <v>3.8</v>
      </c>
      <c r="AC158" s="554">
        <v>5.3</v>
      </c>
      <c r="AD158" s="552">
        <v>1.9</v>
      </c>
      <c r="AE158" s="550">
        <v>3.8</v>
      </c>
      <c r="AF158" s="554">
        <v>5.3</v>
      </c>
      <c r="AG158" s="552">
        <v>2.8</v>
      </c>
      <c r="AH158" s="550">
        <v>1.9</v>
      </c>
      <c r="AI158" s="554">
        <v>1.9</v>
      </c>
      <c r="AJ158" s="552">
        <v>0</v>
      </c>
      <c r="AK158" s="550">
        <v>0</v>
      </c>
      <c r="AL158" s="554">
        <v>6.6</v>
      </c>
      <c r="AM158" s="137">
        <v>3</v>
      </c>
      <c r="AN158" s="264">
        <v>4.0999999999999996</v>
      </c>
      <c r="AO158" s="517">
        <v>5</v>
      </c>
    </row>
    <row r="159" spans="1:41" ht="35.25" customHeight="1" x14ac:dyDescent="0.5">
      <c r="A159" s="319" t="s">
        <v>194</v>
      </c>
      <c r="B159" s="500" t="s">
        <v>71</v>
      </c>
      <c r="C159" s="586"/>
      <c r="D159" s="565"/>
      <c r="E159" s="578"/>
      <c r="F159" s="565"/>
      <c r="G159" s="565"/>
      <c r="H159" s="578"/>
      <c r="I159" s="565"/>
      <c r="J159" s="565"/>
      <c r="K159" s="578"/>
      <c r="L159" s="565"/>
      <c r="M159" s="565"/>
      <c r="N159" s="587"/>
      <c r="O159" s="552">
        <f t="shared" si="52"/>
        <v>8.828596037898361</v>
      </c>
      <c r="P159" s="550">
        <f t="shared" si="53"/>
        <v>9.2179991262560037</v>
      </c>
      <c r="Q159" s="554">
        <f t="shared" si="54"/>
        <v>-3.9001560062402518</v>
      </c>
      <c r="R159" s="552">
        <f t="shared" si="55"/>
        <v>18.686006825938573</v>
      </c>
      <c r="S159" s="550">
        <f t="shared" si="56"/>
        <v>7.6658053402239412</v>
      </c>
      <c r="T159" s="554">
        <f t="shared" si="57"/>
        <v>8.6956521739130377</v>
      </c>
      <c r="U159" s="552">
        <f t="shared" si="58"/>
        <v>7.4344649763644188</v>
      </c>
      <c r="V159" s="550">
        <f t="shared" si="59"/>
        <v>7.4344649763644188</v>
      </c>
      <c r="W159" s="554">
        <f t="shared" si="60"/>
        <v>5.8874086807047643</v>
      </c>
      <c r="X159" s="552">
        <f t="shared" si="61"/>
        <v>6.6609368285345916</v>
      </c>
      <c r="Y159" s="550">
        <f t="shared" si="62"/>
        <v>4.9915397631133729</v>
      </c>
      <c r="Z159" s="554">
        <f t="shared" si="63"/>
        <v>3.4166666666666679</v>
      </c>
      <c r="AA159" s="552">
        <v>-1.1000000000000001</v>
      </c>
      <c r="AB159" s="550">
        <v>-0.7</v>
      </c>
      <c r="AC159" s="554">
        <v>10.7</v>
      </c>
      <c r="AD159" s="552">
        <v>-10.1</v>
      </c>
      <c r="AE159" s="550">
        <v>0</v>
      </c>
      <c r="AF159" s="554">
        <v>0</v>
      </c>
      <c r="AG159" s="552">
        <v>0</v>
      </c>
      <c r="AH159" s="550">
        <v>0</v>
      </c>
      <c r="AI159" s="554">
        <v>1.5</v>
      </c>
      <c r="AJ159" s="552">
        <v>0</v>
      </c>
      <c r="AK159" s="550">
        <v>0</v>
      </c>
      <c r="AL159" s="554">
        <v>1.8</v>
      </c>
      <c r="AM159" s="137">
        <v>4</v>
      </c>
      <c r="AN159" s="264">
        <v>4.8</v>
      </c>
      <c r="AO159" s="517">
        <v>6.3</v>
      </c>
    </row>
    <row r="160" spans="1:41" ht="35.25" customHeight="1" x14ac:dyDescent="0.5">
      <c r="A160" s="311" t="s">
        <v>383</v>
      </c>
      <c r="B160" s="501"/>
      <c r="C160" s="586"/>
      <c r="D160" s="565"/>
      <c r="E160" s="578"/>
      <c r="F160" s="565"/>
      <c r="G160" s="565"/>
      <c r="H160" s="578"/>
      <c r="I160" s="565"/>
      <c r="J160" s="565"/>
      <c r="K160" s="578"/>
      <c r="L160" s="565"/>
      <c r="M160" s="565"/>
      <c r="N160" s="587"/>
      <c r="O160" s="551"/>
      <c r="P160" s="551"/>
      <c r="Q160" s="555"/>
      <c r="R160" s="551"/>
      <c r="S160" s="551"/>
      <c r="T160" s="555"/>
      <c r="U160" s="551"/>
      <c r="V160" s="551"/>
      <c r="W160" s="555"/>
      <c r="X160" s="551"/>
      <c r="Y160" s="551"/>
      <c r="Z160" s="555"/>
      <c r="AA160" s="551"/>
      <c r="AB160" s="551"/>
      <c r="AC160" s="555"/>
      <c r="AD160" s="551"/>
      <c r="AE160" s="551"/>
      <c r="AF160" s="555"/>
      <c r="AG160" s="551"/>
      <c r="AH160" s="551"/>
      <c r="AI160" s="555"/>
      <c r="AJ160" s="551"/>
      <c r="AK160" s="551"/>
      <c r="AL160" s="555"/>
      <c r="AM160" s="512"/>
      <c r="AN160" s="512"/>
      <c r="AO160" s="518"/>
    </row>
    <row r="161" spans="1:41" ht="35.25" customHeight="1" x14ac:dyDescent="0.5">
      <c r="A161" s="326" t="s">
        <v>50</v>
      </c>
      <c r="B161" s="568" t="s">
        <v>71</v>
      </c>
      <c r="C161" s="586"/>
      <c r="D161" s="565"/>
      <c r="E161" s="578"/>
      <c r="F161" s="565"/>
      <c r="G161" s="565"/>
      <c r="H161" s="578"/>
      <c r="I161" s="565"/>
      <c r="J161" s="565"/>
      <c r="K161" s="578"/>
      <c r="L161" s="565"/>
      <c r="M161" s="565"/>
      <c r="N161" s="587"/>
      <c r="O161" s="552">
        <f t="shared" si="52"/>
        <v>9.0026954177897522</v>
      </c>
      <c r="P161" s="550">
        <f t="shared" si="53"/>
        <v>10.877403846153854</v>
      </c>
      <c r="Q161" s="554">
        <f t="shared" si="54"/>
        <v>8.9449541284403633</v>
      </c>
      <c r="R161" s="552">
        <f t="shared" si="55"/>
        <v>9.7820011179429844</v>
      </c>
      <c r="S161" s="550">
        <f t="shared" si="56"/>
        <v>3.3684210526315761</v>
      </c>
      <c r="T161" s="554">
        <f t="shared" si="57"/>
        <v>-0.92544987146530033</v>
      </c>
      <c r="U161" s="552">
        <f t="shared" si="58"/>
        <v>5.1955008034279659</v>
      </c>
      <c r="V161" s="550">
        <f t="shared" si="59"/>
        <v>3.3684210526315761</v>
      </c>
      <c r="W161" s="554">
        <f t="shared" si="60"/>
        <v>6.330472103004281</v>
      </c>
      <c r="X161" s="552">
        <f t="shared" si="61"/>
        <v>4.3157894736842062</v>
      </c>
      <c r="Y161" s="550">
        <f t="shared" si="62"/>
        <v>2.6315789473684292</v>
      </c>
      <c r="Z161" s="554">
        <f t="shared" si="63"/>
        <v>3.2779524023349715</v>
      </c>
      <c r="AA161" s="552">
        <v>3.8</v>
      </c>
      <c r="AB161" s="550">
        <v>7.4</v>
      </c>
      <c r="AC161" s="554">
        <v>5.3</v>
      </c>
      <c r="AD161" s="552">
        <v>1.9</v>
      </c>
      <c r="AE161" s="550">
        <v>1.9</v>
      </c>
      <c r="AF161" s="554">
        <v>3.8</v>
      </c>
      <c r="AG161" s="552">
        <v>3.2</v>
      </c>
      <c r="AH161" s="550">
        <v>3.2</v>
      </c>
      <c r="AI161" s="554">
        <v>2.2999999999999998</v>
      </c>
      <c r="AJ161" s="552">
        <v>2.2999999999999998</v>
      </c>
      <c r="AK161" s="550">
        <v>2.6</v>
      </c>
      <c r="AL161" s="554">
        <v>3.6</v>
      </c>
      <c r="AM161" s="137">
        <v>6.1</v>
      </c>
      <c r="AN161" s="264">
        <v>6</v>
      </c>
      <c r="AO161" s="517">
        <v>10</v>
      </c>
    </row>
    <row r="162" spans="1:41" ht="35.25" customHeight="1" x14ac:dyDescent="0.5">
      <c r="A162" s="328" t="s">
        <v>363</v>
      </c>
      <c r="B162" s="568" t="s">
        <v>71</v>
      </c>
      <c r="C162" s="588"/>
      <c r="D162" s="566"/>
      <c r="E162" s="579"/>
      <c r="F162" s="566"/>
      <c r="G162" s="566"/>
      <c r="H162" s="579"/>
      <c r="I162" s="566"/>
      <c r="J162" s="566"/>
      <c r="K162" s="579"/>
      <c r="L162" s="566"/>
      <c r="M162" s="566"/>
      <c r="N162" s="589"/>
      <c r="O162" s="553">
        <f t="shared" si="52"/>
        <v>10.000000000000009</v>
      </c>
      <c r="P162" s="553">
        <f t="shared" si="53"/>
        <v>19.85526910900046</v>
      </c>
      <c r="Q162" s="557">
        <f t="shared" si="54"/>
        <v>33.928571428571416</v>
      </c>
      <c r="R162" s="553">
        <f t="shared" si="55"/>
        <v>13.326337880377759</v>
      </c>
      <c r="S162" s="553">
        <f t="shared" si="56"/>
        <v>15.555555555555545</v>
      </c>
      <c r="T162" s="557">
        <f t="shared" si="57"/>
        <v>14.993365767359567</v>
      </c>
      <c r="U162" s="553">
        <f t="shared" si="58"/>
        <v>12.007168458781358</v>
      </c>
      <c r="V162" s="553">
        <f t="shared" si="59"/>
        <v>15.555555555555545</v>
      </c>
      <c r="W162" s="557">
        <f t="shared" si="60"/>
        <v>16.487455197132618</v>
      </c>
      <c r="X162" s="553">
        <f t="shared" si="61"/>
        <v>15.555555555555545</v>
      </c>
      <c r="Y162" s="553">
        <f t="shared" si="62"/>
        <v>15.555555555555545</v>
      </c>
      <c r="Z162" s="557">
        <f t="shared" si="63"/>
        <v>7.6777847702957924</v>
      </c>
      <c r="AA162" s="553">
        <v>12.7</v>
      </c>
      <c r="AB162" s="553">
        <v>11.3</v>
      </c>
      <c r="AC162" s="557">
        <v>12</v>
      </c>
      <c r="AD162" s="553">
        <v>9.3000000000000007</v>
      </c>
      <c r="AE162" s="553">
        <v>11.5</v>
      </c>
      <c r="AF162" s="557">
        <v>13.5</v>
      </c>
      <c r="AG162" s="553">
        <v>16</v>
      </c>
      <c r="AH162" s="553">
        <v>13.5</v>
      </c>
      <c r="AI162" s="557">
        <v>13.5</v>
      </c>
      <c r="AJ162" s="553">
        <v>15.4</v>
      </c>
      <c r="AK162" s="553">
        <v>15.4</v>
      </c>
      <c r="AL162" s="557">
        <v>9.6</v>
      </c>
      <c r="AM162" s="520">
        <v>9.6999999999999993</v>
      </c>
      <c r="AN162" s="520">
        <v>7.7</v>
      </c>
      <c r="AO162" s="521">
        <v>4.8</v>
      </c>
    </row>
    <row r="163" spans="1:41" ht="35.25" customHeight="1" x14ac:dyDescent="0.5">
      <c r="A163" s="328" t="s">
        <v>52</v>
      </c>
      <c r="B163" s="568" t="s">
        <v>71</v>
      </c>
      <c r="C163" s="588"/>
      <c r="D163" s="566"/>
      <c r="E163" s="579"/>
      <c r="F163" s="566"/>
      <c r="G163" s="566"/>
      <c r="H163" s="579"/>
      <c r="I163" s="566"/>
      <c r="J163" s="566"/>
      <c r="K163" s="579"/>
      <c r="L163" s="566"/>
      <c r="M163" s="566"/>
      <c r="N163" s="589"/>
      <c r="O163" s="553">
        <f t="shared" si="52"/>
        <v>8.0000000000000071</v>
      </c>
      <c r="P163" s="553">
        <f t="shared" si="53"/>
        <v>9.2421441774491733</v>
      </c>
      <c r="Q163" s="557">
        <f t="shared" si="54"/>
        <v>11.090909090909085</v>
      </c>
      <c r="R163" s="553">
        <f t="shared" si="55"/>
        <v>9.7453906935908599</v>
      </c>
      <c r="S163" s="553">
        <f t="shared" si="56"/>
        <v>7.7682981589582312</v>
      </c>
      <c r="T163" s="557">
        <f t="shared" si="57"/>
        <v>7.6452599388379117</v>
      </c>
      <c r="U163" s="553">
        <f t="shared" si="58"/>
        <v>7.9946996466430997</v>
      </c>
      <c r="V163" s="553">
        <f t="shared" si="59"/>
        <v>8.9806915132465193</v>
      </c>
      <c r="W163" s="557">
        <f t="shared" si="60"/>
        <v>8.1069042316258333</v>
      </c>
      <c r="X163" s="553">
        <f t="shared" si="61"/>
        <v>9.5530236634531196</v>
      </c>
      <c r="Y163" s="553">
        <f t="shared" si="62"/>
        <v>7.9130434782608727</v>
      </c>
      <c r="Z163" s="557">
        <f t="shared" si="63"/>
        <v>6.6666666666666652</v>
      </c>
      <c r="AA163" s="553">
        <v>5.4</v>
      </c>
      <c r="AB163" s="553">
        <v>9.1999999999999993</v>
      </c>
      <c r="AC163" s="557">
        <v>8.1999999999999993</v>
      </c>
      <c r="AD163" s="553">
        <v>3.3</v>
      </c>
      <c r="AE163" s="553">
        <v>5.0999999999999996</v>
      </c>
      <c r="AF163" s="557">
        <v>4.8</v>
      </c>
      <c r="AG163" s="553">
        <v>4.8</v>
      </c>
      <c r="AH163" s="553">
        <v>4.8</v>
      </c>
      <c r="AI163" s="557">
        <v>5.6</v>
      </c>
      <c r="AJ163" s="553">
        <v>3.3</v>
      </c>
      <c r="AK163" s="553">
        <v>4.8</v>
      </c>
      <c r="AL163" s="557">
        <v>3.1</v>
      </c>
      <c r="AM163" s="520">
        <v>5.4</v>
      </c>
      <c r="AN163" s="520">
        <v>3.2</v>
      </c>
      <c r="AO163" s="521">
        <v>6.2</v>
      </c>
    </row>
    <row r="164" spans="1:41" ht="105" customHeight="1" x14ac:dyDescent="0.5">
      <c r="A164" s="331" t="s">
        <v>66</v>
      </c>
      <c r="B164" s="500" t="s">
        <v>71</v>
      </c>
      <c r="C164" s="586"/>
      <c r="D164" s="565"/>
      <c r="E164" s="578"/>
      <c r="F164" s="565"/>
      <c r="G164" s="565"/>
      <c r="H164" s="578"/>
      <c r="I164" s="565"/>
      <c r="J164" s="565"/>
      <c r="K164" s="578"/>
      <c r="L164" s="565"/>
      <c r="M164" s="565"/>
      <c r="N164" s="587"/>
      <c r="O164" s="550">
        <f t="shared" si="52"/>
        <v>9.9908340971585741</v>
      </c>
      <c r="P164" s="550">
        <f t="shared" si="53"/>
        <v>8.3246618106139536</v>
      </c>
      <c r="Q164" s="554">
        <f t="shared" si="54"/>
        <v>8.2000000000000064</v>
      </c>
      <c r="R164" s="550">
        <f t="shared" si="55"/>
        <v>8.7693798449612448</v>
      </c>
      <c r="S164" s="550">
        <f t="shared" si="56"/>
        <v>7.0227497527200811</v>
      </c>
      <c r="T164" s="554">
        <f t="shared" si="57"/>
        <v>7.4678536102868343</v>
      </c>
      <c r="U164" s="550">
        <f t="shared" si="58"/>
        <v>7.4494326591021176</v>
      </c>
      <c r="V164" s="550">
        <f t="shared" si="59"/>
        <v>4.8899755501222497</v>
      </c>
      <c r="W164" s="554">
        <f t="shared" si="60"/>
        <v>5.8214109521460333</v>
      </c>
      <c r="X164" s="550">
        <f t="shared" si="61"/>
        <v>4.328793774319073</v>
      </c>
      <c r="Y164" s="550">
        <f t="shared" si="62"/>
        <v>4.8449612403100861</v>
      </c>
      <c r="Z164" s="554">
        <f t="shared" si="63"/>
        <v>4.2643923240938131</v>
      </c>
      <c r="AA164" s="550">
        <v>3.2</v>
      </c>
      <c r="AB164" s="550">
        <v>9.4</v>
      </c>
      <c r="AC164" s="554">
        <v>6.3</v>
      </c>
      <c r="AD164" s="550">
        <v>4.5</v>
      </c>
      <c r="AE164" s="550">
        <v>4.5999999999999996</v>
      </c>
      <c r="AF164" s="554">
        <v>4.2</v>
      </c>
      <c r="AG164" s="550">
        <v>3.9</v>
      </c>
      <c r="AH164" s="550">
        <v>5.5</v>
      </c>
      <c r="AI164" s="554">
        <v>6.4</v>
      </c>
      <c r="AJ164" s="550">
        <v>5.5</v>
      </c>
      <c r="AK164" s="550">
        <v>4.5999999999999996</v>
      </c>
      <c r="AL164" s="554">
        <v>2.2000000000000002</v>
      </c>
      <c r="AM164" s="264">
        <v>7.5</v>
      </c>
      <c r="AN164" s="264">
        <v>4.5999999999999996</v>
      </c>
      <c r="AO164" s="517">
        <v>10.6</v>
      </c>
    </row>
    <row r="165" spans="1:41" ht="70" customHeight="1" x14ac:dyDescent="0.5">
      <c r="A165" s="331" t="s">
        <v>67</v>
      </c>
      <c r="B165" s="500" t="s">
        <v>71</v>
      </c>
      <c r="C165" s="586"/>
      <c r="D165" s="565"/>
      <c r="E165" s="578"/>
      <c r="F165" s="565"/>
      <c r="G165" s="565"/>
      <c r="H165" s="578"/>
      <c r="I165" s="565"/>
      <c r="J165" s="565"/>
      <c r="K165" s="578"/>
      <c r="L165" s="565"/>
      <c r="M165" s="565"/>
      <c r="N165" s="587"/>
      <c r="O165" s="550">
        <f t="shared" si="52"/>
        <v>10.857515487447023</v>
      </c>
      <c r="P165" s="550">
        <f t="shared" si="53"/>
        <v>9.3294460641399457</v>
      </c>
      <c r="Q165" s="554">
        <f t="shared" si="54"/>
        <v>9.3294460641399457</v>
      </c>
      <c r="R165" s="550">
        <f t="shared" si="55"/>
        <v>11.265646731571621</v>
      </c>
      <c r="S165" s="550">
        <f t="shared" si="56"/>
        <v>6.382215847974182</v>
      </c>
      <c r="T165" s="554">
        <f t="shared" si="57"/>
        <v>3.6136205698401591</v>
      </c>
      <c r="U165" s="550">
        <f t="shared" si="58"/>
        <v>10.514541387024611</v>
      </c>
      <c r="V165" s="550">
        <f t="shared" si="59"/>
        <v>10.213078618662742</v>
      </c>
      <c r="W165" s="554">
        <f t="shared" si="60"/>
        <v>11.035226455787207</v>
      </c>
      <c r="X165" s="550">
        <f t="shared" si="61"/>
        <v>10.011001100110018</v>
      </c>
      <c r="Y165" s="550">
        <f t="shared" si="62"/>
        <v>10.544815465729339</v>
      </c>
      <c r="Z165" s="554">
        <f t="shared" si="63"/>
        <v>8.6052631578947381</v>
      </c>
      <c r="AA165" s="550">
        <v>-1.1000000000000001</v>
      </c>
      <c r="AB165" s="550">
        <v>9.4</v>
      </c>
      <c r="AC165" s="554">
        <v>10.9</v>
      </c>
      <c r="AD165" s="550">
        <v>3.1</v>
      </c>
      <c r="AE165" s="550">
        <v>6.4</v>
      </c>
      <c r="AF165" s="554">
        <v>6.1</v>
      </c>
      <c r="AG165" s="550">
        <v>4.5999999999999996</v>
      </c>
      <c r="AH165" s="550">
        <v>3.7</v>
      </c>
      <c r="AI165" s="554">
        <v>5.7</v>
      </c>
      <c r="AJ165" s="550">
        <v>4.2</v>
      </c>
      <c r="AK165" s="550">
        <v>6</v>
      </c>
      <c r="AL165" s="554">
        <v>3.7</v>
      </c>
      <c r="AM165" s="264">
        <v>5.3</v>
      </c>
      <c r="AN165" s="264">
        <v>-1.1000000000000001</v>
      </c>
      <c r="AO165" s="517">
        <v>10.1</v>
      </c>
    </row>
    <row r="166" spans="1:41" ht="105" customHeight="1" x14ac:dyDescent="0.5">
      <c r="A166" s="331" t="s">
        <v>54</v>
      </c>
      <c r="B166" s="500" t="s">
        <v>71</v>
      </c>
      <c r="C166" s="586"/>
      <c r="D166" s="565"/>
      <c r="E166" s="578"/>
      <c r="F166" s="565"/>
      <c r="G166" s="565"/>
      <c r="H166" s="578"/>
      <c r="I166" s="565"/>
      <c r="J166" s="565"/>
      <c r="K166" s="578"/>
      <c r="L166" s="565"/>
      <c r="M166" s="565"/>
      <c r="N166" s="587"/>
      <c r="O166" s="550">
        <f t="shared" si="52"/>
        <v>6.1728395061728447</v>
      </c>
      <c r="P166" s="550">
        <f t="shared" si="53"/>
        <v>12.492599171107166</v>
      </c>
      <c r="Q166" s="554">
        <f t="shared" si="54"/>
        <v>15.020697811945594</v>
      </c>
      <c r="R166" s="550">
        <f t="shared" si="55"/>
        <v>10.336817653890829</v>
      </c>
      <c r="S166" s="550">
        <f t="shared" si="56"/>
        <v>6.6217732884399583</v>
      </c>
      <c r="T166" s="554">
        <f t="shared" si="57"/>
        <v>8.05555555555555</v>
      </c>
      <c r="U166" s="550">
        <f t="shared" si="58"/>
        <v>8.05555555555555</v>
      </c>
      <c r="V166" s="550">
        <f t="shared" si="59"/>
        <v>9.1111111111111143</v>
      </c>
      <c r="W166" s="554">
        <f t="shared" si="60"/>
        <v>10.111111111111114</v>
      </c>
      <c r="X166" s="550">
        <f t="shared" si="61"/>
        <v>11.111111111111116</v>
      </c>
      <c r="Y166" s="550">
        <f t="shared" si="62"/>
        <v>11.111111111111116</v>
      </c>
      <c r="Z166" s="554">
        <f t="shared" si="63"/>
        <v>5.953582240161448</v>
      </c>
      <c r="AA166" s="550">
        <v>8.8000000000000007</v>
      </c>
      <c r="AB166" s="550">
        <v>7.7</v>
      </c>
      <c r="AC166" s="554">
        <v>5.0999999999999996</v>
      </c>
      <c r="AD166" s="550">
        <v>8.6</v>
      </c>
      <c r="AE166" s="550">
        <v>6.7</v>
      </c>
      <c r="AF166" s="554">
        <v>6.1</v>
      </c>
      <c r="AG166" s="550">
        <v>5.0999999999999996</v>
      </c>
      <c r="AH166" s="550">
        <v>3.2</v>
      </c>
      <c r="AI166" s="554">
        <v>2.2999999999999998</v>
      </c>
      <c r="AJ166" s="550">
        <v>2.2999999999999998</v>
      </c>
      <c r="AK166" s="550">
        <v>1.4</v>
      </c>
      <c r="AL166" s="554">
        <v>6.1</v>
      </c>
      <c r="AM166" s="264">
        <v>4.5</v>
      </c>
      <c r="AN166" s="264">
        <v>4</v>
      </c>
      <c r="AO166" s="517">
        <v>6.7</v>
      </c>
    </row>
    <row r="167" spans="1:41" ht="105" customHeight="1" x14ac:dyDescent="0.5">
      <c r="A167" s="331" t="s">
        <v>55</v>
      </c>
      <c r="B167" s="500" t="s">
        <v>71</v>
      </c>
      <c r="C167" s="586"/>
      <c r="D167" s="565"/>
      <c r="E167" s="578"/>
      <c r="F167" s="565"/>
      <c r="G167" s="565"/>
      <c r="H167" s="578"/>
      <c r="I167" s="565"/>
      <c r="J167" s="565"/>
      <c r="K167" s="578"/>
      <c r="L167" s="565"/>
      <c r="M167" s="565"/>
      <c r="N167" s="587"/>
      <c r="O167" s="550">
        <f t="shared" si="52"/>
        <v>8.333333333333325</v>
      </c>
      <c r="P167" s="550">
        <f t="shared" si="53"/>
        <v>10.000000000000009</v>
      </c>
      <c r="Q167" s="554">
        <f t="shared" si="54"/>
        <v>10.000000000000009</v>
      </c>
      <c r="R167" s="550">
        <f t="shared" si="55"/>
        <v>9.5307208514755715</v>
      </c>
      <c r="S167" s="550">
        <f t="shared" si="56"/>
        <v>8.5347804637395228</v>
      </c>
      <c r="T167" s="554">
        <f t="shared" si="57"/>
        <v>9.6899224806201509</v>
      </c>
      <c r="U167" s="550">
        <f t="shared" si="58"/>
        <v>10.317848410757957</v>
      </c>
      <c r="V167" s="550">
        <f t="shared" si="59"/>
        <v>7.8290105667627286</v>
      </c>
      <c r="W167" s="554">
        <f t="shared" si="60"/>
        <v>9.6899224806201509</v>
      </c>
      <c r="X167" s="550">
        <f t="shared" si="61"/>
        <v>9.5238095238095344</v>
      </c>
      <c r="Y167" s="550">
        <f t="shared" si="62"/>
        <v>9.6061479346781997</v>
      </c>
      <c r="Z167" s="554">
        <f t="shared" si="63"/>
        <v>5.7529610829103239</v>
      </c>
      <c r="AA167" s="550">
        <v>7</v>
      </c>
      <c r="AB167" s="550">
        <v>11.2</v>
      </c>
      <c r="AC167" s="554">
        <v>10.3</v>
      </c>
      <c r="AD167" s="550">
        <v>4.4000000000000004</v>
      </c>
      <c r="AE167" s="550">
        <v>8.3000000000000007</v>
      </c>
      <c r="AF167" s="554">
        <v>5.2</v>
      </c>
      <c r="AG167" s="550">
        <v>6.4</v>
      </c>
      <c r="AH167" s="550">
        <v>6.9</v>
      </c>
      <c r="AI167" s="554">
        <v>6</v>
      </c>
      <c r="AJ167" s="550">
        <v>4.3</v>
      </c>
      <c r="AK167" s="550">
        <v>5.2</v>
      </c>
      <c r="AL167" s="554">
        <v>6.5</v>
      </c>
      <c r="AM167" s="264">
        <v>7.8</v>
      </c>
      <c r="AN167" s="264">
        <v>2.2000000000000002</v>
      </c>
      <c r="AO167" s="517">
        <v>5.6</v>
      </c>
    </row>
    <row r="168" spans="1:41" ht="105" customHeight="1" x14ac:dyDescent="0.5">
      <c r="A168" s="331" t="s">
        <v>56</v>
      </c>
      <c r="B168" s="500" t="s">
        <v>71</v>
      </c>
      <c r="C168" s="586"/>
      <c r="D168" s="565"/>
      <c r="E168" s="578"/>
      <c r="F168" s="565"/>
      <c r="G168" s="565"/>
      <c r="H168" s="578"/>
      <c r="I168" s="565"/>
      <c r="J168" s="565"/>
      <c r="K168" s="578"/>
      <c r="L168" s="565"/>
      <c r="M168" s="565"/>
      <c r="N168" s="587"/>
      <c r="O168" s="550">
        <f t="shared" si="52"/>
        <v>9.7487814023247132</v>
      </c>
      <c r="P168" s="550">
        <f t="shared" si="53"/>
        <v>9.6289752650176688</v>
      </c>
      <c r="Q168" s="554">
        <f t="shared" si="54"/>
        <v>10.921501706484648</v>
      </c>
      <c r="R168" s="550">
        <f t="shared" si="55"/>
        <v>12.025586353944572</v>
      </c>
      <c r="S168" s="550">
        <f t="shared" si="56"/>
        <v>7.9754601226993849</v>
      </c>
      <c r="T168" s="554">
        <f t="shared" si="57"/>
        <v>6.0416666666666563</v>
      </c>
      <c r="U168" s="550">
        <f t="shared" si="58"/>
        <v>8.5947571981091606</v>
      </c>
      <c r="V168" s="550">
        <f t="shared" si="59"/>
        <v>8.5947571981091606</v>
      </c>
      <c r="W168" s="554">
        <f t="shared" si="60"/>
        <v>8.6956521739130377</v>
      </c>
      <c r="X168" s="550">
        <f t="shared" si="61"/>
        <v>13.451776649746193</v>
      </c>
      <c r="Y168" s="550">
        <f t="shared" si="62"/>
        <v>7.2354663320786328</v>
      </c>
      <c r="Z168" s="554">
        <f t="shared" si="63"/>
        <v>7.1148825065274091</v>
      </c>
      <c r="AA168" s="550">
        <v>4.7</v>
      </c>
      <c r="AB168" s="550">
        <v>8.8000000000000007</v>
      </c>
      <c r="AC168" s="554">
        <v>8.6999999999999993</v>
      </c>
      <c r="AD168" s="550">
        <v>2.8</v>
      </c>
      <c r="AE168" s="550">
        <v>5.5</v>
      </c>
      <c r="AF168" s="554">
        <v>6.1</v>
      </c>
      <c r="AG168" s="550">
        <v>4.7</v>
      </c>
      <c r="AH168" s="550">
        <v>2.9</v>
      </c>
      <c r="AI168" s="554">
        <v>5.8</v>
      </c>
      <c r="AJ168" s="550">
        <v>-1.4</v>
      </c>
      <c r="AK168" s="550">
        <v>7.1</v>
      </c>
      <c r="AL168" s="554">
        <v>3.9</v>
      </c>
      <c r="AM168" s="264">
        <v>3.8</v>
      </c>
      <c r="AN168" s="264">
        <v>1</v>
      </c>
      <c r="AO168" s="517">
        <v>5.5</v>
      </c>
    </row>
    <row r="169" spans="1:41" ht="105" customHeight="1" x14ac:dyDescent="0.5">
      <c r="A169" s="331" t="s">
        <v>57</v>
      </c>
      <c r="B169" s="500" t="s">
        <v>71</v>
      </c>
      <c r="C169" s="586"/>
      <c r="D169" s="565"/>
      <c r="E169" s="578"/>
      <c r="F169" s="565"/>
      <c r="G169" s="565"/>
      <c r="H169" s="578"/>
      <c r="I169" s="565"/>
      <c r="J169" s="565"/>
      <c r="K169" s="578"/>
      <c r="L169" s="565"/>
      <c r="M169" s="565"/>
      <c r="N169" s="587"/>
      <c r="O169" s="550">
        <f t="shared" si="52"/>
        <v>8.5383502170766956</v>
      </c>
      <c r="P169" s="550">
        <f t="shared" si="53"/>
        <v>10.184787279759355</v>
      </c>
      <c r="Q169" s="554">
        <f t="shared" si="54"/>
        <v>8.6956521739130377</v>
      </c>
      <c r="R169" s="550">
        <f t="shared" si="55"/>
        <v>8.333333333333325</v>
      </c>
      <c r="S169" s="550">
        <f t="shared" si="56"/>
        <v>7.6565143824027126</v>
      </c>
      <c r="T169" s="554">
        <f t="shared" si="57"/>
        <v>6.0416666666666563</v>
      </c>
      <c r="U169" s="550">
        <f t="shared" si="58"/>
        <v>6.0416666666666563</v>
      </c>
      <c r="V169" s="550">
        <f t="shared" si="59"/>
        <v>6.0416666666666563</v>
      </c>
      <c r="W169" s="554">
        <f t="shared" si="60"/>
        <v>6.0416666666666563</v>
      </c>
      <c r="X169" s="550">
        <f t="shared" si="61"/>
        <v>6.8333333333333357</v>
      </c>
      <c r="Y169" s="550">
        <f t="shared" si="62"/>
        <v>5.6032719836400791</v>
      </c>
      <c r="Z169" s="554">
        <f t="shared" si="63"/>
        <v>6.740740740740736</v>
      </c>
      <c r="AA169" s="550">
        <v>0</v>
      </c>
      <c r="AB169" s="550">
        <v>9.6999999999999993</v>
      </c>
      <c r="AC169" s="554">
        <v>8</v>
      </c>
      <c r="AD169" s="550">
        <v>3.8</v>
      </c>
      <c r="AE169" s="550">
        <v>4.5999999999999996</v>
      </c>
      <c r="AF169" s="554">
        <v>4.5999999999999996</v>
      </c>
      <c r="AG169" s="550">
        <v>4.5999999999999996</v>
      </c>
      <c r="AH169" s="550">
        <v>5.4</v>
      </c>
      <c r="AI169" s="554">
        <v>6.1</v>
      </c>
      <c r="AJ169" s="550">
        <v>5.3</v>
      </c>
      <c r="AK169" s="550">
        <v>4.5999999999999996</v>
      </c>
      <c r="AL169" s="554">
        <v>3.5</v>
      </c>
      <c r="AM169" s="264">
        <v>11.5</v>
      </c>
      <c r="AN169" s="264">
        <v>0.6</v>
      </c>
      <c r="AO169" s="517">
        <v>6.1</v>
      </c>
    </row>
    <row r="170" spans="1:41" ht="70" customHeight="1" x14ac:dyDescent="0.5">
      <c r="A170" s="331" t="s">
        <v>58</v>
      </c>
      <c r="B170" s="500" t="s">
        <v>71</v>
      </c>
      <c r="C170" s="586"/>
      <c r="D170" s="565"/>
      <c r="E170" s="578"/>
      <c r="F170" s="565"/>
      <c r="G170" s="565"/>
      <c r="H170" s="578"/>
      <c r="I170" s="565"/>
      <c r="J170" s="565"/>
      <c r="K170" s="578"/>
      <c r="L170" s="565"/>
      <c r="M170" s="565"/>
      <c r="N170" s="587"/>
      <c r="O170" s="550">
        <f t="shared" si="52"/>
        <v>9.0799999999999983</v>
      </c>
      <c r="P170" s="550">
        <f t="shared" si="53"/>
        <v>9.0909090909090828</v>
      </c>
      <c r="Q170" s="554">
        <f t="shared" si="54"/>
        <v>9.7550111358574618</v>
      </c>
      <c r="R170" s="550">
        <f t="shared" si="55"/>
        <v>10.652173913043473</v>
      </c>
      <c r="S170" s="550">
        <f t="shared" si="56"/>
        <v>7.1304347826086856</v>
      </c>
      <c r="T170" s="554">
        <f t="shared" si="57"/>
        <v>8.5871404399323161</v>
      </c>
      <c r="U170" s="550">
        <f t="shared" si="58"/>
        <v>8.5947571981091606</v>
      </c>
      <c r="V170" s="550">
        <f t="shared" si="59"/>
        <v>11.616607773851584</v>
      </c>
      <c r="W170" s="554">
        <f t="shared" si="60"/>
        <v>7.6658053402239412</v>
      </c>
      <c r="X170" s="550">
        <f t="shared" si="61"/>
        <v>11.731843575418988</v>
      </c>
      <c r="Y170" s="550">
        <f t="shared" si="62"/>
        <v>10.106609808102341</v>
      </c>
      <c r="Z170" s="554">
        <f t="shared" si="63"/>
        <v>6.534325889164605</v>
      </c>
      <c r="AA170" s="550">
        <v>8.6999999999999993</v>
      </c>
      <c r="AB170" s="550">
        <v>11.7</v>
      </c>
      <c r="AC170" s="554">
        <v>8.1</v>
      </c>
      <c r="AD170" s="550">
        <v>6.1</v>
      </c>
      <c r="AE170" s="550">
        <v>6.6</v>
      </c>
      <c r="AF170" s="554">
        <v>7</v>
      </c>
      <c r="AG170" s="550">
        <v>6.8</v>
      </c>
      <c r="AH170" s="550">
        <v>5.4</v>
      </c>
      <c r="AI170" s="554">
        <v>8</v>
      </c>
      <c r="AJ170" s="550">
        <v>4.7</v>
      </c>
      <c r="AK170" s="550">
        <v>6.3</v>
      </c>
      <c r="AL170" s="554">
        <v>6.1</v>
      </c>
      <c r="AM170" s="264">
        <v>4.5999999999999996</v>
      </c>
      <c r="AN170" s="264">
        <v>4.4000000000000004</v>
      </c>
      <c r="AO170" s="517">
        <v>6.1</v>
      </c>
    </row>
    <row r="171" spans="1:41" ht="105" customHeight="1" x14ac:dyDescent="0.5">
      <c r="A171" s="331" t="s">
        <v>59</v>
      </c>
      <c r="B171" s="569" t="s">
        <v>71</v>
      </c>
      <c r="C171" s="586"/>
      <c r="D171" s="565"/>
      <c r="E171" s="578"/>
      <c r="F171" s="565"/>
      <c r="G171" s="565"/>
      <c r="H171" s="578"/>
      <c r="I171" s="565"/>
      <c r="J171" s="565"/>
      <c r="K171" s="578"/>
      <c r="L171" s="565"/>
      <c r="M171" s="565"/>
      <c r="N171" s="587"/>
      <c r="O171" s="550">
        <f t="shared" si="52"/>
        <v>5.0799999999999956</v>
      </c>
      <c r="P171" s="550">
        <f t="shared" si="53"/>
        <v>9.9909990999099918</v>
      </c>
      <c r="Q171" s="554">
        <f t="shared" si="54"/>
        <v>10.652173913043473</v>
      </c>
      <c r="R171" s="550">
        <f t="shared" si="55"/>
        <v>9.458333333333325</v>
      </c>
      <c r="S171" s="550">
        <f t="shared" si="56"/>
        <v>5.1194539249146853</v>
      </c>
      <c r="T171" s="554">
        <f t="shared" si="57"/>
        <v>4.3352601156069426</v>
      </c>
      <c r="U171" s="550">
        <f t="shared" si="58"/>
        <v>6.6098081023454158</v>
      </c>
      <c r="V171" s="550">
        <f t="shared" si="59"/>
        <v>9.5530236634531196</v>
      </c>
      <c r="W171" s="554">
        <f t="shared" si="60"/>
        <v>7.4344649763644188</v>
      </c>
      <c r="X171" s="550">
        <f t="shared" si="61"/>
        <v>6.8333333333333357</v>
      </c>
      <c r="Y171" s="550">
        <f t="shared" si="62"/>
        <v>3.2873376623376638</v>
      </c>
      <c r="Z171" s="554">
        <f t="shared" si="63"/>
        <v>3.8982490915097534</v>
      </c>
      <c r="AA171" s="550">
        <v>4.5</v>
      </c>
      <c r="AB171" s="550">
        <v>4.9000000000000004</v>
      </c>
      <c r="AC171" s="554">
        <v>13.6</v>
      </c>
      <c r="AD171" s="550">
        <v>1.4</v>
      </c>
      <c r="AE171" s="550">
        <v>3.3</v>
      </c>
      <c r="AF171" s="554">
        <v>5.4</v>
      </c>
      <c r="AG171" s="550">
        <v>4</v>
      </c>
      <c r="AH171" s="550">
        <v>4</v>
      </c>
      <c r="AI171" s="554">
        <v>5.0999999999999996</v>
      </c>
      <c r="AJ171" s="550">
        <v>4.5999999999999996</v>
      </c>
      <c r="AK171" s="550">
        <v>5</v>
      </c>
      <c r="AL171" s="554">
        <v>1.7</v>
      </c>
      <c r="AM171" s="264">
        <v>5.7</v>
      </c>
      <c r="AN171" s="264">
        <v>3.2</v>
      </c>
      <c r="AO171" s="517">
        <v>3.8</v>
      </c>
    </row>
    <row r="172" spans="1:41" ht="35.25" customHeight="1" x14ac:dyDescent="0.5">
      <c r="A172" s="328" t="s">
        <v>60</v>
      </c>
      <c r="B172" s="570" t="s">
        <v>71</v>
      </c>
      <c r="C172" s="588"/>
      <c r="D172" s="566"/>
      <c r="E172" s="579"/>
      <c r="F172" s="566"/>
      <c r="G172" s="566"/>
      <c r="H172" s="579"/>
      <c r="I172" s="566"/>
      <c r="J172" s="566"/>
      <c r="K172" s="579"/>
      <c r="L172" s="566"/>
      <c r="M172" s="566"/>
      <c r="N172" s="589"/>
      <c r="O172" s="553">
        <f t="shared" si="52"/>
        <v>8.4206722081676908</v>
      </c>
      <c r="P172" s="553">
        <f t="shared" si="53"/>
        <v>9.2043681747269837</v>
      </c>
      <c r="Q172" s="557">
        <f t="shared" si="54"/>
        <v>6.307692307692303</v>
      </c>
      <c r="R172" s="553">
        <f t="shared" si="55"/>
        <v>0</v>
      </c>
      <c r="S172" s="553">
        <f t="shared" si="56"/>
        <v>3.8461538461538547</v>
      </c>
      <c r="T172" s="557">
        <f t="shared" si="57"/>
        <v>2.1180030257186067</v>
      </c>
      <c r="U172" s="553">
        <f t="shared" si="58"/>
        <v>2.0793950850661602</v>
      </c>
      <c r="V172" s="553">
        <f t="shared" si="59"/>
        <v>0.67114093959732557</v>
      </c>
      <c r="W172" s="557">
        <f t="shared" si="60"/>
        <v>1.3513513513513598</v>
      </c>
      <c r="X172" s="553">
        <f t="shared" si="61"/>
        <v>1.3513513513513598</v>
      </c>
      <c r="Y172" s="553">
        <f t="shared" si="62"/>
        <v>1.3513513513513598</v>
      </c>
      <c r="Z172" s="557">
        <f t="shared" si="63"/>
        <v>0.49999999999998934</v>
      </c>
      <c r="AA172" s="553">
        <v>0</v>
      </c>
      <c r="AB172" s="553">
        <v>2.2999999999999998</v>
      </c>
      <c r="AC172" s="557">
        <v>7.2</v>
      </c>
      <c r="AD172" s="553">
        <v>3.7</v>
      </c>
      <c r="AE172" s="553">
        <v>5.4</v>
      </c>
      <c r="AF172" s="557">
        <v>3.7</v>
      </c>
      <c r="AG172" s="553">
        <v>4.7</v>
      </c>
      <c r="AH172" s="553">
        <v>5.4</v>
      </c>
      <c r="AI172" s="557">
        <v>3.7</v>
      </c>
      <c r="AJ172" s="553">
        <v>6.1</v>
      </c>
      <c r="AK172" s="553">
        <v>6.1</v>
      </c>
      <c r="AL172" s="557">
        <v>6.6</v>
      </c>
      <c r="AM172" s="520">
        <v>2.1</v>
      </c>
      <c r="AN172" s="520">
        <v>3.5</v>
      </c>
      <c r="AO172" s="521">
        <v>1.2</v>
      </c>
    </row>
    <row r="173" spans="1:41" ht="35.25" customHeight="1" x14ac:dyDescent="0.5">
      <c r="A173" s="328" t="s">
        <v>61</v>
      </c>
      <c r="B173" s="570" t="s">
        <v>71</v>
      </c>
      <c r="C173" s="588"/>
      <c r="D173" s="566"/>
      <c r="E173" s="579"/>
      <c r="F173" s="566"/>
      <c r="G173" s="566"/>
      <c r="H173" s="579"/>
      <c r="I173" s="566"/>
      <c r="J173" s="566"/>
      <c r="K173" s="579"/>
      <c r="L173" s="566"/>
      <c r="M173" s="566"/>
      <c r="N173" s="589"/>
      <c r="O173" s="553">
        <f t="shared" si="52"/>
        <v>9.076743280093492</v>
      </c>
      <c r="P173" s="553">
        <f t="shared" si="53"/>
        <v>8.333333333333325</v>
      </c>
      <c r="Q173" s="557">
        <f t="shared" si="54"/>
        <v>8.240626287597852</v>
      </c>
      <c r="R173" s="553">
        <f t="shared" si="55"/>
        <v>7.2799999999999976</v>
      </c>
      <c r="S173" s="553">
        <f t="shared" si="56"/>
        <v>4.4596223382884714</v>
      </c>
      <c r="T173" s="557">
        <f t="shared" si="57"/>
        <v>4.0000000000000036</v>
      </c>
      <c r="U173" s="553">
        <f t="shared" si="58"/>
        <v>4.7542304593070073</v>
      </c>
      <c r="V173" s="553">
        <f t="shared" si="59"/>
        <v>4.7542304593070073</v>
      </c>
      <c r="W173" s="557">
        <f t="shared" si="60"/>
        <v>4.0000000000000036</v>
      </c>
      <c r="X173" s="553">
        <f t="shared" si="61"/>
        <v>5.0799999999999956</v>
      </c>
      <c r="Y173" s="553">
        <f t="shared" si="62"/>
        <v>5.8000000000000052</v>
      </c>
      <c r="Z173" s="557">
        <f t="shared" si="63"/>
        <v>5.4613935969868077</v>
      </c>
      <c r="AA173" s="553">
        <v>5.8</v>
      </c>
      <c r="AB173" s="553">
        <v>7.7</v>
      </c>
      <c r="AC173" s="557">
        <v>9.6999999999999993</v>
      </c>
      <c r="AD173" s="553">
        <v>4.4000000000000004</v>
      </c>
      <c r="AE173" s="553">
        <v>6.3</v>
      </c>
      <c r="AF173" s="557">
        <v>6.3</v>
      </c>
      <c r="AG173" s="553">
        <v>6.3</v>
      </c>
      <c r="AH173" s="553">
        <v>6.3</v>
      </c>
      <c r="AI173" s="557">
        <v>7</v>
      </c>
      <c r="AJ173" s="553">
        <v>6.6</v>
      </c>
      <c r="AK173" s="553">
        <v>5.2</v>
      </c>
      <c r="AL173" s="557">
        <v>7.1</v>
      </c>
      <c r="AM173" s="520">
        <v>3.4</v>
      </c>
      <c r="AN173" s="520">
        <v>3.6</v>
      </c>
      <c r="AO173" s="521">
        <v>4.0999999999999996</v>
      </c>
    </row>
    <row r="174" spans="1:41" ht="35.25" customHeight="1" x14ac:dyDescent="0.5">
      <c r="A174" s="331" t="s">
        <v>65</v>
      </c>
      <c r="B174" s="500" t="s">
        <v>71</v>
      </c>
      <c r="C174" s="586"/>
      <c r="D174" s="565"/>
      <c r="E174" s="578"/>
      <c r="F174" s="565"/>
      <c r="G174" s="565"/>
      <c r="H174" s="578"/>
      <c r="I174" s="565"/>
      <c r="J174" s="565"/>
      <c r="K174" s="578"/>
      <c r="L174" s="565"/>
      <c r="M174" s="565"/>
      <c r="N174" s="587"/>
      <c r="O174" s="550">
        <f t="shared" si="52"/>
        <v>-1.2413793103448256</v>
      </c>
      <c r="P174" s="550">
        <f t="shared" si="53"/>
        <v>-0.66666666666667096</v>
      </c>
      <c r="Q174" s="554">
        <f t="shared" si="54"/>
        <v>8.5049580472921438</v>
      </c>
      <c r="R174" s="550">
        <f t="shared" si="55"/>
        <v>14.734144778987822</v>
      </c>
      <c r="S174" s="550">
        <f t="shared" si="56"/>
        <v>3.7037037037036979</v>
      </c>
      <c r="T174" s="554">
        <f t="shared" si="57"/>
        <v>13.999999999999989</v>
      </c>
      <c r="U174" s="550">
        <f t="shared" si="58"/>
        <v>7.7459333849728917</v>
      </c>
      <c r="V174" s="550">
        <f t="shared" si="59"/>
        <v>6.3129357087529092</v>
      </c>
      <c r="W174" s="554">
        <f t="shared" si="60"/>
        <v>5.5769230769230793</v>
      </c>
      <c r="X174" s="550">
        <f t="shared" si="61"/>
        <v>6.3129357087529092</v>
      </c>
      <c r="Y174" s="550">
        <f t="shared" si="62"/>
        <v>4.6910755148741323</v>
      </c>
      <c r="Z174" s="554">
        <f t="shared" si="63"/>
        <v>-2.1612903225806446</v>
      </c>
      <c r="AA174" s="550">
        <v>14.6</v>
      </c>
      <c r="AB174" s="550">
        <v>16</v>
      </c>
      <c r="AC174" s="554">
        <v>19.5</v>
      </c>
      <c r="AD174" s="550">
        <v>0.5</v>
      </c>
      <c r="AE174" s="550">
        <v>15.9</v>
      </c>
      <c r="AF174" s="554">
        <v>3.4</v>
      </c>
      <c r="AG174" s="550">
        <v>8.8000000000000007</v>
      </c>
      <c r="AH174" s="550">
        <v>12.3</v>
      </c>
      <c r="AI174" s="554">
        <v>11.6</v>
      </c>
      <c r="AJ174" s="550">
        <v>9.3000000000000007</v>
      </c>
      <c r="AK174" s="550">
        <v>9.3000000000000007</v>
      </c>
      <c r="AL174" s="554">
        <v>4.3</v>
      </c>
      <c r="AM174" s="264">
        <v>10.5</v>
      </c>
      <c r="AN174" s="264">
        <v>2.9</v>
      </c>
      <c r="AO174" s="517">
        <v>30.2</v>
      </c>
    </row>
    <row r="175" spans="1:41" ht="35.25" customHeight="1" x14ac:dyDescent="0.5">
      <c r="A175" s="331" t="s">
        <v>135</v>
      </c>
      <c r="B175" s="500" t="s">
        <v>71</v>
      </c>
      <c r="C175" s="586"/>
      <c r="D175" s="565"/>
      <c r="E175" s="578"/>
      <c r="F175" s="565"/>
      <c r="G175" s="565"/>
      <c r="H175" s="578"/>
      <c r="I175" s="565"/>
      <c r="J175" s="565"/>
      <c r="K175" s="578"/>
      <c r="L175" s="565"/>
      <c r="M175" s="565"/>
      <c r="N175" s="587"/>
      <c r="O175" s="550">
        <f t="shared" si="52"/>
        <v>5.618926911702582</v>
      </c>
      <c r="P175" s="550">
        <f t="shared" si="53"/>
        <v>9.5307208514755715</v>
      </c>
      <c r="Q175" s="554">
        <f t="shared" si="54"/>
        <v>8.3772139779799026</v>
      </c>
      <c r="R175" s="550">
        <f t="shared" si="55"/>
        <v>6.2846580406654251</v>
      </c>
      <c r="S175" s="550">
        <f t="shared" si="56"/>
        <v>4.4762344254730024</v>
      </c>
      <c r="T175" s="554">
        <f t="shared" si="57"/>
        <v>4.4762344254730024</v>
      </c>
      <c r="U175" s="550">
        <f t="shared" si="58"/>
        <v>4.621072088724576</v>
      </c>
      <c r="V175" s="550">
        <f t="shared" si="59"/>
        <v>5.4528650646950005</v>
      </c>
      <c r="W175" s="554">
        <f t="shared" si="60"/>
        <v>5.4528650646950005</v>
      </c>
      <c r="X175" s="550">
        <f t="shared" si="61"/>
        <v>4.5454545454545414</v>
      </c>
      <c r="Y175" s="550">
        <f t="shared" si="62"/>
        <v>4.5454545454545414</v>
      </c>
      <c r="Z175" s="554">
        <f t="shared" si="63"/>
        <v>4.3478260869565188</v>
      </c>
      <c r="AA175" s="550">
        <v>4</v>
      </c>
      <c r="AB175" s="550">
        <v>7.2</v>
      </c>
      <c r="AC175" s="554">
        <v>8.8000000000000007</v>
      </c>
      <c r="AD175" s="550">
        <v>4.3</v>
      </c>
      <c r="AE175" s="550">
        <v>4.4000000000000004</v>
      </c>
      <c r="AF175" s="554">
        <v>5.2</v>
      </c>
      <c r="AG175" s="550">
        <v>6</v>
      </c>
      <c r="AH175" s="550">
        <v>5.2</v>
      </c>
      <c r="AI175" s="554">
        <v>4.4000000000000004</v>
      </c>
      <c r="AJ175" s="550">
        <v>4.3</v>
      </c>
      <c r="AK175" s="550">
        <v>4.3</v>
      </c>
      <c r="AL175" s="554">
        <v>4.2</v>
      </c>
      <c r="AM175" s="264">
        <v>7.7</v>
      </c>
      <c r="AN175" s="264">
        <v>3</v>
      </c>
      <c r="AO175" s="517">
        <v>3.3</v>
      </c>
    </row>
    <row r="176" spans="1:41" ht="70" customHeight="1" x14ac:dyDescent="0.5">
      <c r="A176" s="331" t="s">
        <v>62</v>
      </c>
      <c r="B176" s="500" t="s">
        <v>71</v>
      </c>
      <c r="C176" s="586"/>
      <c r="D176" s="565"/>
      <c r="E176" s="578"/>
      <c r="F176" s="565"/>
      <c r="G176" s="565"/>
      <c r="H176" s="578"/>
      <c r="I176" s="565"/>
      <c r="J176" s="565"/>
      <c r="K176" s="578"/>
      <c r="L176" s="565"/>
      <c r="M176" s="565"/>
      <c r="N176" s="587"/>
      <c r="O176" s="550">
        <f t="shared" si="52"/>
        <v>-26.919999999999998</v>
      </c>
      <c r="P176" s="550">
        <f t="shared" si="53"/>
        <v>-23.954372623574148</v>
      </c>
      <c r="Q176" s="554">
        <f t="shared" si="54"/>
        <v>-27.086743044189852</v>
      </c>
      <c r="R176" s="550">
        <f t="shared" si="55"/>
        <v>-29.273084479371313</v>
      </c>
      <c r="S176" s="550">
        <f t="shared" si="56"/>
        <v>-27.681799919646444</v>
      </c>
      <c r="T176" s="554">
        <f t="shared" si="57"/>
        <v>-28.000000000000004</v>
      </c>
      <c r="U176" s="550">
        <f t="shared" si="58"/>
        <v>-27.477840451248991</v>
      </c>
      <c r="V176" s="550">
        <f t="shared" si="59"/>
        <v>-28.000000000000004</v>
      </c>
      <c r="W176" s="554">
        <f t="shared" si="60"/>
        <v>-28.000000000000004</v>
      </c>
      <c r="X176" s="550">
        <f t="shared" si="61"/>
        <v>-28.000000000000004</v>
      </c>
      <c r="Y176" s="550">
        <f t="shared" si="62"/>
        <v>-25.439999999999998</v>
      </c>
      <c r="Z176" s="554">
        <f t="shared" si="63"/>
        <v>-32.142857142857139</v>
      </c>
      <c r="AA176" s="550">
        <v>8.5</v>
      </c>
      <c r="AB176" s="550">
        <v>9.1</v>
      </c>
      <c r="AC176" s="554">
        <v>10.199999999999999</v>
      </c>
      <c r="AD176" s="550">
        <v>7.1</v>
      </c>
      <c r="AE176" s="550">
        <v>10.1</v>
      </c>
      <c r="AF176" s="554">
        <v>9.1</v>
      </c>
      <c r="AG176" s="550">
        <v>8.1</v>
      </c>
      <c r="AH176" s="550">
        <v>7.1</v>
      </c>
      <c r="AI176" s="554">
        <v>9.1</v>
      </c>
      <c r="AJ176" s="550">
        <v>10.1</v>
      </c>
      <c r="AK176" s="550">
        <v>4.4000000000000004</v>
      </c>
      <c r="AL176" s="554">
        <v>5.3</v>
      </c>
      <c r="AM176" s="264">
        <v>4.0999999999999996</v>
      </c>
      <c r="AN176" s="264">
        <v>1.9</v>
      </c>
      <c r="AO176" s="517">
        <v>4.2</v>
      </c>
    </row>
    <row r="177" spans="1:41" ht="70" customHeight="1" x14ac:dyDescent="0.5">
      <c r="A177" s="331" t="s">
        <v>63</v>
      </c>
      <c r="B177" s="500" t="s">
        <v>71</v>
      </c>
      <c r="C177" s="586"/>
      <c r="D177" s="565"/>
      <c r="E177" s="578"/>
      <c r="F177" s="565"/>
      <c r="G177" s="565"/>
      <c r="H177" s="578"/>
      <c r="I177" s="565"/>
      <c r="J177" s="565"/>
      <c r="K177" s="578"/>
      <c r="L177" s="565"/>
      <c r="M177" s="565"/>
      <c r="N177" s="587"/>
      <c r="O177" s="550">
        <f t="shared" si="52"/>
        <v>66.461159062885315</v>
      </c>
      <c r="P177" s="550">
        <f t="shared" si="53"/>
        <v>64.1875</v>
      </c>
      <c r="Q177" s="554">
        <f t="shared" si="54"/>
        <v>68.75</v>
      </c>
      <c r="R177" s="550">
        <f t="shared" si="55"/>
        <v>69.143876337693229</v>
      </c>
      <c r="S177" s="550">
        <f t="shared" si="56"/>
        <v>56.340474811812392</v>
      </c>
      <c r="T177" s="554">
        <f t="shared" si="57"/>
        <v>56.79442508710801</v>
      </c>
      <c r="U177" s="550">
        <f t="shared" si="58"/>
        <v>56.340474811812392</v>
      </c>
      <c r="V177" s="550">
        <f t="shared" si="59"/>
        <v>60.411764705882341</v>
      </c>
      <c r="W177" s="554">
        <f t="shared" si="60"/>
        <v>58.395415472779376</v>
      </c>
      <c r="X177" s="550">
        <f t="shared" si="61"/>
        <v>56.509539842873167</v>
      </c>
      <c r="Y177" s="550">
        <f t="shared" si="62"/>
        <v>57.709750566893426</v>
      </c>
      <c r="Z177" s="554">
        <f t="shared" si="63"/>
        <v>66.666666666666671</v>
      </c>
      <c r="AA177" s="550">
        <v>11.1</v>
      </c>
      <c r="AB177" s="550">
        <v>7.6</v>
      </c>
      <c r="AC177" s="554">
        <v>12.3</v>
      </c>
      <c r="AD177" s="550">
        <v>5</v>
      </c>
      <c r="AE177" s="550">
        <v>6.2</v>
      </c>
      <c r="AF177" s="554">
        <v>6.1</v>
      </c>
      <c r="AG177" s="550">
        <v>7.4</v>
      </c>
      <c r="AH177" s="550">
        <v>6.3</v>
      </c>
      <c r="AI177" s="554">
        <v>5.9</v>
      </c>
      <c r="AJ177" s="550">
        <v>4.4000000000000004</v>
      </c>
      <c r="AK177" s="550">
        <v>4.2</v>
      </c>
      <c r="AL177" s="554">
        <v>5.5</v>
      </c>
      <c r="AM177" s="264">
        <v>2.7</v>
      </c>
      <c r="AN177" s="264">
        <v>6.1</v>
      </c>
      <c r="AO177" s="517">
        <v>5.5</v>
      </c>
    </row>
    <row r="178" spans="1:41" ht="70" customHeight="1" x14ac:dyDescent="0.5">
      <c r="A178" s="331" t="s">
        <v>64</v>
      </c>
      <c r="B178" s="500" t="s">
        <v>71</v>
      </c>
      <c r="C178" s="586"/>
      <c r="D178" s="565"/>
      <c r="E178" s="578"/>
      <c r="F178" s="565"/>
      <c r="G178" s="565"/>
      <c r="H178" s="578"/>
      <c r="I178" s="565"/>
      <c r="J178" s="565"/>
      <c r="K178" s="578"/>
      <c r="L178" s="565"/>
      <c r="M178" s="565"/>
      <c r="N178" s="587"/>
      <c r="O178" s="550">
        <f t="shared" si="52"/>
        <v>6.1345786457227769</v>
      </c>
      <c r="P178" s="550">
        <f t="shared" si="53"/>
        <v>5.8666666666666645</v>
      </c>
      <c r="Q178" s="554">
        <f t="shared" si="54"/>
        <v>9.1519731318219897</v>
      </c>
      <c r="R178" s="550">
        <f t="shared" si="55"/>
        <v>10.897846022606107</v>
      </c>
      <c r="S178" s="550">
        <f t="shared" si="56"/>
        <v>9.122653862941954</v>
      </c>
      <c r="T178" s="554">
        <f t="shared" si="57"/>
        <v>10.311111111111115</v>
      </c>
      <c r="U178" s="550">
        <f t="shared" si="58"/>
        <v>10.311111111111115</v>
      </c>
      <c r="V178" s="550">
        <f t="shared" si="59"/>
        <v>10.311111111111115</v>
      </c>
      <c r="W178" s="554">
        <f t="shared" si="60"/>
        <v>10.711111111111116</v>
      </c>
      <c r="X178" s="550">
        <f t="shared" si="61"/>
        <v>8.8888888888888786</v>
      </c>
      <c r="Y178" s="550">
        <f t="shared" si="62"/>
        <v>8.7642418930762531</v>
      </c>
      <c r="Z178" s="554">
        <f t="shared" si="63"/>
        <v>8.5620647275706609</v>
      </c>
      <c r="AA178" s="550">
        <v>6</v>
      </c>
      <c r="AB178" s="550">
        <v>9.1999999999999993</v>
      </c>
      <c r="AC178" s="554">
        <v>9.6</v>
      </c>
      <c r="AD178" s="550">
        <v>1.9</v>
      </c>
      <c r="AE178" s="550">
        <v>2</v>
      </c>
      <c r="AF178" s="554">
        <v>2.7</v>
      </c>
      <c r="AG178" s="550">
        <v>2.7</v>
      </c>
      <c r="AH178" s="550">
        <v>2.7</v>
      </c>
      <c r="AI178" s="554">
        <v>2.4</v>
      </c>
      <c r="AJ178" s="550">
        <v>4.0999999999999996</v>
      </c>
      <c r="AK178" s="550">
        <v>2.7</v>
      </c>
      <c r="AL178" s="554">
        <v>5.7</v>
      </c>
      <c r="AM178" s="264">
        <v>5.7</v>
      </c>
      <c r="AN178" s="264">
        <v>3</v>
      </c>
      <c r="AO178" s="517">
        <v>7</v>
      </c>
    </row>
    <row r="179" spans="1:41" ht="35.25" customHeight="1" x14ac:dyDescent="0.5">
      <c r="A179" s="331" t="s">
        <v>68</v>
      </c>
      <c r="B179" s="500" t="s">
        <v>71</v>
      </c>
      <c r="C179" s="586"/>
      <c r="D179" s="565"/>
      <c r="E179" s="578"/>
      <c r="F179" s="565"/>
      <c r="G179" s="565"/>
      <c r="H179" s="578"/>
      <c r="I179" s="565"/>
      <c r="J179" s="565"/>
      <c r="K179" s="578"/>
      <c r="L179" s="565"/>
      <c r="M179" s="565"/>
      <c r="N179" s="587"/>
      <c r="O179" s="550">
        <f t="shared" si="52"/>
        <v>-1.7857142857142905</v>
      </c>
      <c r="P179" s="550">
        <f t="shared" si="53"/>
        <v>-0.59642147117295874</v>
      </c>
      <c r="Q179" s="554">
        <f t="shared" si="54"/>
        <v>-1.6393442622950838</v>
      </c>
      <c r="R179" s="550">
        <f t="shared" si="55"/>
        <v>2.4590163934426146</v>
      </c>
      <c r="S179" s="550">
        <f t="shared" si="56"/>
        <v>5.8545454545454456</v>
      </c>
      <c r="T179" s="554">
        <f t="shared" si="57"/>
        <v>3.6363636363636376</v>
      </c>
      <c r="U179" s="550">
        <f t="shared" si="58"/>
        <v>5.5864849299289698</v>
      </c>
      <c r="V179" s="550">
        <f t="shared" si="59"/>
        <v>7.0000000000000062</v>
      </c>
      <c r="W179" s="554">
        <f t="shared" si="60"/>
        <v>9.6153846153846256</v>
      </c>
      <c r="X179" s="550">
        <f t="shared" si="61"/>
        <v>7.6923076923076872</v>
      </c>
      <c r="Y179" s="550">
        <f t="shared" si="62"/>
        <v>7.547169811320753</v>
      </c>
      <c r="Z179" s="554">
        <f t="shared" si="63"/>
        <v>3.2786885245901676</v>
      </c>
      <c r="AA179" s="550">
        <v>9.1</v>
      </c>
      <c r="AB179" s="550">
        <v>12.7</v>
      </c>
      <c r="AC179" s="554">
        <v>15</v>
      </c>
      <c r="AD179" s="550">
        <v>3.3</v>
      </c>
      <c r="AE179" s="550">
        <v>1.3</v>
      </c>
      <c r="AF179" s="554">
        <v>5.3</v>
      </c>
      <c r="AG179" s="550">
        <v>7.3</v>
      </c>
      <c r="AH179" s="550">
        <v>6</v>
      </c>
      <c r="AI179" s="554">
        <v>3.5</v>
      </c>
      <c r="AJ179" s="550">
        <v>7.1</v>
      </c>
      <c r="AK179" s="550">
        <v>5.3</v>
      </c>
      <c r="AL179" s="554">
        <v>3.2</v>
      </c>
      <c r="AM179" s="264">
        <v>8.3000000000000007</v>
      </c>
      <c r="AN179" s="264">
        <v>3.2</v>
      </c>
      <c r="AO179" s="517">
        <v>11.6</v>
      </c>
    </row>
    <row r="180" spans="1:41" ht="70" customHeight="1" x14ac:dyDescent="0.5">
      <c r="A180" s="331" t="s">
        <v>136</v>
      </c>
      <c r="B180" s="500" t="s">
        <v>71</v>
      </c>
      <c r="C180" s="586"/>
      <c r="D180" s="565"/>
      <c r="E180" s="578"/>
      <c r="F180" s="565"/>
      <c r="G180" s="565"/>
      <c r="H180" s="578"/>
      <c r="I180" s="567"/>
      <c r="J180" s="565"/>
      <c r="K180" s="578"/>
      <c r="L180" s="565"/>
      <c r="M180" s="565"/>
      <c r="N180" s="587"/>
      <c r="O180" s="552">
        <f t="shared" si="52"/>
        <v>15.999999999999993</v>
      </c>
      <c r="P180" s="552">
        <f t="shared" si="53"/>
        <v>16.666666666666675</v>
      </c>
      <c r="Q180" s="554">
        <f t="shared" si="54"/>
        <v>14.519427402862984</v>
      </c>
      <c r="R180" s="552">
        <f t="shared" si="55"/>
        <v>12.000000000000011</v>
      </c>
      <c r="S180" s="552">
        <f t="shared" si="56"/>
        <v>10.559999999999992</v>
      </c>
      <c r="T180" s="554">
        <f t="shared" si="57"/>
        <v>12.000000000000011</v>
      </c>
      <c r="U180" s="552">
        <f t="shared" si="58"/>
        <v>9.0799999999999983</v>
      </c>
      <c r="V180" s="552">
        <f t="shared" si="59"/>
        <v>10.559999999999992</v>
      </c>
      <c r="W180" s="554">
        <f t="shared" si="60"/>
        <v>10.559999999999992</v>
      </c>
      <c r="X180" s="552">
        <f t="shared" si="61"/>
        <v>8.626830233478433</v>
      </c>
      <c r="Y180" s="552">
        <f t="shared" si="62"/>
        <v>8.5023400936037561</v>
      </c>
      <c r="Z180" s="554">
        <f t="shared" si="63"/>
        <v>6.5420560747663448</v>
      </c>
      <c r="AA180" s="552">
        <v>3.4</v>
      </c>
      <c r="AB180" s="552">
        <v>5.8</v>
      </c>
      <c r="AC180" s="554">
        <v>7.1</v>
      </c>
      <c r="AD180" s="552">
        <v>3.6</v>
      </c>
      <c r="AE180" s="552">
        <v>4.3</v>
      </c>
      <c r="AF180" s="554">
        <v>3.6</v>
      </c>
      <c r="AG180" s="552">
        <v>6.3</v>
      </c>
      <c r="AH180" s="552">
        <v>4.3</v>
      </c>
      <c r="AI180" s="554">
        <v>5.9</v>
      </c>
      <c r="AJ180" s="552">
        <v>6.6</v>
      </c>
      <c r="AK180" s="552">
        <v>5.2</v>
      </c>
      <c r="AL180" s="554">
        <v>2.8</v>
      </c>
      <c r="AM180" s="137">
        <v>4.2</v>
      </c>
      <c r="AN180" s="137">
        <v>1.2</v>
      </c>
      <c r="AO180" s="517">
        <v>3.3</v>
      </c>
    </row>
    <row r="181" spans="1:41" ht="35.25" customHeight="1" x14ac:dyDescent="0.5">
      <c r="A181" s="334" t="s">
        <v>137</v>
      </c>
      <c r="B181" s="571"/>
      <c r="C181" s="590"/>
      <c r="D181" s="591"/>
      <c r="E181" s="592"/>
      <c r="F181" s="591"/>
      <c r="G181" s="591"/>
      <c r="H181" s="592"/>
      <c r="I181" s="591"/>
      <c r="J181" s="591"/>
      <c r="K181" s="592"/>
      <c r="L181" s="591"/>
      <c r="M181" s="591"/>
      <c r="N181" s="593"/>
      <c r="O181" s="140">
        <f t="shared" si="52"/>
        <v>6.5600000000000103</v>
      </c>
      <c r="P181" s="140">
        <f t="shared" si="53"/>
        <v>6.0416666666666563</v>
      </c>
      <c r="Q181" s="559">
        <f t="shared" si="54"/>
        <v>8.333333333333325</v>
      </c>
      <c r="R181" s="140">
        <f t="shared" si="55"/>
        <v>4.4596223382884714</v>
      </c>
      <c r="S181" s="140">
        <f t="shared" si="56"/>
        <v>4.4745484400656732</v>
      </c>
      <c r="T181" s="559">
        <f t="shared" si="57"/>
        <v>4.1325695581014621</v>
      </c>
      <c r="U181" s="140">
        <f t="shared" si="58"/>
        <v>4.8619695096827398</v>
      </c>
      <c r="V181" s="140">
        <f t="shared" si="59"/>
        <v>4.0899795501022407</v>
      </c>
      <c r="W181" s="559">
        <f t="shared" si="60"/>
        <v>4.0584415584415501</v>
      </c>
      <c r="X181" s="140">
        <f t="shared" si="61"/>
        <v>2.5600000000000067</v>
      </c>
      <c r="Y181" s="140">
        <f t="shared" si="62"/>
        <v>2.5600000000000067</v>
      </c>
      <c r="Z181" s="559">
        <f t="shared" si="63"/>
        <v>4.8846153846153761</v>
      </c>
      <c r="AA181" s="140">
        <v>3.8</v>
      </c>
      <c r="AB181" s="140">
        <v>6.1</v>
      </c>
      <c r="AC181" s="559">
        <v>6.3</v>
      </c>
      <c r="AD181" s="140">
        <v>3.1</v>
      </c>
      <c r="AE181" s="140">
        <v>4.5999999999999996</v>
      </c>
      <c r="AF181" s="559">
        <v>5.4</v>
      </c>
      <c r="AG181" s="140">
        <v>5</v>
      </c>
      <c r="AH181" s="140">
        <v>4.5999999999999996</v>
      </c>
      <c r="AI181" s="559">
        <v>4.5999999999999996</v>
      </c>
      <c r="AJ181" s="140">
        <v>4.5999999999999996</v>
      </c>
      <c r="AK181" s="140">
        <v>4.5999999999999996</v>
      </c>
      <c r="AL181" s="559">
        <v>6.3</v>
      </c>
      <c r="AM181" s="140">
        <v>7.2</v>
      </c>
      <c r="AN181" s="140">
        <v>4.7</v>
      </c>
      <c r="AO181" s="559">
        <v>7.6</v>
      </c>
    </row>
    <row r="182" spans="1:41" ht="35.25" customHeight="1" x14ac:dyDescent="0.5">
      <c r="A182" s="254" t="s">
        <v>386</v>
      </c>
    </row>
  </sheetData>
  <mergeCells count="57">
    <mergeCell ref="AM124:AO124"/>
    <mergeCell ref="C125:E125"/>
    <mergeCell ref="F125:H125"/>
    <mergeCell ref="I125:K125"/>
    <mergeCell ref="L125:N125"/>
    <mergeCell ref="O125:Q125"/>
    <mergeCell ref="R125:T125"/>
    <mergeCell ref="U125:W125"/>
    <mergeCell ref="X125:Z125"/>
    <mergeCell ref="AA125:AC125"/>
    <mergeCell ref="AD125:AF125"/>
    <mergeCell ref="AG125:AI125"/>
    <mergeCell ref="AJ125:AL125"/>
    <mergeCell ref="AM125:AO125"/>
    <mergeCell ref="A124:A125"/>
    <mergeCell ref="B124:B125"/>
    <mergeCell ref="C124:N124"/>
    <mergeCell ref="O124:Z124"/>
    <mergeCell ref="AA124:AL124"/>
    <mergeCell ref="AM64:AO64"/>
    <mergeCell ref="C65:E65"/>
    <mergeCell ref="F65:H65"/>
    <mergeCell ref="I65:K65"/>
    <mergeCell ref="L65:N65"/>
    <mergeCell ref="O65:Q65"/>
    <mergeCell ref="R65:T65"/>
    <mergeCell ref="U65:W65"/>
    <mergeCell ref="X65:Z65"/>
    <mergeCell ref="AA65:AC65"/>
    <mergeCell ref="AD65:AF65"/>
    <mergeCell ref="AG65:AI65"/>
    <mergeCell ref="AJ65:AL65"/>
    <mergeCell ref="AM65:AO65"/>
    <mergeCell ref="A64:A65"/>
    <mergeCell ref="B64:B65"/>
    <mergeCell ref="C64:N64"/>
    <mergeCell ref="O64:Z64"/>
    <mergeCell ref="AA64:AL64"/>
    <mergeCell ref="A4:A5"/>
    <mergeCell ref="B4:B5"/>
    <mergeCell ref="C4:N4"/>
    <mergeCell ref="C5:E5"/>
    <mergeCell ref="F5:H5"/>
    <mergeCell ref="I5:K5"/>
    <mergeCell ref="L5:N5"/>
    <mergeCell ref="AM5:AO5"/>
    <mergeCell ref="AM4:AO4"/>
    <mergeCell ref="R5:T5"/>
    <mergeCell ref="AD5:AF5"/>
    <mergeCell ref="AA4:AL4"/>
    <mergeCell ref="AJ5:AL5"/>
    <mergeCell ref="AG5:AI5"/>
    <mergeCell ref="X5:Z5"/>
    <mergeCell ref="AA5:AC5"/>
    <mergeCell ref="O4:Z4"/>
    <mergeCell ref="U5:W5"/>
    <mergeCell ref="O5:Q5"/>
  </mergeCells>
  <printOptions horizontalCentered="1"/>
  <pageMargins left="0" right="0" top="0" bottom="0" header="0" footer="0"/>
  <pageSetup paperSize="9" scale="37" orientation="portrait"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AF181"/>
  <sheetViews>
    <sheetView showGridLines="0" zoomScale="50" zoomScaleNormal="50" zoomScaleSheetLayoutView="39" workbookViewId="0">
      <pane xSplit="2" ySplit="5" topLeftCell="P172" activePane="bottomRight" state="frozen"/>
      <selection activeCell="B119" sqref="B119"/>
      <selection pane="topRight" activeCell="B119" sqref="B119"/>
      <selection pane="bottomLeft" activeCell="B119" sqref="B119"/>
      <selection pane="bottomRight" activeCell="U161" sqref="U161:AF178"/>
    </sheetView>
  </sheetViews>
  <sheetFormatPr defaultColWidth="9.08984375" defaultRowHeight="24" x14ac:dyDescent="0.5"/>
  <cols>
    <col min="1" max="1" width="45.6328125" style="19" customWidth="1"/>
    <col min="2" max="2" width="14.6328125" style="1" customWidth="1"/>
    <col min="3" max="5" width="16.08984375" style="1" customWidth="1"/>
    <col min="6" max="23" width="16.08984375" style="2" customWidth="1"/>
    <col min="24" max="32" width="15.6328125" style="2" customWidth="1"/>
    <col min="33" max="16384" width="9.08984375" style="2"/>
  </cols>
  <sheetData>
    <row r="1" spans="1:32" s="52" customFormat="1" ht="35.15" customHeight="1" x14ac:dyDescent="0.35">
      <c r="A1" s="154" t="s">
        <v>390</v>
      </c>
    </row>
    <row r="2" spans="1:32" ht="20.149999999999999" customHeight="1" x14ac:dyDescent="0.5">
      <c r="A2" s="177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32" ht="35.15" customHeight="1" x14ac:dyDescent="0.5">
      <c r="A3" s="154" t="s">
        <v>257</v>
      </c>
      <c r="B3" s="36"/>
      <c r="C3" s="36"/>
      <c r="D3" s="36"/>
      <c r="E3" s="36"/>
      <c r="F3" s="4"/>
      <c r="G3" s="4"/>
      <c r="H3" s="4"/>
      <c r="I3" s="4"/>
      <c r="J3" s="4"/>
      <c r="K3" s="4"/>
      <c r="L3" s="4"/>
      <c r="M3" s="4"/>
      <c r="N3" s="4"/>
    </row>
    <row r="4" spans="1:32" ht="60" customHeight="1" x14ac:dyDescent="0.5">
      <c r="A4" s="755" t="s">
        <v>42</v>
      </c>
      <c r="B4" s="747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53">
        <v>2024</v>
      </c>
      <c r="AB4" s="754"/>
      <c r="AC4" s="754"/>
      <c r="AD4" s="754"/>
      <c r="AE4" s="753">
        <v>2025</v>
      </c>
      <c r="AF4" s="754"/>
    </row>
    <row r="5" spans="1:32" ht="39.9" customHeight="1" x14ac:dyDescent="0.5">
      <c r="A5" s="756"/>
      <c r="B5" s="748"/>
      <c r="C5" s="390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40</v>
      </c>
      <c r="M5" s="391" t="s">
        <v>39</v>
      </c>
      <c r="N5" s="392" t="s">
        <v>38</v>
      </c>
      <c r="O5" s="390" t="s">
        <v>37</v>
      </c>
      <c r="P5" s="391" t="s">
        <v>40</v>
      </c>
      <c r="Q5" s="391" t="s">
        <v>39</v>
      </c>
      <c r="R5" s="392" t="s">
        <v>38</v>
      </c>
      <c r="S5" s="390" t="s">
        <v>37</v>
      </c>
      <c r="T5" s="391" t="s">
        <v>40</v>
      </c>
      <c r="U5" s="391" t="s">
        <v>39</v>
      </c>
      <c r="V5" s="392" t="s">
        <v>38</v>
      </c>
      <c r="W5" s="390" t="s">
        <v>37</v>
      </c>
      <c r="X5" s="391" t="s">
        <v>40</v>
      </c>
      <c r="Y5" s="391" t="s">
        <v>39</v>
      </c>
      <c r="Z5" s="392" t="s">
        <v>38</v>
      </c>
      <c r="AA5" s="390" t="s">
        <v>37</v>
      </c>
      <c r="AB5" s="391" t="s">
        <v>40</v>
      </c>
      <c r="AC5" s="391" t="s">
        <v>39</v>
      </c>
      <c r="AD5" s="392" t="s">
        <v>38</v>
      </c>
      <c r="AE5" s="390" t="s">
        <v>37</v>
      </c>
      <c r="AF5" s="391" t="s">
        <v>40</v>
      </c>
    </row>
    <row r="6" spans="1:32" ht="60" customHeight="1" x14ac:dyDescent="0.5">
      <c r="A6" s="178" t="s">
        <v>35</v>
      </c>
      <c r="B6" s="179" t="s">
        <v>0</v>
      </c>
      <c r="C6" s="171">
        <v>14683.6</v>
      </c>
      <c r="D6" s="172">
        <v>14767.2</v>
      </c>
      <c r="E6" s="172">
        <v>14856.8</v>
      </c>
      <c r="F6" s="172">
        <v>14933.4</v>
      </c>
      <c r="G6" s="171">
        <v>15010.2</v>
      </c>
      <c r="H6" s="172">
        <v>15078.2</v>
      </c>
      <c r="I6" s="172">
        <v>15162.1</v>
      </c>
      <c r="J6" s="172">
        <v>15254.5</v>
      </c>
      <c r="K6" s="171">
        <v>15243.5</v>
      </c>
      <c r="L6" s="172">
        <v>14883.7</v>
      </c>
      <c r="M6" s="172">
        <v>15095.6</v>
      </c>
      <c r="N6" s="172">
        <v>15161.6</v>
      </c>
      <c r="O6" s="171">
        <v>15236.5</v>
      </c>
      <c r="P6" s="172">
        <v>15207.3</v>
      </c>
      <c r="Q6" s="172">
        <v>15274.8</v>
      </c>
      <c r="R6" s="173">
        <v>15440.7</v>
      </c>
      <c r="S6" s="171">
        <v>15574.9</v>
      </c>
      <c r="T6" s="172">
        <v>15701.2</v>
      </c>
      <c r="U6" s="172">
        <v>15831.1</v>
      </c>
      <c r="V6" s="172">
        <v>15941.7</v>
      </c>
      <c r="W6" s="171">
        <v>16062</v>
      </c>
      <c r="X6" s="172">
        <v>16146.1</v>
      </c>
      <c r="Y6" s="172">
        <v>16250.9</v>
      </c>
      <c r="Z6" s="173">
        <v>16346.7</v>
      </c>
      <c r="AA6" s="171">
        <v>16216.8</v>
      </c>
      <c r="AB6" s="172">
        <v>16368.3</v>
      </c>
      <c r="AC6" s="172">
        <v>16455.7</v>
      </c>
      <c r="AD6" s="173">
        <v>16559.099999999999</v>
      </c>
      <c r="AE6" s="171">
        <v>16703</v>
      </c>
      <c r="AF6" s="173">
        <v>16849</v>
      </c>
    </row>
    <row r="7" spans="1:32" ht="60" customHeight="1" x14ac:dyDescent="0.5">
      <c r="A7" s="170" t="s">
        <v>73</v>
      </c>
      <c r="B7" s="161" t="s">
        <v>24</v>
      </c>
      <c r="C7" s="171">
        <v>65.886361552115318</v>
      </c>
      <c r="D7" s="172">
        <v>66.067394797078322</v>
      </c>
      <c r="E7" s="172">
        <v>66.150577940601934</v>
      </c>
      <c r="F7" s="173">
        <v>66.310008123320685</v>
      </c>
      <c r="G7" s="171">
        <v>66.44314220826206</v>
      </c>
      <c r="H7" s="172">
        <v>66.462330759915019</v>
      </c>
      <c r="I7" s="172">
        <v>66.608861665271462</v>
      </c>
      <c r="J7" s="173">
        <v>66.809474537972207</v>
      </c>
      <c r="K7" s="171">
        <v>66.4110103032273</v>
      </c>
      <c r="L7" s="172">
        <v>64.638810919356359</v>
      </c>
      <c r="M7" s="172">
        <v>65.164973350200057</v>
      </c>
      <c r="N7" s="173">
        <v>65.237537607683734</v>
      </c>
      <c r="O7" s="171">
        <v>65.324587884427018</v>
      </c>
      <c r="P7" s="172">
        <v>64.996432414932727</v>
      </c>
      <c r="Q7" s="172">
        <v>65.134744183251726</v>
      </c>
      <c r="R7" s="173">
        <v>65.714629448426095</v>
      </c>
      <c r="S7" s="171">
        <v>66.174716969450415</v>
      </c>
      <c r="T7" s="172">
        <v>66.525558285236059</v>
      </c>
      <c r="U7" s="172">
        <v>66.816133960239</v>
      </c>
      <c r="V7" s="172">
        <v>67.015035279999708</v>
      </c>
      <c r="W7" s="171">
        <v>67.3</v>
      </c>
      <c r="X7" s="172">
        <v>67.5</v>
      </c>
      <c r="Y7" s="172">
        <v>67.7</v>
      </c>
      <c r="Z7" s="173">
        <v>67.8</v>
      </c>
      <c r="AA7" s="171">
        <v>68.2</v>
      </c>
      <c r="AB7" s="172">
        <v>68.400000000000006</v>
      </c>
      <c r="AC7" s="172">
        <v>68.400000000000006</v>
      </c>
      <c r="AD7" s="173">
        <v>68.400000000000006</v>
      </c>
      <c r="AE7" s="171">
        <v>68.599999999999994</v>
      </c>
      <c r="AF7" s="173">
        <v>68.7</v>
      </c>
    </row>
    <row r="8" spans="1:32" ht="39.9" customHeight="1" x14ac:dyDescent="0.5">
      <c r="A8" s="155" t="s">
        <v>198</v>
      </c>
      <c r="B8" s="156"/>
      <c r="C8" s="167"/>
      <c r="D8" s="168"/>
      <c r="E8" s="168"/>
      <c r="F8" s="169"/>
      <c r="G8" s="167"/>
      <c r="H8" s="168"/>
      <c r="I8" s="168"/>
      <c r="J8" s="169"/>
      <c r="K8" s="167"/>
      <c r="L8" s="168"/>
      <c r="M8" s="168"/>
      <c r="N8" s="169"/>
      <c r="O8" s="167"/>
      <c r="P8" s="168"/>
      <c r="Q8" s="168"/>
      <c r="R8" s="169"/>
      <c r="S8" s="167"/>
      <c r="T8" s="168"/>
      <c r="U8" s="168"/>
      <c r="V8" s="168"/>
      <c r="W8" s="167"/>
      <c r="X8" s="168"/>
      <c r="Y8" s="168"/>
      <c r="Z8" s="169"/>
      <c r="AA8" s="167"/>
      <c r="AB8" s="168"/>
      <c r="AC8" s="168"/>
      <c r="AD8" s="169"/>
      <c r="AE8" s="167"/>
      <c r="AF8" s="169"/>
    </row>
    <row r="9" spans="1:32" ht="35" customHeight="1" x14ac:dyDescent="0.5">
      <c r="A9" s="24" t="s">
        <v>15</v>
      </c>
      <c r="B9" s="6" t="s">
        <v>0</v>
      </c>
      <c r="C9" s="17">
        <v>8976.4</v>
      </c>
      <c r="D9" s="18">
        <v>9035.6</v>
      </c>
      <c r="E9" s="18">
        <v>9074.1</v>
      </c>
      <c r="F9" s="10">
        <v>9137.4</v>
      </c>
      <c r="G9" s="17">
        <v>9149.6</v>
      </c>
      <c r="H9" s="18">
        <v>9175.5</v>
      </c>
      <c r="I9" s="18">
        <v>9228.7000000000007</v>
      </c>
      <c r="J9" s="10">
        <v>9290.7999999999993</v>
      </c>
      <c r="K9" s="17">
        <v>9294.5</v>
      </c>
      <c r="L9" s="18">
        <v>9129.1</v>
      </c>
      <c r="M9" s="18">
        <v>9229.7999999999993</v>
      </c>
      <c r="N9" s="10">
        <v>9273.1</v>
      </c>
      <c r="O9" s="17">
        <v>9314.1</v>
      </c>
      <c r="P9" s="18">
        <v>9285</v>
      </c>
      <c r="Q9" s="18">
        <v>9335.9</v>
      </c>
      <c r="R9" s="10">
        <v>9444.2999999999993</v>
      </c>
      <c r="S9" s="17">
        <v>9534.2000000000007</v>
      </c>
      <c r="T9" s="18">
        <v>9596.2999999999993</v>
      </c>
      <c r="U9" s="18">
        <v>9692</v>
      </c>
      <c r="V9" s="18">
        <v>9763</v>
      </c>
      <c r="W9" s="17">
        <v>9840.7999999999993</v>
      </c>
      <c r="X9" s="18">
        <v>9901.6</v>
      </c>
      <c r="Y9" s="18">
        <v>9968.4</v>
      </c>
      <c r="Z9" s="10">
        <v>10029.4</v>
      </c>
      <c r="AA9" s="17">
        <v>10173.700000000001</v>
      </c>
      <c r="AB9" s="18">
        <v>10307.4</v>
      </c>
      <c r="AC9" s="18">
        <v>10339.799999999999</v>
      </c>
      <c r="AD9" s="10">
        <v>10430.9</v>
      </c>
      <c r="AE9" s="17">
        <v>10554.2</v>
      </c>
      <c r="AF9" s="10">
        <v>10650.9</v>
      </c>
    </row>
    <row r="10" spans="1:32" ht="35" customHeight="1" x14ac:dyDescent="0.5">
      <c r="A10" s="24" t="s">
        <v>14</v>
      </c>
      <c r="B10" s="6" t="s">
        <v>0</v>
      </c>
      <c r="C10" s="17">
        <v>5707.2</v>
      </c>
      <c r="D10" s="18">
        <v>5731.6</v>
      </c>
      <c r="E10" s="18">
        <v>5782.7</v>
      </c>
      <c r="F10" s="10">
        <v>5796</v>
      </c>
      <c r="G10" s="17">
        <v>5860.5</v>
      </c>
      <c r="H10" s="18">
        <v>5902.7</v>
      </c>
      <c r="I10" s="18">
        <v>5933.5</v>
      </c>
      <c r="J10" s="10">
        <v>5963.7</v>
      </c>
      <c r="K10" s="17">
        <v>5949</v>
      </c>
      <c r="L10" s="18">
        <v>5754.7</v>
      </c>
      <c r="M10" s="18">
        <v>5865.8</v>
      </c>
      <c r="N10" s="10">
        <v>5888.6</v>
      </c>
      <c r="O10" s="17">
        <v>5922.4</v>
      </c>
      <c r="P10" s="18">
        <v>5922.3</v>
      </c>
      <c r="Q10" s="18">
        <v>5938.9</v>
      </c>
      <c r="R10" s="10">
        <v>5996.3</v>
      </c>
      <c r="S10" s="17">
        <v>6040.6</v>
      </c>
      <c r="T10" s="18">
        <v>6104.9</v>
      </c>
      <c r="U10" s="18">
        <v>6139.1</v>
      </c>
      <c r="V10" s="18">
        <v>6178.7</v>
      </c>
      <c r="W10" s="17">
        <v>6221.2</v>
      </c>
      <c r="X10" s="18">
        <v>6244.5</v>
      </c>
      <c r="Y10" s="18">
        <v>6282.5</v>
      </c>
      <c r="Z10" s="10">
        <v>6317.3</v>
      </c>
      <c r="AA10" s="17">
        <v>6043.1</v>
      </c>
      <c r="AB10" s="18">
        <v>6061</v>
      </c>
      <c r="AC10" s="18">
        <v>6115.9</v>
      </c>
      <c r="AD10" s="10">
        <v>6128.3</v>
      </c>
      <c r="AE10" s="17">
        <v>6148.8</v>
      </c>
      <c r="AF10" s="10">
        <v>6198.2</v>
      </c>
    </row>
    <row r="11" spans="1:32" ht="39.9" customHeight="1" x14ac:dyDescent="0.5">
      <c r="A11" s="165" t="s">
        <v>199</v>
      </c>
      <c r="B11" s="166"/>
      <c r="C11" s="167"/>
      <c r="D11" s="168"/>
      <c r="E11" s="168"/>
      <c r="F11" s="169"/>
      <c r="G11" s="167"/>
      <c r="H11" s="168"/>
      <c r="I11" s="168"/>
      <c r="J11" s="169"/>
      <c r="K11" s="167"/>
      <c r="L11" s="168"/>
      <c r="M11" s="168"/>
      <c r="N11" s="169"/>
      <c r="O11" s="167"/>
      <c r="P11" s="168"/>
      <c r="Q11" s="168"/>
      <c r="R11" s="169"/>
      <c r="S11" s="167"/>
      <c r="T11" s="168"/>
      <c r="U11" s="168"/>
      <c r="V11" s="168"/>
      <c r="W11" s="167"/>
      <c r="X11" s="168"/>
      <c r="Y11" s="168"/>
      <c r="Z11" s="169"/>
      <c r="AA11" s="167"/>
      <c r="AB11" s="168"/>
      <c r="AC11" s="168"/>
      <c r="AD11" s="169"/>
      <c r="AE11" s="167"/>
      <c r="AF11" s="169"/>
    </row>
    <row r="12" spans="1:32" ht="35" customHeight="1" x14ac:dyDescent="0.5">
      <c r="A12" s="24" t="s">
        <v>29</v>
      </c>
      <c r="B12" s="6" t="s">
        <v>0</v>
      </c>
      <c r="C12" s="17">
        <v>2361.3000000000002</v>
      </c>
      <c r="D12" s="18">
        <v>2437.1999999999998</v>
      </c>
      <c r="E12" s="18">
        <v>2416.1</v>
      </c>
      <c r="F12" s="10">
        <v>2502.1999999999998</v>
      </c>
      <c r="G12" s="17">
        <v>2445.6999999999998</v>
      </c>
      <c r="H12" s="18">
        <v>2469.4</v>
      </c>
      <c r="I12" s="18">
        <v>2537.3000000000002</v>
      </c>
      <c r="J12" s="10">
        <v>2541.3000000000002</v>
      </c>
      <c r="K12" s="17">
        <v>2357.5</v>
      </c>
      <c r="L12" s="18">
        <v>2295.5</v>
      </c>
      <c r="M12" s="18">
        <v>2244.1999999999998</v>
      </c>
      <c r="N12" s="10">
        <v>2257.9</v>
      </c>
      <c r="O12" s="17">
        <v>2307.3000000000002</v>
      </c>
      <c r="P12" s="18">
        <v>2297.1</v>
      </c>
      <c r="Q12" s="18">
        <v>2291.8000000000002</v>
      </c>
      <c r="R12" s="10">
        <v>2372</v>
      </c>
      <c r="S12" s="17">
        <v>2434.6</v>
      </c>
      <c r="T12" s="18">
        <v>2464</v>
      </c>
      <c r="U12" s="18">
        <v>2499.5</v>
      </c>
      <c r="V12" s="18">
        <v>2501.9</v>
      </c>
      <c r="W12" s="17">
        <v>2570.9</v>
      </c>
      <c r="X12" s="18">
        <v>2544.9</v>
      </c>
      <c r="Y12" s="18">
        <v>2574.8000000000002</v>
      </c>
      <c r="Z12" s="10">
        <v>2609.4</v>
      </c>
      <c r="AA12" s="17">
        <v>2447.9</v>
      </c>
      <c r="AB12" s="18">
        <v>2488.4</v>
      </c>
      <c r="AC12" s="18">
        <v>2506.5</v>
      </c>
      <c r="AD12" s="10">
        <v>2541.3000000000002</v>
      </c>
      <c r="AE12" s="17">
        <v>2577.3000000000002</v>
      </c>
      <c r="AF12" s="10">
        <v>2604.1999999999998</v>
      </c>
    </row>
    <row r="13" spans="1:32" ht="35" customHeight="1" x14ac:dyDescent="0.5">
      <c r="A13" s="24" t="s">
        <v>28</v>
      </c>
      <c r="B13" s="6" t="s">
        <v>0</v>
      </c>
      <c r="C13" s="17">
        <v>5084.3999999999996</v>
      </c>
      <c r="D13" s="18">
        <v>5072.2</v>
      </c>
      <c r="E13" s="18">
        <v>5030.7</v>
      </c>
      <c r="F13" s="10">
        <v>5125.8999999999996</v>
      </c>
      <c r="G13" s="17">
        <v>5150.3999999999996</v>
      </c>
      <c r="H13" s="18">
        <v>5104.2</v>
      </c>
      <c r="I13" s="18">
        <v>5057.7</v>
      </c>
      <c r="J13" s="10">
        <v>5249.6</v>
      </c>
      <c r="K13" s="17">
        <v>5217.8</v>
      </c>
      <c r="L13" s="18">
        <v>5047</v>
      </c>
      <c r="M13" s="18">
        <v>5064</v>
      </c>
      <c r="N13" s="10">
        <v>5169.3999999999996</v>
      </c>
      <c r="O13" s="17">
        <v>5073.7</v>
      </c>
      <c r="P13" s="18">
        <v>5067.8</v>
      </c>
      <c r="Q13" s="18">
        <v>5088.3</v>
      </c>
      <c r="R13" s="10">
        <v>5320</v>
      </c>
      <c r="S13" s="17">
        <v>5320.8</v>
      </c>
      <c r="T13" s="18">
        <v>5371.6</v>
      </c>
      <c r="U13" s="18">
        <v>5347.1</v>
      </c>
      <c r="V13" s="18">
        <v>5399.8</v>
      </c>
      <c r="W13" s="17">
        <v>5452</v>
      </c>
      <c r="X13" s="18">
        <v>5512.7</v>
      </c>
      <c r="Y13" s="18">
        <v>5573.5</v>
      </c>
      <c r="Z13" s="10">
        <v>5548.3</v>
      </c>
      <c r="AA13" s="17">
        <v>5074.3999999999996</v>
      </c>
      <c r="AB13" s="18">
        <v>5134.5</v>
      </c>
      <c r="AC13" s="18">
        <v>5119.5</v>
      </c>
      <c r="AD13" s="10">
        <v>5149.8</v>
      </c>
      <c r="AE13" s="17">
        <v>5194.1000000000004</v>
      </c>
      <c r="AF13" s="10">
        <v>5245.2</v>
      </c>
    </row>
    <row r="14" spans="1:32" ht="35" customHeight="1" x14ac:dyDescent="0.5">
      <c r="A14" s="24" t="s">
        <v>27</v>
      </c>
      <c r="B14" s="6" t="s">
        <v>0</v>
      </c>
      <c r="C14" s="17">
        <v>3497.2</v>
      </c>
      <c r="D14" s="18">
        <v>3539.4</v>
      </c>
      <c r="E14" s="18">
        <v>3564.3</v>
      </c>
      <c r="F14" s="10">
        <v>3528.1</v>
      </c>
      <c r="G14" s="17">
        <v>3623.7</v>
      </c>
      <c r="H14" s="18">
        <v>3625.2</v>
      </c>
      <c r="I14" s="18">
        <v>3693.3</v>
      </c>
      <c r="J14" s="10">
        <v>3645.1</v>
      </c>
      <c r="K14" s="17">
        <v>3740.2</v>
      </c>
      <c r="L14" s="18">
        <v>3679.6</v>
      </c>
      <c r="M14" s="18">
        <v>3738.6</v>
      </c>
      <c r="N14" s="10">
        <v>3755.8</v>
      </c>
      <c r="O14" s="17">
        <v>3957.3</v>
      </c>
      <c r="P14" s="18">
        <v>3854.6</v>
      </c>
      <c r="Q14" s="18">
        <v>4005</v>
      </c>
      <c r="R14" s="10">
        <v>4023.9</v>
      </c>
      <c r="S14" s="17">
        <v>4022.3</v>
      </c>
      <c r="T14" s="18">
        <v>4040.7</v>
      </c>
      <c r="U14" s="18">
        <v>4079.9</v>
      </c>
      <c r="V14" s="10">
        <v>4180</v>
      </c>
      <c r="W14" s="17">
        <v>4118.3999999999996</v>
      </c>
      <c r="X14" s="18">
        <v>4144.8</v>
      </c>
      <c r="Y14" s="18">
        <v>4147.3</v>
      </c>
      <c r="Z14" s="10">
        <v>4153.8</v>
      </c>
      <c r="AA14" s="17">
        <v>4567.3999999999996</v>
      </c>
      <c r="AB14" s="18">
        <v>4622.3</v>
      </c>
      <c r="AC14" s="18">
        <v>4671.6000000000004</v>
      </c>
      <c r="AD14" s="10">
        <v>4666.8999999999996</v>
      </c>
      <c r="AE14" s="17">
        <v>4668.1000000000004</v>
      </c>
      <c r="AF14" s="10">
        <v>4697.5</v>
      </c>
    </row>
    <row r="15" spans="1:32" ht="35" customHeight="1" x14ac:dyDescent="0.5">
      <c r="A15" s="24" t="s">
        <v>26</v>
      </c>
      <c r="B15" s="6" t="s">
        <v>0</v>
      </c>
      <c r="C15" s="17">
        <v>2544.5</v>
      </c>
      <c r="D15" s="18">
        <v>2547.9</v>
      </c>
      <c r="E15" s="18">
        <v>2625.7</v>
      </c>
      <c r="F15" s="10">
        <v>2580</v>
      </c>
      <c r="G15" s="17">
        <v>2567.1999999999998</v>
      </c>
      <c r="H15" s="18">
        <v>2644.6</v>
      </c>
      <c r="I15" s="18">
        <v>2619.6999999999998</v>
      </c>
      <c r="J15" s="10">
        <v>2617.8000000000002</v>
      </c>
      <c r="K15" s="17">
        <v>2590.1999999999998</v>
      </c>
      <c r="L15" s="18">
        <v>2576</v>
      </c>
      <c r="M15" s="18">
        <v>2664.5</v>
      </c>
      <c r="N15" s="10">
        <v>2624</v>
      </c>
      <c r="O15" s="17">
        <v>2605.9</v>
      </c>
      <c r="P15" s="18">
        <v>2624.9</v>
      </c>
      <c r="Q15" s="18">
        <v>2620.3000000000002</v>
      </c>
      <c r="R15" s="10">
        <v>2566</v>
      </c>
      <c r="S15" s="17">
        <v>2591.4</v>
      </c>
      <c r="T15" s="18">
        <v>2610.9</v>
      </c>
      <c r="U15" s="18">
        <v>2619.1</v>
      </c>
      <c r="V15" s="10">
        <v>2579.6</v>
      </c>
      <c r="W15" s="17">
        <v>2680.8</v>
      </c>
      <c r="X15" s="18">
        <v>2681.7</v>
      </c>
      <c r="Y15" s="18">
        <v>2696.2</v>
      </c>
      <c r="Z15" s="10">
        <v>2761.5</v>
      </c>
      <c r="AA15" s="17">
        <v>2872.7</v>
      </c>
      <c r="AB15" s="18">
        <v>2860.6</v>
      </c>
      <c r="AC15" s="18">
        <v>2816.4</v>
      </c>
      <c r="AD15" s="10">
        <v>2817.9</v>
      </c>
      <c r="AE15" s="17">
        <v>2849.4</v>
      </c>
      <c r="AF15" s="10">
        <v>2881.9</v>
      </c>
    </row>
    <row r="16" spans="1:32" ht="35" customHeight="1" x14ac:dyDescent="0.5">
      <c r="A16" s="24" t="s">
        <v>25</v>
      </c>
      <c r="B16" s="6" t="s">
        <v>0</v>
      </c>
      <c r="C16" s="17">
        <v>1196.0999999999999</v>
      </c>
      <c r="D16" s="18">
        <v>1170.5</v>
      </c>
      <c r="E16" s="18">
        <v>1219.9000000000001</v>
      </c>
      <c r="F16" s="10">
        <v>1197.2</v>
      </c>
      <c r="G16" s="17">
        <v>1223</v>
      </c>
      <c r="H16" s="18">
        <v>1234.9000000000001</v>
      </c>
      <c r="I16" s="18">
        <v>1254.2</v>
      </c>
      <c r="J16" s="10">
        <v>1200.8</v>
      </c>
      <c r="K16" s="17">
        <v>1337.8</v>
      </c>
      <c r="L16" s="18">
        <v>1285.7</v>
      </c>
      <c r="M16" s="18">
        <v>1384.2</v>
      </c>
      <c r="N16" s="10">
        <v>1354.6</v>
      </c>
      <c r="O16" s="17">
        <v>1292.3</v>
      </c>
      <c r="P16" s="18">
        <v>1363</v>
      </c>
      <c r="Q16" s="18">
        <v>1269.5</v>
      </c>
      <c r="R16" s="10">
        <v>1158.7</v>
      </c>
      <c r="S16" s="17">
        <v>1205.7</v>
      </c>
      <c r="T16" s="18">
        <v>1214</v>
      </c>
      <c r="U16" s="18">
        <v>1285.4000000000001</v>
      </c>
      <c r="V16" s="10">
        <v>1280.4000000000001</v>
      </c>
      <c r="W16" s="17">
        <v>1240</v>
      </c>
      <c r="X16" s="18">
        <v>1262</v>
      </c>
      <c r="Y16" s="18">
        <v>1259.0999999999999</v>
      </c>
      <c r="Z16" s="10">
        <v>1273.5999999999999</v>
      </c>
      <c r="AA16" s="17">
        <v>1254.4000000000001</v>
      </c>
      <c r="AB16" s="18">
        <v>1262.5</v>
      </c>
      <c r="AC16" s="18">
        <v>1341.7</v>
      </c>
      <c r="AD16" s="10">
        <v>1383.3</v>
      </c>
      <c r="AE16" s="17">
        <v>1414</v>
      </c>
      <c r="AF16" s="10">
        <v>1420.2</v>
      </c>
    </row>
    <row r="17" spans="1:32" ht="39.9" customHeight="1" x14ac:dyDescent="0.5">
      <c r="A17" s="165" t="s">
        <v>254</v>
      </c>
      <c r="B17" s="166"/>
      <c r="C17" s="167"/>
      <c r="D17" s="168"/>
      <c r="E17" s="168"/>
      <c r="F17" s="169"/>
      <c r="G17" s="167"/>
      <c r="H17" s="168"/>
      <c r="I17" s="168"/>
      <c r="J17" s="169"/>
      <c r="K17" s="167"/>
      <c r="L17" s="168"/>
      <c r="M17" s="168"/>
      <c r="N17" s="169"/>
      <c r="O17" s="167"/>
      <c r="P17" s="168"/>
      <c r="Q17" s="168"/>
      <c r="R17" s="169"/>
      <c r="S17" s="167"/>
      <c r="T17" s="168"/>
      <c r="U17" s="168"/>
      <c r="V17" s="169"/>
      <c r="W17" s="167"/>
      <c r="X17" s="168"/>
      <c r="Y17" s="168"/>
      <c r="Z17" s="169"/>
      <c r="AA17" s="167"/>
      <c r="AB17" s="168"/>
      <c r="AC17" s="168"/>
      <c r="AD17" s="169"/>
      <c r="AE17" s="167"/>
      <c r="AF17" s="169"/>
    </row>
    <row r="18" spans="1:32" ht="35" customHeight="1" x14ac:dyDescent="0.5">
      <c r="A18" s="24" t="s">
        <v>15</v>
      </c>
      <c r="B18" s="6" t="s">
        <v>0</v>
      </c>
      <c r="C18" s="17">
        <v>8976.4</v>
      </c>
      <c r="D18" s="18">
        <v>9035.6</v>
      </c>
      <c r="E18" s="18">
        <v>9074.1</v>
      </c>
      <c r="F18" s="10">
        <v>9137.4</v>
      </c>
      <c r="G18" s="17">
        <v>9149.6</v>
      </c>
      <c r="H18" s="18">
        <v>9175.5</v>
      </c>
      <c r="I18" s="18">
        <v>9228.7000000000007</v>
      </c>
      <c r="J18" s="10">
        <v>9290.7999999999993</v>
      </c>
      <c r="K18" s="17">
        <v>9294.5</v>
      </c>
      <c r="L18" s="18">
        <v>9129.1</v>
      </c>
      <c r="M18" s="18">
        <v>9229.7999999999993</v>
      </c>
      <c r="N18" s="10">
        <v>9273.1</v>
      </c>
      <c r="O18" s="17">
        <v>9314.1</v>
      </c>
      <c r="P18" s="18">
        <v>9285</v>
      </c>
      <c r="Q18" s="18">
        <v>9335.9</v>
      </c>
      <c r="R18" s="10">
        <v>9444.2999999999993</v>
      </c>
      <c r="S18" s="17">
        <v>9534.2000000000007</v>
      </c>
      <c r="T18" s="18">
        <v>9596.2999999999993</v>
      </c>
      <c r="U18" s="18">
        <v>9692</v>
      </c>
      <c r="V18" s="18">
        <v>9763</v>
      </c>
      <c r="W18" s="17">
        <v>9840.7999999999993</v>
      </c>
      <c r="X18" s="18">
        <v>9901.6</v>
      </c>
      <c r="Y18" s="18">
        <v>9968.4</v>
      </c>
      <c r="Z18" s="10">
        <v>10029.4</v>
      </c>
      <c r="AA18" s="17">
        <v>10173.700000000001</v>
      </c>
      <c r="AB18" s="18">
        <v>10307.4</v>
      </c>
      <c r="AC18" s="18">
        <v>10339.799999999999</v>
      </c>
      <c r="AD18" s="10">
        <v>10430.9</v>
      </c>
      <c r="AE18" s="17">
        <v>10554.2</v>
      </c>
      <c r="AF18" s="10">
        <v>10650.9</v>
      </c>
    </row>
    <row r="19" spans="1:32" ht="35" customHeight="1" x14ac:dyDescent="0.5">
      <c r="A19" s="119" t="s">
        <v>29</v>
      </c>
      <c r="B19" s="6" t="s">
        <v>0</v>
      </c>
      <c r="C19" s="17">
        <v>1431.3</v>
      </c>
      <c r="D19" s="18">
        <v>1480.6</v>
      </c>
      <c r="E19" s="18">
        <v>1499.4</v>
      </c>
      <c r="F19" s="10">
        <v>1522.8</v>
      </c>
      <c r="G19" s="17">
        <v>1505.5</v>
      </c>
      <c r="H19" s="18">
        <v>1521.9</v>
      </c>
      <c r="I19" s="18">
        <v>1577</v>
      </c>
      <c r="J19" s="10">
        <v>1548.4</v>
      </c>
      <c r="K19" s="17">
        <v>1430.1</v>
      </c>
      <c r="L19" s="18">
        <v>1372.9</v>
      </c>
      <c r="M19" s="18">
        <v>1409.7</v>
      </c>
      <c r="N19" s="10">
        <v>1427</v>
      </c>
      <c r="O19" s="17">
        <v>1465.7</v>
      </c>
      <c r="P19" s="18">
        <v>1397.3</v>
      </c>
      <c r="Q19" s="18">
        <v>1475.8</v>
      </c>
      <c r="R19" s="10">
        <v>1628.3</v>
      </c>
      <c r="S19" s="17">
        <v>1595.3</v>
      </c>
      <c r="T19" s="18">
        <v>1622</v>
      </c>
      <c r="U19" s="18">
        <v>1590.8</v>
      </c>
      <c r="V19" s="10">
        <v>1667.4</v>
      </c>
      <c r="W19" s="17">
        <v>1762.9</v>
      </c>
      <c r="X19" s="18">
        <v>1718.3</v>
      </c>
      <c r="Y19" s="18">
        <v>1741.1</v>
      </c>
      <c r="Z19" s="10">
        <v>1720.8</v>
      </c>
      <c r="AA19" s="17">
        <v>1655.3</v>
      </c>
      <c r="AB19" s="18">
        <v>1722.5</v>
      </c>
      <c r="AC19" s="18">
        <v>1785.2</v>
      </c>
      <c r="AD19" s="10">
        <v>1757</v>
      </c>
      <c r="AE19" s="17">
        <v>1491.6</v>
      </c>
      <c r="AF19" s="10">
        <v>1606</v>
      </c>
    </row>
    <row r="20" spans="1:32" ht="35" customHeight="1" x14ac:dyDescent="0.5">
      <c r="A20" s="119" t="s">
        <v>28</v>
      </c>
      <c r="B20" s="6" t="s">
        <v>0</v>
      </c>
      <c r="C20" s="17">
        <v>3016.4</v>
      </c>
      <c r="D20" s="18">
        <v>3024.6</v>
      </c>
      <c r="E20" s="18">
        <v>3016.4</v>
      </c>
      <c r="F20" s="10">
        <v>3045.2</v>
      </c>
      <c r="G20" s="17">
        <v>3027.9</v>
      </c>
      <c r="H20" s="18">
        <v>3033.1</v>
      </c>
      <c r="I20" s="18">
        <v>2978.1</v>
      </c>
      <c r="J20" s="10">
        <v>3083.1</v>
      </c>
      <c r="K20" s="17">
        <v>3061.4</v>
      </c>
      <c r="L20" s="18">
        <v>3040.5</v>
      </c>
      <c r="M20" s="18">
        <v>2997.6</v>
      </c>
      <c r="N20" s="10">
        <v>3059.5</v>
      </c>
      <c r="O20" s="17">
        <v>2968.6</v>
      </c>
      <c r="P20" s="18">
        <v>2980.3</v>
      </c>
      <c r="Q20" s="18">
        <v>3024.6</v>
      </c>
      <c r="R20" s="10">
        <v>2991.4</v>
      </c>
      <c r="S20" s="17">
        <v>3050.7</v>
      </c>
      <c r="T20" s="18">
        <v>3103.6</v>
      </c>
      <c r="U20" s="18">
        <v>3120.2</v>
      </c>
      <c r="V20" s="10">
        <v>3157.4</v>
      </c>
      <c r="W20" s="17">
        <v>3092.7</v>
      </c>
      <c r="X20" s="18">
        <v>3184</v>
      </c>
      <c r="Y20" s="18">
        <v>3226.6</v>
      </c>
      <c r="Z20" s="10">
        <v>3261.8</v>
      </c>
      <c r="AA20" s="17">
        <v>3015</v>
      </c>
      <c r="AB20" s="18">
        <v>3133.4</v>
      </c>
      <c r="AC20" s="18">
        <v>3128</v>
      </c>
      <c r="AD20" s="10">
        <v>3147.6</v>
      </c>
      <c r="AE20" s="17">
        <v>3286.5</v>
      </c>
      <c r="AF20" s="10">
        <v>3222.7</v>
      </c>
    </row>
    <row r="21" spans="1:32" ht="35" customHeight="1" x14ac:dyDescent="0.5">
      <c r="A21" s="119" t="s">
        <v>27</v>
      </c>
      <c r="B21" s="6" t="s">
        <v>0</v>
      </c>
      <c r="C21" s="17">
        <v>2142.1</v>
      </c>
      <c r="D21" s="18">
        <v>2145.9</v>
      </c>
      <c r="E21" s="18">
        <v>2157.9</v>
      </c>
      <c r="F21" s="10">
        <v>2162</v>
      </c>
      <c r="G21" s="17">
        <v>2202.5</v>
      </c>
      <c r="H21" s="18">
        <v>2203.1999999999998</v>
      </c>
      <c r="I21" s="18">
        <v>2220.6</v>
      </c>
      <c r="J21" s="10">
        <v>2225.6999999999998</v>
      </c>
      <c r="K21" s="17">
        <v>2265.6999999999998</v>
      </c>
      <c r="L21" s="18">
        <v>2239.6</v>
      </c>
      <c r="M21" s="18">
        <v>2287.9</v>
      </c>
      <c r="N21" s="10">
        <v>2297.9</v>
      </c>
      <c r="O21" s="17">
        <v>2320</v>
      </c>
      <c r="P21" s="18">
        <v>2270.6</v>
      </c>
      <c r="Q21" s="18">
        <v>2344.6</v>
      </c>
      <c r="R21" s="10">
        <v>2315.5</v>
      </c>
      <c r="S21" s="17">
        <v>2388.4</v>
      </c>
      <c r="T21" s="18">
        <v>2338.1</v>
      </c>
      <c r="U21" s="18">
        <v>2409.1</v>
      </c>
      <c r="V21" s="10">
        <v>2402.1999999999998</v>
      </c>
      <c r="W21" s="17">
        <v>2423.8000000000002</v>
      </c>
      <c r="X21" s="18">
        <v>2442.8000000000002</v>
      </c>
      <c r="Y21" s="18">
        <v>2463.1</v>
      </c>
      <c r="Z21" s="10">
        <v>2483.6</v>
      </c>
      <c r="AA21" s="17">
        <v>2780.8</v>
      </c>
      <c r="AB21" s="18">
        <v>2643.8</v>
      </c>
      <c r="AC21" s="18">
        <v>2752.7</v>
      </c>
      <c r="AD21" s="10">
        <v>2803.8</v>
      </c>
      <c r="AE21" s="17">
        <v>2856.8</v>
      </c>
      <c r="AF21" s="10">
        <v>2935.5</v>
      </c>
    </row>
    <row r="22" spans="1:32" ht="35" customHeight="1" x14ac:dyDescent="0.5">
      <c r="A22" s="119" t="s">
        <v>26</v>
      </c>
      <c r="B22" s="6" t="s">
        <v>0</v>
      </c>
      <c r="C22" s="17">
        <v>1574.3</v>
      </c>
      <c r="D22" s="18">
        <v>1586.6</v>
      </c>
      <c r="E22" s="18">
        <v>1581.6</v>
      </c>
      <c r="F22" s="10">
        <v>1604.7</v>
      </c>
      <c r="G22" s="17">
        <v>1599.2</v>
      </c>
      <c r="H22" s="18">
        <v>1591</v>
      </c>
      <c r="I22" s="18">
        <v>1598.8</v>
      </c>
      <c r="J22" s="10">
        <v>1616.1</v>
      </c>
      <c r="K22" s="17">
        <v>1598.3</v>
      </c>
      <c r="L22" s="18">
        <v>1598</v>
      </c>
      <c r="M22" s="18">
        <v>1627.4</v>
      </c>
      <c r="N22" s="10">
        <v>1567</v>
      </c>
      <c r="O22" s="17">
        <v>1619.6</v>
      </c>
      <c r="P22" s="18">
        <v>1589.5</v>
      </c>
      <c r="Q22" s="18">
        <v>1592.4</v>
      </c>
      <c r="R22" s="10">
        <v>1667</v>
      </c>
      <c r="S22" s="17">
        <v>1648.7</v>
      </c>
      <c r="T22" s="18">
        <v>1651.2</v>
      </c>
      <c r="U22" s="18">
        <v>1652.4</v>
      </c>
      <c r="V22" s="10">
        <v>1637.2</v>
      </c>
      <c r="W22" s="17">
        <v>1679.5</v>
      </c>
      <c r="X22" s="18">
        <v>1652.1</v>
      </c>
      <c r="Y22" s="18">
        <v>1678.2</v>
      </c>
      <c r="Z22" s="10">
        <v>1702.1</v>
      </c>
      <c r="AA22" s="17">
        <v>1815.1</v>
      </c>
      <c r="AB22" s="18">
        <v>1826.4</v>
      </c>
      <c r="AC22" s="18">
        <v>1738.9</v>
      </c>
      <c r="AD22" s="10">
        <v>1773.9</v>
      </c>
      <c r="AE22" s="17">
        <v>1856.4</v>
      </c>
      <c r="AF22" s="10">
        <v>1806</v>
      </c>
    </row>
    <row r="23" spans="1:32" ht="35" customHeight="1" x14ac:dyDescent="0.5">
      <c r="A23" s="119" t="s">
        <v>25</v>
      </c>
      <c r="B23" s="6" t="s">
        <v>0</v>
      </c>
      <c r="C23" s="17">
        <v>812.2</v>
      </c>
      <c r="D23" s="18">
        <v>798</v>
      </c>
      <c r="E23" s="18">
        <v>818.8</v>
      </c>
      <c r="F23" s="10">
        <v>802.7</v>
      </c>
      <c r="G23" s="17">
        <v>814.5</v>
      </c>
      <c r="H23" s="18">
        <v>826.4</v>
      </c>
      <c r="I23" s="18">
        <v>854.2</v>
      </c>
      <c r="J23" s="10">
        <v>817.4</v>
      </c>
      <c r="K23" s="17">
        <v>939.1</v>
      </c>
      <c r="L23" s="18">
        <v>878</v>
      </c>
      <c r="M23" s="18">
        <v>907.3</v>
      </c>
      <c r="N23" s="10">
        <v>921.6</v>
      </c>
      <c r="O23" s="17">
        <v>940.2</v>
      </c>
      <c r="P23" s="18">
        <v>1047.4000000000001</v>
      </c>
      <c r="Q23" s="18">
        <v>898.6</v>
      </c>
      <c r="R23" s="10">
        <v>842.1</v>
      </c>
      <c r="S23" s="17">
        <v>851.2</v>
      </c>
      <c r="T23" s="18">
        <v>881.4</v>
      </c>
      <c r="U23" s="18">
        <v>919.4</v>
      </c>
      <c r="V23" s="10">
        <v>898.9</v>
      </c>
      <c r="W23" s="17">
        <v>881.8</v>
      </c>
      <c r="X23" s="18">
        <v>904.4</v>
      </c>
      <c r="Y23" s="18">
        <v>859.3</v>
      </c>
      <c r="Z23" s="10">
        <v>861.1</v>
      </c>
      <c r="AA23" s="17">
        <v>907.4</v>
      </c>
      <c r="AB23" s="18">
        <v>981.3</v>
      </c>
      <c r="AC23" s="18">
        <v>935</v>
      </c>
      <c r="AD23" s="10">
        <v>948.5</v>
      </c>
      <c r="AE23" s="17">
        <v>1063</v>
      </c>
      <c r="AF23" s="10">
        <v>1080.5999999999999</v>
      </c>
    </row>
    <row r="24" spans="1:32" ht="35" customHeight="1" x14ac:dyDescent="0.5">
      <c r="A24" s="24" t="s">
        <v>14</v>
      </c>
      <c r="B24" s="6" t="s">
        <v>0</v>
      </c>
      <c r="C24" s="17">
        <v>5707.2</v>
      </c>
      <c r="D24" s="18">
        <v>5731.6</v>
      </c>
      <c r="E24" s="18">
        <v>5782.7</v>
      </c>
      <c r="F24" s="10">
        <v>5796</v>
      </c>
      <c r="G24" s="17">
        <v>5860.5</v>
      </c>
      <c r="H24" s="18">
        <v>5902.7</v>
      </c>
      <c r="I24" s="18">
        <v>5933.5</v>
      </c>
      <c r="J24" s="10">
        <v>5963.7</v>
      </c>
      <c r="K24" s="17">
        <v>5949</v>
      </c>
      <c r="L24" s="18">
        <v>5754.7</v>
      </c>
      <c r="M24" s="18">
        <v>5865.8</v>
      </c>
      <c r="N24" s="10">
        <v>5888.6</v>
      </c>
      <c r="O24" s="17">
        <v>5922.4</v>
      </c>
      <c r="P24" s="18">
        <v>5922.3</v>
      </c>
      <c r="Q24" s="18">
        <v>5938.9</v>
      </c>
      <c r="R24" s="10">
        <v>5996.3</v>
      </c>
      <c r="S24" s="17">
        <v>6040.6</v>
      </c>
      <c r="T24" s="18">
        <v>6104.9</v>
      </c>
      <c r="U24" s="18">
        <v>6139.1</v>
      </c>
      <c r="V24" s="18">
        <v>6178.7</v>
      </c>
      <c r="W24" s="17">
        <v>6221.2</v>
      </c>
      <c r="X24" s="18">
        <v>6244.5</v>
      </c>
      <c r="Y24" s="18">
        <v>6282.5</v>
      </c>
      <c r="Z24" s="10">
        <v>6317.3</v>
      </c>
      <c r="AA24" s="17">
        <v>6043.1</v>
      </c>
      <c r="AB24" s="18">
        <v>6061</v>
      </c>
      <c r="AC24" s="18">
        <v>6115.9</v>
      </c>
      <c r="AD24" s="10">
        <v>6128.3</v>
      </c>
      <c r="AE24" s="17">
        <v>6148.8</v>
      </c>
      <c r="AF24" s="10">
        <v>6198.2</v>
      </c>
    </row>
    <row r="25" spans="1:32" ht="35" customHeight="1" x14ac:dyDescent="0.5">
      <c r="A25" s="119" t="s">
        <v>29</v>
      </c>
      <c r="B25" s="6" t="s">
        <v>0</v>
      </c>
      <c r="C25" s="17">
        <v>930</v>
      </c>
      <c r="D25" s="18">
        <v>956.7</v>
      </c>
      <c r="E25" s="18">
        <v>916.7</v>
      </c>
      <c r="F25" s="10">
        <v>979.4</v>
      </c>
      <c r="G25" s="17">
        <v>940.3</v>
      </c>
      <c r="H25" s="18">
        <v>947.5</v>
      </c>
      <c r="I25" s="18">
        <v>960.3</v>
      </c>
      <c r="J25" s="10">
        <v>992.8</v>
      </c>
      <c r="K25" s="17">
        <v>927.4</v>
      </c>
      <c r="L25" s="18">
        <v>922.6</v>
      </c>
      <c r="M25" s="18">
        <v>834.6</v>
      </c>
      <c r="N25" s="10">
        <v>830.8</v>
      </c>
      <c r="O25" s="17">
        <v>841.6</v>
      </c>
      <c r="P25" s="18">
        <v>899.8</v>
      </c>
      <c r="Q25" s="18">
        <v>816</v>
      </c>
      <c r="R25" s="10">
        <v>743.8</v>
      </c>
      <c r="S25" s="17">
        <v>839.3</v>
      </c>
      <c r="T25" s="18">
        <v>842</v>
      </c>
      <c r="U25" s="18">
        <v>908.7</v>
      </c>
      <c r="V25" s="10">
        <v>834.5</v>
      </c>
      <c r="W25" s="17">
        <v>807.9</v>
      </c>
      <c r="X25" s="18">
        <v>826.6</v>
      </c>
      <c r="Y25" s="18">
        <v>833.6</v>
      </c>
      <c r="Z25" s="10">
        <v>888.6</v>
      </c>
      <c r="AA25" s="17">
        <v>792.6</v>
      </c>
      <c r="AB25" s="18">
        <v>766</v>
      </c>
      <c r="AC25" s="18">
        <v>721.4</v>
      </c>
      <c r="AD25" s="10">
        <v>784.3</v>
      </c>
      <c r="AE25" s="17">
        <v>1085.7</v>
      </c>
      <c r="AF25" s="10">
        <v>998.2</v>
      </c>
    </row>
    <row r="26" spans="1:32" ht="35" customHeight="1" x14ac:dyDescent="0.5">
      <c r="A26" s="119" t="s">
        <v>28</v>
      </c>
      <c r="B26" s="6" t="s">
        <v>0</v>
      </c>
      <c r="C26" s="17">
        <v>2068</v>
      </c>
      <c r="D26" s="18">
        <v>2047.6</v>
      </c>
      <c r="E26" s="18">
        <v>2014.3</v>
      </c>
      <c r="F26" s="10">
        <v>2080.6999999999998</v>
      </c>
      <c r="G26" s="17">
        <v>2122.5</v>
      </c>
      <c r="H26" s="18">
        <v>2071.1</v>
      </c>
      <c r="I26" s="18">
        <v>2079.6999999999998</v>
      </c>
      <c r="J26" s="10">
        <v>2166.5</v>
      </c>
      <c r="K26" s="17">
        <v>2156.4</v>
      </c>
      <c r="L26" s="18">
        <v>2006.5</v>
      </c>
      <c r="M26" s="18">
        <v>2066.5</v>
      </c>
      <c r="N26" s="10">
        <v>2109.9</v>
      </c>
      <c r="O26" s="17">
        <v>2105.1999999999998</v>
      </c>
      <c r="P26" s="18">
        <v>2087.5</v>
      </c>
      <c r="Q26" s="18">
        <v>2063.6999999999998</v>
      </c>
      <c r="R26" s="10">
        <v>2328.6</v>
      </c>
      <c r="S26" s="17">
        <v>2270.1999999999998</v>
      </c>
      <c r="T26" s="18">
        <v>2267.9</v>
      </c>
      <c r="U26" s="18">
        <v>2226.9</v>
      </c>
      <c r="V26" s="10">
        <v>2242.5</v>
      </c>
      <c r="W26" s="17">
        <v>2359.1999999999998</v>
      </c>
      <c r="X26" s="18">
        <v>2328.6999999999998</v>
      </c>
      <c r="Y26" s="18">
        <v>2346.9</v>
      </c>
      <c r="Z26" s="10">
        <v>2286.5</v>
      </c>
      <c r="AA26" s="17">
        <v>2059.4</v>
      </c>
      <c r="AB26" s="18">
        <v>2001.1</v>
      </c>
      <c r="AC26" s="18">
        <v>1991.5</v>
      </c>
      <c r="AD26" s="10">
        <v>2002.2</v>
      </c>
      <c r="AE26" s="17">
        <v>1907.7</v>
      </c>
      <c r="AF26" s="10">
        <v>2022.4</v>
      </c>
    </row>
    <row r="27" spans="1:32" ht="35" customHeight="1" x14ac:dyDescent="0.5">
      <c r="A27" s="119" t="s">
        <v>27</v>
      </c>
      <c r="B27" s="6" t="s">
        <v>0</v>
      </c>
      <c r="C27" s="17">
        <v>1355.1</v>
      </c>
      <c r="D27" s="18">
        <v>1393.5</v>
      </c>
      <c r="E27" s="18">
        <v>1406.4</v>
      </c>
      <c r="F27" s="10">
        <v>1366.2</v>
      </c>
      <c r="G27" s="17">
        <v>1421.2</v>
      </c>
      <c r="H27" s="18">
        <v>1422</v>
      </c>
      <c r="I27" s="18">
        <v>1472.7</v>
      </c>
      <c r="J27" s="10">
        <v>1419.4</v>
      </c>
      <c r="K27" s="17">
        <v>1474.5</v>
      </c>
      <c r="L27" s="18">
        <v>1439.9</v>
      </c>
      <c r="M27" s="18">
        <v>1450.8</v>
      </c>
      <c r="N27" s="10">
        <v>1457.9</v>
      </c>
      <c r="O27" s="17">
        <v>1637.3</v>
      </c>
      <c r="P27" s="18">
        <v>1584</v>
      </c>
      <c r="Q27" s="18">
        <v>1660.3</v>
      </c>
      <c r="R27" s="10">
        <v>1708.4</v>
      </c>
      <c r="S27" s="17">
        <v>1633.9</v>
      </c>
      <c r="T27" s="18">
        <v>1702.6</v>
      </c>
      <c r="U27" s="18">
        <v>1670.7</v>
      </c>
      <c r="V27" s="10">
        <v>1777.8</v>
      </c>
      <c r="W27" s="17">
        <v>1694.6</v>
      </c>
      <c r="X27" s="18">
        <v>1702</v>
      </c>
      <c r="Y27" s="18">
        <v>1684.2</v>
      </c>
      <c r="Z27" s="10">
        <v>1670.3</v>
      </c>
      <c r="AA27" s="17">
        <v>1786.6</v>
      </c>
      <c r="AB27" s="18">
        <v>1978.5</v>
      </c>
      <c r="AC27" s="18">
        <v>1918.8</v>
      </c>
      <c r="AD27" s="10">
        <v>1863.1</v>
      </c>
      <c r="AE27" s="17">
        <v>1811.4</v>
      </c>
      <c r="AF27" s="10">
        <v>1762</v>
      </c>
    </row>
    <row r="28" spans="1:32" ht="35" customHeight="1" x14ac:dyDescent="0.5">
      <c r="A28" s="119" t="s">
        <v>26</v>
      </c>
      <c r="B28" s="6" t="s">
        <v>0</v>
      </c>
      <c r="C28" s="17">
        <v>970.2</v>
      </c>
      <c r="D28" s="18">
        <v>961.3</v>
      </c>
      <c r="E28" s="18">
        <v>1044.0999999999999</v>
      </c>
      <c r="F28" s="10">
        <v>975.3</v>
      </c>
      <c r="G28" s="17">
        <v>968</v>
      </c>
      <c r="H28" s="18">
        <v>1053.5999999999999</v>
      </c>
      <c r="I28" s="18">
        <v>1020.9</v>
      </c>
      <c r="J28" s="10">
        <v>1001.6</v>
      </c>
      <c r="K28" s="17">
        <v>991.8</v>
      </c>
      <c r="L28" s="18">
        <v>977.9</v>
      </c>
      <c r="M28" s="18">
        <v>1037.0999999999999</v>
      </c>
      <c r="N28" s="10">
        <v>1057.0999999999999</v>
      </c>
      <c r="O28" s="17">
        <v>986.3</v>
      </c>
      <c r="P28" s="18">
        <v>1035.4000000000001</v>
      </c>
      <c r="Q28" s="18">
        <v>1027.9000000000001</v>
      </c>
      <c r="R28" s="10">
        <v>899</v>
      </c>
      <c r="S28" s="17">
        <v>942.8</v>
      </c>
      <c r="T28" s="18">
        <v>959.7</v>
      </c>
      <c r="U28" s="18">
        <v>966.8</v>
      </c>
      <c r="V28" s="10">
        <v>942.3</v>
      </c>
      <c r="W28" s="17">
        <v>1001.3</v>
      </c>
      <c r="X28" s="18">
        <v>1029.5</v>
      </c>
      <c r="Y28" s="18">
        <v>1018</v>
      </c>
      <c r="Z28" s="10">
        <v>1059.4000000000001</v>
      </c>
      <c r="AA28" s="17">
        <v>1057.5999999999999</v>
      </c>
      <c r="AB28" s="18">
        <v>1034.0999999999999</v>
      </c>
      <c r="AC28" s="18">
        <v>1077.5</v>
      </c>
      <c r="AD28" s="10">
        <v>1044</v>
      </c>
      <c r="AE28" s="17">
        <v>993</v>
      </c>
      <c r="AF28" s="10">
        <v>1075.9000000000001</v>
      </c>
    </row>
    <row r="29" spans="1:32" ht="35" customHeight="1" x14ac:dyDescent="0.5">
      <c r="A29" s="119" t="s">
        <v>25</v>
      </c>
      <c r="B29" s="6" t="s">
        <v>0</v>
      </c>
      <c r="C29" s="17">
        <v>383.9</v>
      </c>
      <c r="D29" s="18">
        <v>372.5</v>
      </c>
      <c r="E29" s="18">
        <v>401.1</v>
      </c>
      <c r="F29" s="10">
        <v>394.5</v>
      </c>
      <c r="G29" s="17">
        <v>408.6</v>
      </c>
      <c r="H29" s="18">
        <v>408.5</v>
      </c>
      <c r="I29" s="18">
        <v>400</v>
      </c>
      <c r="J29" s="10">
        <v>383.4</v>
      </c>
      <c r="K29" s="17">
        <v>398.7</v>
      </c>
      <c r="L29" s="18">
        <v>407.8</v>
      </c>
      <c r="M29" s="18">
        <v>476.9</v>
      </c>
      <c r="N29" s="10">
        <v>432.9</v>
      </c>
      <c r="O29" s="17">
        <v>352.1</v>
      </c>
      <c r="P29" s="18">
        <v>315.60000000000002</v>
      </c>
      <c r="Q29" s="18">
        <v>371</v>
      </c>
      <c r="R29" s="10">
        <v>316.60000000000002</v>
      </c>
      <c r="S29" s="17">
        <v>354.5</v>
      </c>
      <c r="T29" s="18">
        <v>332.6</v>
      </c>
      <c r="U29" s="18">
        <v>366</v>
      </c>
      <c r="V29" s="10">
        <v>381.5</v>
      </c>
      <c r="W29" s="17">
        <v>358.2</v>
      </c>
      <c r="X29" s="18">
        <v>357.6</v>
      </c>
      <c r="Y29" s="18">
        <v>399.8</v>
      </c>
      <c r="Z29" s="10">
        <v>412.4</v>
      </c>
      <c r="AA29" s="17">
        <v>346.9</v>
      </c>
      <c r="AB29" s="18">
        <v>281.2</v>
      </c>
      <c r="AC29" s="18">
        <v>406.7</v>
      </c>
      <c r="AD29" s="10">
        <v>434.7</v>
      </c>
      <c r="AE29" s="17">
        <v>351</v>
      </c>
      <c r="AF29" s="10">
        <v>339.6</v>
      </c>
    </row>
    <row r="30" spans="1:32" ht="39.9" customHeight="1" x14ac:dyDescent="0.5">
      <c r="A30" s="165" t="s">
        <v>200</v>
      </c>
      <c r="B30" s="166"/>
      <c r="C30" s="167"/>
      <c r="D30" s="168"/>
      <c r="E30" s="168"/>
      <c r="F30" s="169"/>
      <c r="G30" s="167"/>
      <c r="H30" s="168"/>
      <c r="I30" s="168"/>
      <c r="J30" s="169"/>
      <c r="K30" s="167"/>
      <c r="L30" s="168"/>
      <c r="M30" s="168"/>
      <c r="N30" s="169"/>
      <c r="O30" s="167"/>
      <c r="P30" s="168"/>
      <c r="Q30" s="168"/>
      <c r="R30" s="169"/>
      <c r="S30" s="167"/>
      <c r="T30" s="168"/>
      <c r="U30" s="168"/>
      <c r="V30" s="169"/>
      <c r="W30" s="167"/>
      <c r="X30" s="168"/>
      <c r="Y30" s="168"/>
      <c r="Z30" s="169"/>
      <c r="AA30" s="167"/>
      <c r="AB30" s="168"/>
      <c r="AC30" s="168"/>
      <c r="AD30" s="169"/>
      <c r="AE30" s="167"/>
      <c r="AF30" s="169"/>
    </row>
    <row r="31" spans="1:32" ht="35" customHeight="1" x14ac:dyDescent="0.5">
      <c r="A31" s="24" t="s">
        <v>78</v>
      </c>
      <c r="B31" s="6" t="s">
        <v>0</v>
      </c>
      <c r="C31" s="17">
        <v>12396.8</v>
      </c>
      <c r="D31" s="18">
        <v>12536.4</v>
      </c>
      <c r="E31" s="18">
        <v>12783.7</v>
      </c>
      <c r="F31" s="10">
        <v>12566.8</v>
      </c>
      <c r="G31" s="17">
        <v>12732.7</v>
      </c>
      <c r="H31" s="18">
        <v>12831.4</v>
      </c>
      <c r="I31" s="18">
        <v>13056.4</v>
      </c>
      <c r="J31" s="10">
        <v>12867.1</v>
      </c>
      <c r="K31" s="17">
        <v>12986.9</v>
      </c>
      <c r="L31" s="18">
        <v>12636.2</v>
      </c>
      <c r="M31" s="18">
        <v>12841.6</v>
      </c>
      <c r="N31" s="10">
        <v>13065</v>
      </c>
      <c r="O31" s="17">
        <v>13085.2</v>
      </c>
      <c r="P31" s="18">
        <v>13022.6</v>
      </c>
      <c r="Q31" s="18">
        <v>13105.8</v>
      </c>
      <c r="R31" s="10">
        <v>13351</v>
      </c>
      <c r="S31" s="17">
        <v>13468.2</v>
      </c>
      <c r="T31" s="18">
        <v>13575.9</v>
      </c>
      <c r="U31" s="18">
        <v>13676.9</v>
      </c>
      <c r="V31" s="10">
        <v>13783.9</v>
      </c>
      <c r="W31" s="17">
        <v>13883.8</v>
      </c>
      <c r="X31" s="18">
        <v>13958.8</v>
      </c>
      <c r="Y31" s="18">
        <v>14040.4</v>
      </c>
      <c r="Z31" s="10">
        <v>14123.4</v>
      </c>
      <c r="AA31" s="17">
        <v>13995.7</v>
      </c>
      <c r="AB31" s="18">
        <v>14007.1</v>
      </c>
      <c r="AC31" s="18">
        <v>14048.4</v>
      </c>
      <c r="AD31" s="10">
        <v>14109.7</v>
      </c>
      <c r="AE31" s="17">
        <v>14296</v>
      </c>
      <c r="AF31" s="10">
        <v>14417.4</v>
      </c>
    </row>
    <row r="32" spans="1:32" ht="35" customHeight="1" x14ac:dyDescent="0.5">
      <c r="A32" s="5" t="s">
        <v>79</v>
      </c>
      <c r="B32" s="6" t="s">
        <v>0</v>
      </c>
      <c r="C32" s="17">
        <v>8227</v>
      </c>
      <c r="D32" s="18">
        <v>8335.4</v>
      </c>
      <c r="E32" s="18">
        <v>8473.7999999999993</v>
      </c>
      <c r="F32" s="10">
        <v>8367.9</v>
      </c>
      <c r="G32" s="17">
        <v>8438.4</v>
      </c>
      <c r="H32" s="18">
        <v>8481.7000000000007</v>
      </c>
      <c r="I32" s="18">
        <v>8572.5</v>
      </c>
      <c r="J32" s="10">
        <v>8605.7999999999993</v>
      </c>
      <c r="K32" s="17">
        <v>8617.7999999999993</v>
      </c>
      <c r="L32" s="18">
        <v>8356.4</v>
      </c>
      <c r="M32" s="18">
        <v>8528.2999999999993</v>
      </c>
      <c r="N32" s="10">
        <v>8649.1</v>
      </c>
      <c r="O32" s="17">
        <v>8610.9</v>
      </c>
      <c r="P32" s="18">
        <v>8785.7000000000007</v>
      </c>
      <c r="Q32" s="18">
        <v>8852</v>
      </c>
      <c r="R32" s="10">
        <v>8880.5</v>
      </c>
      <c r="S32" s="17">
        <v>8999.9</v>
      </c>
      <c r="T32" s="18">
        <v>9047.7999999999993</v>
      </c>
      <c r="U32" s="18">
        <v>9093.1</v>
      </c>
      <c r="V32" s="10">
        <v>9147.9</v>
      </c>
      <c r="W32" s="17">
        <v>9233.7000000000007</v>
      </c>
      <c r="X32" s="18">
        <v>9349.5</v>
      </c>
      <c r="Y32" s="18">
        <v>9433.4</v>
      </c>
      <c r="Z32" s="10">
        <v>9477.4</v>
      </c>
      <c r="AA32" s="17">
        <v>9564.1</v>
      </c>
      <c r="AB32" s="18">
        <v>9590</v>
      </c>
      <c r="AC32" s="18">
        <v>9605.6</v>
      </c>
      <c r="AD32" s="10">
        <v>9619.2999999999993</v>
      </c>
      <c r="AE32" s="17">
        <v>9706.2000000000007</v>
      </c>
      <c r="AF32" s="10">
        <v>9773</v>
      </c>
    </row>
    <row r="33" spans="1:32" ht="35" customHeight="1" x14ac:dyDescent="0.5">
      <c r="A33" s="5" t="s">
        <v>80</v>
      </c>
      <c r="B33" s="6" t="s">
        <v>0</v>
      </c>
      <c r="C33" s="17">
        <v>3171.1</v>
      </c>
      <c r="D33" s="18">
        <v>3212.1</v>
      </c>
      <c r="E33" s="18">
        <v>3285.9</v>
      </c>
      <c r="F33" s="10">
        <v>3198.8</v>
      </c>
      <c r="G33" s="17">
        <v>3249.7</v>
      </c>
      <c r="H33" s="18">
        <v>3295.9</v>
      </c>
      <c r="I33" s="18">
        <v>3429.6</v>
      </c>
      <c r="J33" s="10">
        <v>3238.3</v>
      </c>
      <c r="K33" s="17">
        <v>3303.2</v>
      </c>
      <c r="L33" s="18">
        <v>3242.5</v>
      </c>
      <c r="M33" s="18">
        <v>3288.2</v>
      </c>
      <c r="N33" s="10">
        <v>3306.3</v>
      </c>
      <c r="O33" s="17">
        <v>3334.4</v>
      </c>
      <c r="P33" s="18">
        <v>3274.9</v>
      </c>
      <c r="Q33" s="18">
        <v>3199.3</v>
      </c>
      <c r="R33" s="10">
        <v>3328.2</v>
      </c>
      <c r="S33" s="17">
        <v>3368.4</v>
      </c>
      <c r="T33" s="18">
        <v>3423.1</v>
      </c>
      <c r="U33" s="18">
        <v>3429.2</v>
      </c>
      <c r="V33" s="10">
        <v>3462.3</v>
      </c>
      <c r="W33" s="17">
        <v>3468.1</v>
      </c>
      <c r="X33" s="18">
        <v>3466.6</v>
      </c>
      <c r="Y33" s="18">
        <v>3470.3</v>
      </c>
      <c r="Z33" s="10">
        <v>3474.7</v>
      </c>
      <c r="AA33" s="17">
        <v>3409.4</v>
      </c>
      <c r="AB33" s="18">
        <v>3394.1</v>
      </c>
      <c r="AC33" s="18">
        <v>3405.4</v>
      </c>
      <c r="AD33" s="10">
        <v>3441.9</v>
      </c>
      <c r="AE33" s="17">
        <v>3502.6</v>
      </c>
      <c r="AF33" s="10">
        <v>3542.2</v>
      </c>
    </row>
    <row r="34" spans="1:32" ht="35" customHeight="1" x14ac:dyDescent="0.5">
      <c r="A34" s="5" t="s">
        <v>81</v>
      </c>
      <c r="B34" s="6" t="s">
        <v>0</v>
      </c>
      <c r="C34" s="17">
        <v>887.3</v>
      </c>
      <c r="D34" s="18">
        <v>888.2</v>
      </c>
      <c r="E34" s="18">
        <v>912</v>
      </c>
      <c r="F34" s="10">
        <v>892.1</v>
      </c>
      <c r="G34" s="17">
        <v>934.8</v>
      </c>
      <c r="H34" s="18">
        <v>949.8</v>
      </c>
      <c r="I34" s="18">
        <v>947.8</v>
      </c>
      <c r="J34" s="10">
        <v>913.9</v>
      </c>
      <c r="K34" s="17">
        <v>954.4</v>
      </c>
      <c r="L34" s="18">
        <v>934.7</v>
      </c>
      <c r="M34" s="18">
        <v>932.7</v>
      </c>
      <c r="N34" s="10">
        <v>1004</v>
      </c>
      <c r="O34" s="17">
        <v>1047</v>
      </c>
      <c r="P34" s="18">
        <v>899</v>
      </c>
      <c r="Q34" s="18">
        <v>964.4</v>
      </c>
      <c r="R34" s="10">
        <v>1003.4</v>
      </c>
      <c r="S34" s="17">
        <v>997.2</v>
      </c>
      <c r="T34" s="18">
        <v>974.1</v>
      </c>
      <c r="U34" s="18">
        <v>1023.3</v>
      </c>
      <c r="V34" s="10">
        <v>1048.5999999999999</v>
      </c>
      <c r="W34" s="17">
        <v>1039.2</v>
      </c>
      <c r="X34" s="18">
        <v>1020.5</v>
      </c>
      <c r="Y34" s="18">
        <v>1017.9</v>
      </c>
      <c r="Z34" s="10">
        <v>1031.7</v>
      </c>
      <c r="AA34" s="17">
        <v>944.8</v>
      </c>
      <c r="AB34" s="18">
        <v>945.4</v>
      </c>
      <c r="AC34" s="18">
        <v>952</v>
      </c>
      <c r="AD34" s="10">
        <v>968.5</v>
      </c>
      <c r="AE34" s="17">
        <v>991.2</v>
      </c>
      <c r="AF34" s="10">
        <v>997.1</v>
      </c>
    </row>
    <row r="35" spans="1:32" ht="35" customHeight="1" x14ac:dyDescent="0.5">
      <c r="A35" s="5" t="s">
        <v>82</v>
      </c>
      <c r="B35" s="6" t="s">
        <v>0</v>
      </c>
      <c r="C35" s="17">
        <v>111.5</v>
      </c>
      <c r="D35" s="18">
        <v>100.7</v>
      </c>
      <c r="E35" s="18">
        <v>112</v>
      </c>
      <c r="F35" s="10">
        <v>108.1</v>
      </c>
      <c r="G35" s="17">
        <v>109.8</v>
      </c>
      <c r="H35" s="18">
        <v>103.9</v>
      </c>
      <c r="I35" s="18">
        <v>106.5</v>
      </c>
      <c r="J35" s="10">
        <v>109.1</v>
      </c>
      <c r="K35" s="17">
        <v>111.5</v>
      </c>
      <c r="L35" s="18">
        <v>102.5</v>
      </c>
      <c r="M35" s="18">
        <v>92.3</v>
      </c>
      <c r="N35" s="10">
        <v>105.6</v>
      </c>
      <c r="O35" s="17">
        <v>92.8</v>
      </c>
      <c r="P35" s="18">
        <v>62.9</v>
      </c>
      <c r="Q35" s="18">
        <v>90.2</v>
      </c>
      <c r="R35" s="10">
        <v>138.80000000000001</v>
      </c>
      <c r="S35" s="17">
        <v>102.8</v>
      </c>
      <c r="T35" s="18">
        <v>131</v>
      </c>
      <c r="U35" s="18">
        <v>131.30000000000001</v>
      </c>
      <c r="V35" s="10">
        <v>125.2</v>
      </c>
      <c r="W35" s="17">
        <v>142.80000000000001</v>
      </c>
      <c r="X35" s="18">
        <v>122.2</v>
      </c>
      <c r="Y35" s="18">
        <v>118.8</v>
      </c>
      <c r="Z35" s="10">
        <v>139.6</v>
      </c>
      <c r="AA35" s="17">
        <v>77.400000000000006</v>
      </c>
      <c r="AB35" s="18">
        <v>77.599999999999994</v>
      </c>
      <c r="AC35" s="18">
        <v>85.4</v>
      </c>
      <c r="AD35" s="10">
        <v>79.900000000000006</v>
      </c>
      <c r="AE35" s="17">
        <v>96</v>
      </c>
      <c r="AF35" s="10">
        <v>105.2</v>
      </c>
    </row>
    <row r="36" spans="1:32" ht="35" customHeight="1" x14ac:dyDescent="0.5">
      <c r="A36" s="24" t="s">
        <v>83</v>
      </c>
      <c r="B36" s="6" t="s">
        <v>0</v>
      </c>
      <c r="C36" s="17">
        <v>2286.6999999999998</v>
      </c>
      <c r="D36" s="18">
        <v>2230.8000000000002</v>
      </c>
      <c r="E36" s="18">
        <v>2073.1</v>
      </c>
      <c r="F36" s="10">
        <v>2366.5</v>
      </c>
      <c r="G36" s="17">
        <v>2277.4</v>
      </c>
      <c r="H36" s="18">
        <v>2246.9</v>
      </c>
      <c r="I36" s="18">
        <v>2105.6999999999998</v>
      </c>
      <c r="J36" s="10">
        <v>2387.4</v>
      </c>
      <c r="K36" s="17">
        <v>2256.6</v>
      </c>
      <c r="L36" s="18">
        <v>2247.5</v>
      </c>
      <c r="M36" s="18">
        <v>2254.1</v>
      </c>
      <c r="N36" s="10">
        <v>2096.6</v>
      </c>
      <c r="O36" s="17">
        <v>2151.3000000000002</v>
      </c>
      <c r="P36" s="18">
        <v>2184.6999999999998</v>
      </c>
      <c r="Q36" s="18">
        <v>2169</v>
      </c>
      <c r="R36" s="10">
        <v>2089.6</v>
      </c>
      <c r="S36" s="17">
        <v>2106.6999999999998</v>
      </c>
      <c r="T36" s="18">
        <v>2125.3000000000002</v>
      </c>
      <c r="U36" s="18">
        <v>2154.1999999999998</v>
      </c>
      <c r="V36" s="10">
        <v>2157.8000000000002</v>
      </c>
      <c r="W36" s="17">
        <v>2178.1999999999998</v>
      </c>
      <c r="X36" s="18">
        <v>2187.3000000000002</v>
      </c>
      <c r="Y36" s="18">
        <v>2210.4</v>
      </c>
      <c r="Z36" s="10">
        <v>2223.1999999999998</v>
      </c>
      <c r="AA36" s="17">
        <v>2221.1</v>
      </c>
      <c r="AB36" s="18">
        <v>2361.1999999999998</v>
      </c>
      <c r="AC36" s="18">
        <v>2407.3000000000002</v>
      </c>
      <c r="AD36" s="10">
        <v>2449.4</v>
      </c>
      <c r="AE36" s="17">
        <v>2407</v>
      </c>
      <c r="AF36" s="10">
        <v>2431.6</v>
      </c>
    </row>
    <row r="37" spans="1:32" ht="39.9" customHeight="1" x14ac:dyDescent="0.5">
      <c r="A37" s="165" t="s">
        <v>201</v>
      </c>
      <c r="B37" s="166"/>
      <c r="C37" s="167"/>
      <c r="D37" s="168"/>
      <c r="E37" s="168"/>
      <c r="F37" s="169"/>
      <c r="G37" s="167"/>
      <c r="H37" s="168"/>
      <c r="I37" s="168"/>
      <c r="J37" s="169"/>
      <c r="K37" s="167"/>
      <c r="L37" s="168"/>
      <c r="M37" s="168"/>
      <c r="N37" s="169"/>
      <c r="O37" s="167"/>
      <c r="P37" s="168"/>
      <c r="Q37" s="168"/>
      <c r="R37" s="169"/>
      <c r="S37" s="167"/>
      <c r="T37" s="168"/>
      <c r="U37" s="168"/>
      <c r="V37" s="169"/>
      <c r="W37" s="167"/>
      <c r="X37" s="168"/>
      <c r="Y37" s="168"/>
      <c r="Z37" s="169"/>
      <c r="AA37" s="167"/>
      <c r="AB37" s="168"/>
      <c r="AC37" s="168"/>
      <c r="AD37" s="169"/>
      <c r="AE37" s="167"/>
      <c r="AF37" s="169"/>
    </row>
    <row r="38" spans="1:32" ht="35" customHeight="1" x14ac:dyDescent="0.5">
      <c r="A38" s="24" t="s">
        <v>74</v>
      </c>
      <c r="B38" s="6" t="s">
        <v>0</v>
      </c>
      <c r="C38" s="17">
        <v>461.4</v>
      </c>
      <c r="D38" s="18">
        <v>396.4</v>
      </c>
      <c r="E38" s="18">
        <v>420.8</v>
      </c>
      <c r="F38" s="10">
        <v>425.4</v>
      </c>
      <c r="G38" s="17">
        <v>430.1</v>
      </c>
      <c r="H38" s="18">
        <v>457.1</v>
      </c>
      <c r="I38" s="18">
        <v>457.3</v>
      </c>
      <c r="J38" s="10">
        <v>459.2</v>
      </c>
      <c r="K38" s="17">
        <v>423.3</v>
      </c>
      <c r="L38" s="18">
        <v>413.9</v>
      </c>
      <c r="M38" s="18">
        <v>354.5</v>
      </c>
      <c r="N38" s="10">
        <v>339.8</v>
      </c>
      <c r="O38" s="17">
        <v>417.6</v>
      </c>
      <c r="P38" s="18">
        <v>546.5</v>
      </c>
      <c r="Q38" s="18">
        <v>582.79999999999995</v>
      </c>
      <c r="R38" s="10">
        <v>549.29999999999995</v>
      </c>
      <c r="S38" s="17">
        <v>517.4</v>
      </c>
      <c r="T38" s="18">
        <v>470.6</v>
      </c>
      <c r="U38" s="18">
        <v>485.5</v>
      </c>
      <c r="V38" s="10">
        <v>420.5</v>
      </c>
      <c r="W38" s="17">
        <v>436.6</v>
      </c>
      <c r="X38" s="18">
        <v>474.2</v>
      </c>
      <c r="Y38" s="18">
        <v>404</v>
      </c>
      <c r="Z38" s="10">
        <v>404.8</v>
      </c>
      <c r="AA38" s="17">
        <v>421.5</v>
      </c>
      <c r="AB38" s="18">
        <v>410.3</v>
      </c>
      <c r="AC38" s="18">
        <v>370.2</v>
      </c>
      <c r="AD38" s="10">
        <v>399.7</v>
      </c>
      <c r="AE38" s="17">
        <v>423.3</v>
      </c>
      <c r="AF38" s="10">
        <v>450.2</v>
      </c>
    </row>
    <row r="39" spans="1:32" ht="35" customHeight="1" x14ac:dyDescent="0.5">
      <c r="A39" s="24" t="s">
        <v>75</v>
      </c>
      <c r="B39" s="6" t="s">
        <v>0</v>
      </c>
      <c r="C39" s="17">
        <v>2048</v>
      </c>
      <c r="D39" s="18">
        <v>2034.9</v>
      </c>
      <c r="E39" s="18">
        <v>1829.1</v>
      </c>
      <c r="F39" s="10">
        <v>1895.4</v>
      </c>
      <c r="G39" s="17">
        <v>1916.1</v>
      </c>
      <c r="H39" s="18">
        <v>1801.7</v>
      </c>
      <c r="I39" s="18">
        <v>1755.6</v>
      </c>
      <c r="J39" s="10">
        <v>1894.7</v>
      </c>
      <c r="K39" s="17">
        <v>1759.9</v>
      </c>
      <c r="L39" s="18">
        <v>1556</v>
      </c>
      <c r="M39" s="18">
        <v>1582.5</v>
      </c>
      <c r="N39" s="10">
        <v>1576.1</v>
      </c>
      <c r="O39" s="17">
        <v>1567.8</v>
      </c>
      <c r="P39" s="18">
        <v>1473.3</v>
      </c>
      <c r="Q39" s="18">
        <v>1300.3</v>
      </c>
      <c r="R39" s="10">
        <v>1351.3</v>
      </c>
      <c r="S39" s="17">
        <v>1416.4</v>
      </c>
      <c r="T39" s="18">
        <v>1430.4</v>
      </c>
      <c r="U39" s="18">
        <v>1392.9</v>
      </c>
      <c r="V39" s="10">
        <v>1395.8</v>
      </c>
      <c r="W39" s="17">
        <v>1439.9</v>
      </c>
      <c r="X39" s="18">
        <v>1397.5</v>
      </c>
      <c r="Y39" s="18">
        <v>1289.2</v>
      </c>
      <c r="Z39" s="10">
        <v>1353.8</v>
      </c>
      <c r="AA39" s="17">
        <v>1385.1</v>
      </c>
      <c r="AB39" s="18">
        <v>1450.7</v>
      </c>
      <c r="AC39" s="18">
        <v>1487.3</v>
      </c>
      <c r="AD39" s="10">
        <v>1469.6</v>
      </c>
      <c r="AE39" s="17">
        <v>1506.1</v>
      </c>
      <c r="AF39" s="10">
        <v>1536</v>
      </c>
    </row>
    <row r="40" spans="1:32" ht="35" customHeight="1" x14ac:dyDescent="0.5">
      <c r="A40" s="24" t="s">
        <v>76</v>
      </c>
      <c r="B40" s="6" t="s">
        <v>0</v>
      </c>
      <c r="C40" s="17">
        <v>8149.7</v>
      </c>
      <c r="D40" s="18">
        <v>8098</v>
      </c>
      <c r="E40" s="18">
        <v>8274.7000000000007</v>
      </c>
      <c r="F40" s="10">
        <v>8330.9</v>
      </c>
      <c r="G40" s="17">
        <v>8220.6</v>
      </c>
      <c r="H40" s="18">
        <v>8504.1</v>
      </c>
      <c r="I40" s="18">
        <v>8418.2999999999993</v>
      </c>
      <c r="J40" s="10">
        <v>8470.4</v>
      </c>
      <c r="K40" s="17">
        <v>8532.5</v>
      </c>
      <c r="L40" s="18">
        <v>8326.5</v>
      </c>
      <c r="M40" s="18">
        <v>8367</v>
      </c>
      <c r="N40" s="10">
        <v>8194.9</v>
      </c>
      <c r="O40" s="17">
        <v>8239.7000000000007</v>
      </c>
      <c r="P40" s="18">
        <v>8271.9</v>
      </c>
      <c r="Q40" s="18">
        <v>8419.7000000000007</v>
      </c>
      <c r="R40" s="10">
        <v>8633.9</v>
      </c>
      <c r="S40" s="17">
        <v>8736.2000000000007</v>
      </c>
      <c r="T40" s="18">
        <v>8901.5</v>
      </c>
      <c r="U40" s="18">
        <v>8957.7000000000007</v>
      </c>
      <c r="V40" s="10">
        <v>9062.6</v>
      </c>
      <c r="W40" s="17">
        <v>9091.7999999999993</v>
      </c>
      <c r="X40" s="18">
        <v>9156.2999999999993</v>
      </c>
      <c r="Y40" s="18">
        <v>9408</v>
      </c>
      <c r="Z40" s="10">
        <v>9405.6</v>
      </c>
      <c r="AA40" s="17">
        <v>9129.7000000000007</v>
      </c>
      <c r="AB40" s="18">
        <v>9192.7000000000007</v>
      </c>
      <c r="AC40" s="18">
        <v>9204.2999999999993</v>
      </c>
      <c r="AD40" s="10">
        <v>9251.1</v>
      </c>
      <c r="AE40" s="17">
        <v>9304.6</v>
      </c>
      <c r="AF40" s="10">
        <v>9363.6</v>
      </c>
    </row>
    <row r="41" spans="1:32" ht="35" customHeight="1" x14ac:dyDescent="0.5">
      <c r="A41" s="24" t="s">
        <v>77</v>
      </c>
      <c r="B41" s="6" t="s">
        <v>0</v>
      </c>
      <c r="C41" s="17">
        <v>4024.4</v>
      </c>
      <c r="D41" s="18">
        <v>4237.8</v>
      </c>
      <c r="E41" s="18">
        <v>4332.1000000000004</v>
      </c>
      <c r="F41" s="10">
        <v>4281.6000000000004</v>
      </c>
      <c r="G41" s="17">
        <v>4443.3999999999996</v>
      </c>
      <c r="H41" s="18">
        <v>4315.3</v>
      </c>
      <c r="I41" s="18">
        <v>4531.1000000000004</v>
      </c>
      <c r="J41" s="10">
        <v>4430.2</v>
      </c>
      <c r="K41" s="17">
        <v>4527.8</v>
      </c>
      <c r="L41" s="18">
        <v>4587.3</v>
      </c>
      <c r="M41" s="18">
        <v>4791.7</v>
      </c>
      <c r="N41" s="10">
        <v>5050.8999999999996</v>
      </c>
      <c r="O41" s="17">
        <v>5011.3999999999996</v>
      </c>
      <c r="P41" s="18">
        <v>4915.6000000000004</v>
      </c>
      <c r="Q41" s="18">
        <v>4971.8999999999996</v>
      </c>
      <c r="R41" s="10">
        <v>4906.2</v>
      </c>
      <c r="S41" s="17">
        <v>4904.8</v>
      </c>
      <c r="T41" s="18">
        <v>4898.7</v>
      </c>
      <c r="U41" s="18">
        <v>4995</v>
      </c>
      <c r="V41" s="10">
        <v>5062.8</v>
      </c>
      <c r="W41" s="17">
        <v>5093.7</v>
      </c>
      <c r="X41" s="18">
        <v>5117.8999999999996</v>
      </c>
      <c r="Y41" s="18">
        <v>5149.6000000000004</v>
      </c>
      <c r="Z41" s="10">
        <v>5182.6000000000004</v>
      </c>
      <c r="AA41" s="17">
        <v>5280.4</v>
      </c>
      <c r="AB41" s="18">
        <v>5314.5</v>
      </c>
      <c r="AC41" s="18">
        <v>5393.9</v>
      </c>
      <c r="AD41" s="10">
        <v>5438.8</v>
      </c>
      <c r="AE41" s="17">
        <v>5469</v>
      </c>
      <c r="AF41" s="10">
        <v>5499.3</v>
      </c>
    </row>
    <row r="42" spans="1:32" ht="39.9" customHeight="1" x14ac:dyDescent="0.5">
      <c r="A42" s="165" t="s">
        <v>382</v>
      </c>
      <c r="B42" s="166"/>
      <c r="C42" s="167"/>
      <c r="D42" s="168"/>
      <c r="E42" s="168"/>
      <c r="F42" s="169"/>
      <c r="G42" s="167"/>
      <c r="H42" s="168"/>
      <c r="I42" s="168"/>
      <c r="J42" s="169"/>
      <c r="K42" s="167"/>
      <c r="L42" s="168"/>
      <c r="M42" s="168"/>
      <c r="N42" s="169"/>
      <c r="O42" s="167"/>
      <c r="P42" s="168"/>
      <c r="Q42" s="168"/>
      <c r="R42" s="169"/>
      <c r="S42" s="167"/>
      <c r="T42" s="168"/>
      <c r="U42" s="168"/>
      <c r="V42" s="169"/>
      <c r="W42" s="167"/>
      <c r="X42" s="168"/>
      <c r="Y42" s="168"/>
      <c r="Z42" s="169"/>
      <c r="AA42" s="167"/>
      <c r="AB42" s="168"/>
      <c r="AC42" s="168"/>
      <c r="AD42" s="169"/>
      <c r="AE42" s="167"/>
      <c r="AF42" s="169"/>
    </row>
    <row r="43" spans="1:32" ht="35" customHeight="1" x14ac:dyDescent="0.5">
      <c r="A43" s="24" t="s">
        <v>13</v>
      </c>
      <c r="B43" s="6" t="s">
        <v>0</v>
      </c>
      <c r="C43" s="17">
        <v>507.9</v>
      </c>
      <c r="D43" s="18">
        <v>521.79999999999995</v>
      </c>
      <c r="E43" s="18">
        <v>589.4</v>
      </c>
      <c r="F43" s="10">
        <v>565.9</v>
      </c>
      <c r="G43" s="17">
        <v>572.6</v>
      </c>
      <c r="H43" s="18">
        <v>569.6</v>
      </c>
      <c r="I43" s="18">
        <v>596.70000000000005</v>
      </c>
      <c r="J43" s="10">
        <v>520.70000000000005</v>
      </c>
      <c r="K43" s="17">
        <v>585.1</v>
      </c>
      <c r="L43" s="18">
        <v>499.6</v>
      </c>
      <c r="M43" s="18">
        <v>451.4</v>
      </c>
      <c r="N43" s="10">
        <v>485.1</v>
      </c>
      <c r="O43" s="17">
        <v>491.4</v>
      </c>
      <c r="P43" s="18">
        <v>460</v>
      </c>
      <c r="Q43" s="18">
        <v>476.8</v>
      </c>
      <c r="R43" s="10">
        <v>486.9</v>
      </c>
      <c r="S43" s="17">
        <v>529.1</v>
      </c>
      <c r="T43" s="18">
        <v>558.5</v>
      </c>
      <c r="U43" s="18">
        <v>568.70000000000005</v>
      </c>
      <c r="V43" s="10">
        <v>571.79999999999995</v>
      </c>
      <c r="W43" s="17">
        <v>581.70000000000005</v>
      </c>
      <c r="X43" s="18">
        <v>585.20000000000005</v>
      </c>
      <c r="Y43" s="18">
        <v>586.1</v>
      </c>
      <c r="Z43" s="10">
        <v>588.6</v>
      </c>
      <c r="AA43" s="17">
        <v>569.79999999999995</v>
      </c>
      <c r="AB43" s="18">
        <v>591.79999999999995</v>
      </c>
      <c r="AC43" s="18">
        <v>630.1</v>
      </c>
      <c r="AD43" s="10">
        <v>659</v>
      </c>
      <c r="AE43" s="17">
        <v>617.6</v>
      </c>
      <c r="AF43" s="10">
        <v>627.79999999999995</v>
      </c>
    </row>
    <row r="44" spans="1:32" ht="35" customHeight="1" x14ac:dyDescent="0.5">
      <c r="A44" s="24" t="s">
        <v>12</v>
      </c>
      <c r="B44" s="6" t="s">
        <v>0</v>
      </c>
      <c r="C44" s="17">
        <v>10703.7</v>
      </c>
      <c r="D44" s="18">
        <v>10737.8</v>
      </c>
      <c r="E44" s="18">
        <v>10668.7</v>
      </c>
      <c r="F44" s="10">
        <v>10767.6</v>
      </c>
      <c r="G44" s="17">
        <v>11043.5</v>
      </c>
      <c r="H44" s="18">
        <v>11253</v>
      </c>
      <c r="I44" s="18">
        <v>11404</v>
      </c>
      <c r="J44" s="10">
        <v>11580.2</v>
      </c>
      <c r="K44" s="17">
        <v>11378.2</v>
      </c>
      <c r="L44" s="18">
        <v>11270.4</v>
      </c>
      <c r="M44" s="18">
        <v>11526.7</v>
      </c>
      <c r="N44" s="10">
        <v>11703.8</v>
      </c>
      <c r="O44" s="17">
        <v>11677.1</v>
      </c>
      <c r="P44" s="18">
        <v>11610.5</v>
      </c>
      <c r="Q44" s="18">
        <v>11692.7</v>
      </c>
      <c r="R44" s="10">
        <v>11772.3</v>
      </c>
      <c r="S44" s="17">
        <v>11822.1</v>
      </c>
      <c r="T44" s="18">
        <v>11873.6</v>
      </c>
      <c r="U44" s="18">
        <v>11934.4</v>
      </c>
      <c r="V44" s="10">
        <v>12001.9</v>
      </c>
      <c r="W44" s="17">
        <v>12056.5</v>
      </c>
      <c r="X44" s="18">
        <v>12102</v>
      </c>
      <c r="Y44" s="18">
        <v>12190.1</v>
      </c>
      <c r="Z44" s="10">
        <v>12265.5</v>
      </c>
      <c r="AA44" s="17">
        <v>12464</v>
      </c>
      <c r="AB44" s="18">
        <v>12533.9</v>
      </c>
      <c r="AC44" s="18">
        <v>12582.4</v>
      </c>
      <c r="AD44" s="10">
        <v>12627.4</v>
      </c>
      <c r="AE44" s="17">
        <v>12743.6</v>
      </c>
      <c r="AF44" s="10">
        <v>12821.3</v>
      </c>
    </row>
    <row r="45" spans="1:32" ht="35" customHeight="1" x14ac:dyDescent="0.5">
      <c r="A45" s="24" t="s">
        <v>11</v>
      </c>
      <c r="B45" s="6" t="s">
        <v>0</v>
      </c>
      <c r="C45" s="17">
        <v>2803.4</v>
      </c>
      <c r="D45" s="18">
        <v>2815.8</v>
      </c>
      <c r="E45" s="18">
        <v>2919.6</v>
      </c>
      <c r="F45" s="10">
        <v>2921.9</v>
      </c>
      <c r="G45" s="17">
        <v>2819.3</v>
      </c>
      <c r="H45" s="18">
        <v>2676.8</v>
      </c>
      <c r="I45" s="18">
        <v>2626.7</v>
      </c>
      <c r="J45" s="10">
        <v>2588.3000000000002</v>
      </c>
      <c r="K45" s="17">
        <v>2658.8</v>
      </c>
      <c r="L45" s="18">
        <v>2516.3000000000002</v>
      </c>
      <c r="M45" s="18">
        <v>2533.3000000000002</v>
      </c>
      <c r="N45" s="10">
        <v>2439.5</v>
      </c>
      <c r="O45" s="17">
        <v>2534</v>
      </c>
      <c r="P45" s="18">
        <v>2611.8000000000002</v>
      </c>
      <c r="Q45" s="18">
        <v>2581.5</v>
      </c>
      <c r="R45" s="10">
        <v>2651.5</v>
      </c>
      <c r="S45" s="17">
        <v>2708.4</v>
      </c>
      <c r="T45" s="18">
        <v>2772.9</v>
      </c>
      <c r="U45" s="18">
        <v>2836.1</v>
      </c>
      <c r="V45" s="10">
        <v>2878.2</v>
      </c>
      <c r="W45" s="17">
        <v>2935.9</v>
      </c>
      <c r="X45" s="18">
        <v>2968.6</v>
      </c>
      <c r="Y45" s="18">
        <v>2982.8</v>
      </c>
      <c r="Z45" s="10">
        <v>2998.9</v>
      </c>
      <c r="AA45" s="17">
        <v>2754.5</v>
      </c>
      <c r="AB45" s="18">
        <v>2804.2</v>
      </c>
      <c r="AC45" s="18">
        <v>2818.5</v>
      </c>
      <c r="AD45" s="10">
        <v>2859.7</v>
      </c>
      <c r="AE45" s="17">
        <v>2901.9</v>
      </c>
      <c r="AF45" s="10">
        <v>2962.2</v>
      </c>
    </row>
    <row r="46" spans="1:32" ht="35" customHeight="1" x14ac:dyDescent="0.5">
      <c r="A46" s="24" t="s">
        <v>10</v>
      </c>
      <c r="B46" s="6" t="s">
        <v>0</v>
      </c>
      <c r="C46" s="17">
        <v>668.6</v>
      </c>
      <c r="D46" s="18">
        <v>691.7</v>
      </c>
      <c r="E46" s="18">
        <v>679.1</v>
      </c>
      <c r="F46" s="10">
        <v>678</v>
      </c>
      <c r="G46" s="17">
        <v>574.70000000000005</v>
      </c>
      <c r="H46" s="18">
        <v>578.9</v>
      </c>
      <c r="I46" s="18">
        <v>534.79999999999995</v>
      </c>
      <c r="J46" s="10">
        <v>565.29999999999995</v>
      </c>
      <c r="K46" s="17">
        <v>621.4</v>
      </c>
      <c r="L46" s="18">
        <v>597.4</v>
      </c>
      <c r="M46" s="18">
        <v>584.29999999999995</v>
      </c>
      <c r="N46" s="10">
        <v>533.29999999999995</v>
      </c>
      <c r="O46" s="17">
        <v>534.1</v>
      </c>
      <c r="P46" s="18">
        <v>525</v>
      </c>
      <c r="Q46" s="18">
        <v>523.79999999999995</v>
      </c>
      <c r="R46" s="10">
        <v>529.9</v>
      </c>
      <c r="S46" s="17">
        <v>515.29999999999995</v>
      </c>
      <c r="T46" s="18">
        <v>496.3</v>
      </c>
      <c r="U46" s="18">
        <v>491.8</v>
      </c>
      <c r="V46" s="10">
        <v>489.8</v>
      </c>
      <c r="W46" s="17">
        <v>487.9</v>
      </c>
      <c r="X46" s="18">
        <v>490.3</v>
      </c>
      <c r="Y46" s="18">
        <v>491.9</v>
      </c>
      <c r="Z46" s="10">
        <v>493.7</v>
      </c>
      <c r="AA46" s="17">
        <v>428.5</v>
      </c>
      <c r="AB46" s="18">
        <v>438.4</v>
      </c>
      <c r="AC46" s="18">
        <v>424.7</v>
      </c>
      <c r="AD46" s="10">
        <v>413</v>
      </c>
      <c r="AE46" s="17">
        <v>439.9</v>
      </c>
      <c r="AF46" s="10">
        <v>437.8</v>
      </c>
    </row>
    <row r="47" spans="1:32" ht="39.9" customHeight="1" x14ac:dyDescent="0.5">
      <c r="A47" s="183" t="s">
        <v>202</v>
      </c>
      <c r="B47" s="166"/>
      <c r="C47" s="167"/>
      <c r="D47" s="168"/>
      <c r="E47" s="168"/>
      <c r="F47" s="169"/>
      <c r="G47" s="167"/>
      <c r="H47" s="168"/>
      <c r="I47" s="168"/>
      <c r="J47" s="169"/>
      <c r="K47" s="167"/>
      <c r="L47" s="168"/>
      <c r="M47" s="168"/>
      <c r="N47" s="169"/>
      <c r="O47" s="167"/>
      <c r="P47" s="168"/>
      <c r="Q47" s="168"/>
      <c r="R47" s="169"/>
      <c r="S47" s="167"/>
      <c r="T47" s="168"/>
      <c r="U47" s="168"/>
      <c r="V47" s="169"/>
      <c r="W47" s="167"/>
      <c r="X47" s="168"/>
      <c r="Y47" s="168"/>
      <c r="Z47" s="169"/>
      <c r="AA47" s="167"/>
      <c r="AB47" s="168"/>
      <c r="AC47" s="168"/>
      <c r="AD47" s="169"/>
      <c r="AE47" s="167"/>
      <c r="AF47" s="169"/>
    </row>
    <row r="48" spans="1:32" ht="35.15" customHeight="1" x14ac:dyDescent="0.5">
      <c r="A48" s="24" t="s">
        <v>9</v>
      </c>
      <c r="B48" s="6" t="s">
        <v>0</v>
      </c>
      <c r="C48" s="17">
        <v>626.4</v>
      </c>
      <c r="D48" s="18">
        <v>653.70000000000005</v>
      </c>
      <c r="E48" s="18">
        <v>705.2</v>
      </c>
      <c r="F48" s="10">
        <v>698.8</v>
      </c>
      <c r="G48" s="17">
        <v>698.8</v>
      </c>
      <c r="H48" s="18">
        <v>736.5</v>
      </c>
      <c r="I48" s="18">
        <v>735.3</v>
      </c>
      <c r="J48" s="10">
        <v>665.1</v>
      </c>
      <c r="K48" s="17">
        <v>683</v>
      </c>
      <c r="L48" s="18">
        <v>774.8</v>
      </c>
      <c r="M48" s="18">
        <v>752</v>
      </c>
      <c r="N48" s="10">
        <v>845.8</v>
      </c>
      <c r="O48" s="17">
        <v>811.2</v>
      </c>
      <c r="P48" s="18">
        <v>631.20000000000005</v>
      </c>
      <c r="Q48" s="18">
        <v>594.1</v>
      </c>
      <c r="R48" s="10">
        <v>610.1</v>
      </c>
      <c r="S48" s="17">
        <v>623.70000000000005</v>
      </c>
      <c r="T48" s="18">
        <v>635.6</v>
      </c>
      <c r="U48" s="18">
        <v>642.6</v>
      </c>
      <c r="V48" s="10">
        <v>648.1</v>
      </c>
      <c r="W48" s="17">
        <v>655</v>
      </c>
      <c r="X48" s="18">
        <v>659.5</v>
      </c>
      <c r="Y48" s="18">
        <v>663.3</v>
      </c>
      <c r="Z48" s="10">
        <v>669.3</v>
      </c>
      <c r="AA48" s="17">
        <v>798.7</v>
      </c>
      <c r="AB48" s="18">
        <v>801.9</v>
      </c>
      <c r="AC48" s="18">
        <v>810.9</v>
      </c>
      <c r="AD48" s="10">
        <v>814.1</v>
      </c>
      <c r="AE48" s="17">
        <v>847.8</v>
      </c>
      <c r="AF48" s="10">
        <v>857</v>
      </c>
    </row>
    <row r="49" spans="1:32" ht="35.15" customHeight="1" x14ac:dyDescent="0.5">
      <c r="A49" s="24" t="s">
        <v>8</v>
      </c>
      <c r="B49" s="6" t="s">
        <v>0</v>
      </c>
      <c r="C49" s="17">
        <v>1797.2</v>
      </c>
      <c r="D49" s="18">
        <v>1831.2</v>
      </c>
      <c r="E49" s="18">
        <v>1828.7</v>
      </c>
      <c r="F49" s="10">
        <v>1885</v>
      </c>
      <c r="G49" s="17">
        <v>1941.6</v>
      </c>
      <c r="H49" s="18">
        <v>1879.5</v>
      </c>
      <c r="I49" s="18">
        <v>1851.8</v>
      </c>
      <c r="J49" s="10">
        <v>1907.2</v>
      </c>
      <c r="K49" s="17">
        <v>1958.6</v>
      </c>
      <c r="L49" s="18">
        <v>1923.9</v>
      </c>
      <c r="M49" s="18">
        <v>1910.5</v>
      </c>
      <c r="N49" s="10">
        <v>1937.6</v>
      </c>
      <c r="O49" s="17">
        <v>2179.4</v>
      </c>
      <c r="P49" s="18">
        <v>2013</v>
      </c>
      <c r="Q49" s="18">
        <v>1967</v>
      </c>
      <c r="R49" s="10">
        <v>1978</v>
      </c>
      <c r="S49" s="17">
        <v>1998.9</v>
      </c>
      <c r="T49" s="18">
        <v>2023</v>
      </c>
      <c r="U49" s="18">
        <v>2046.2</v>
      </c>
      <c r="V49" s="10">
        <v>2057.9</v>
      </c>
      <c r="W49" s="17">
        <v>2078.8000000000002</v>
      </c>
      <c r="X49" s="18">
        <v>2090</v>
      </c>
      <c r="Y49" s="18">
        <v>2099.6</v>
      </c>
      <c r="Z49" s="10">
        <v>2105.6999999999998</v>
      </c>
      <c r="AA49" s="17">
        <v>2199.9</v>
      </c>
      <c r="AB49" s="18">
        <v>2209</v>
      </c>
      <c r="AC49" s="18">
        <v>2211.1999999999998</v>
      </c>
      <c r="AD49" s="10">
        <v>2228.3000000000002</v>
      </c>
      <c r="AE49" s="17">
        <v>2249</v>
      </c>
      <c r="AF49" s="10">
        <v>2264</v>
      </c>
    </row>
    <row r="50" spans="1:32" ht="60" customHeight="1" x14ac:dyDescent="0.5">
      <c r="A50" s="24" t="s">
        <v>7</v>
      </c>
      <c r="B50" s="6" t="s">
        <v>0</v>
      </c>
      <c r="C50" s="17">
        <v>1494.1</v>
      </c>
      <c r="D50" s="18">
        <v>1549</v>
      </c>
      <c r="E50" s="18">
        <v>1585.2</v>
      </c>
      <c r="F50" s="10">
        <v>1515.8</v>
      </c>
      <c r="G50" s="17">
        <v>1532.1</v>
      </c>
      <c r="H50" s="18">
        <v>1514.6</v>
      </c>
      <c r="I50" s="18">
        <v>1612.7</v>
      </c>
      <c r="J50" s="10">
        <v>1631.5</v>
      </c>
      <c r="K50" s="17">
        <v>1614.1</v>
      </c>
      <c r="L50" s="18">
        <v>1564.2</v>
      </c>
      <c r="M50" s="18">
        <v>1732.4</v>
      </c>
      <c r="N50" s="10">
        <v>1775.1</v>
      </c>
      <c r="O50" s="17">
        <v>1879.3</v>
      </c>
      <c r="P50" s="18">
        <v>1705.7</v>
      </c>
      <c r="Q50" s="18">
        <v>1695.6</v>
      </c>
      <c r="R50" s="10">
        <v>1707.5</v>
      </c>
      <c r="S50" s="17">
        <v>1718.7</v>
      </c>
      <c r="T50" s="18">
        <v>1728.2</v>
      </c>
      <c r="U50" s="18">
        <v>1737.3</v>
      </c>
      <c r="V50" s="10">
        <v>1745.1</v>
      </c>
      <c r="W50" s="17">
        <v>1753.1</v>
      </c>
      <c r="X50" s="18">
        <v>1762.9</v>
      </c>
      <c r="Y50" s="18">
        <v>1770.2</v>
      </c>
      <c r="Z50" s="10">
        <v>1778.4</v>
      </c>
      <c r="AA50" s="17">
        <v>1949</v>
      </c>
      <c r="AB50" s="18">
        <v>1955.3</v>
      </c>
      <c r="AC50" s="18">
        <v>1967.3</v>
      </c>
      <c r="AD50" s="10">
        <v>1974.6</v>
      </c>
      <c r="AE50" s="17">
        <v>1982.3</v>
      </c>
      <c r="AF50" s="10">
        <v>1988.6</v>
      </c>
    </row>
    <row r="51" spans="1:32" ht="35.15" customHeight="1" x14ac:dyDescent="0.5">
      <c r="A51" s="24" t="s">
        <v>6</v>
      </c>
      <c r="B51" s="6" t="s">
        <v>0</v>
      </c>
      <c r="C51" s="17">
        <v>1260.0999999999999</v>
      </c>
      <c r="D51" s="18">
        <v>1246.8</v>
      </c>
      <c r="E51" s="18">
        <v>1211.8</v>
      </c>
      <c r="F51" s="10">
        <v>1229.0999999999999</v>
      </c>
      <c r="G51" s="17">
        <v>1258.8</v>
      </c>
      <c r="H51" s="18">
        <v>1277.3</v>
      </c>
      <c r="I51" s="18">
        <v>1335.9</v>
      </c>
      <c r="J51" s="10">
        <v>1336.1</v>
      </c>
      <c r="K51" s="17">
        <v>1371.6</v>
      </c>
      <c r="L51" s="18">
        <v>1318.8</v>
      </c>
      <c r="M51" s="18">
        <v>1302.4000000000001</v>
      </c>
      <c r="N51" s="10">
        <v>1322.5</v>
      </c>
      <c r="O51" s="17">
        <v>1507.8</v>
      </c>
      <c r="P51" s="18">
        <v>1641.6</v>
      </c>
      <c r="Q51" s="18">
        <v>1704.6</v>
      </c>
      <c r="R51" s="10">
        <v>1728.4</v>
      </c>
      <c r="S51" s="17">
        <v>1742.1</v>
      </c>
      <c r="T51" s="18">
        <v>1755.5</v>
      </c>
      <c r="U51" s="18">
        <v>1762.2</v>
      </c>
      <c r="V51" s="10">
        <v>1769.8</v>
      </c>
      <c r="W51" s="17">
        <v>1774.3</v>
      </c>
      <c r="X51" s="18">
        <v>1781.2</v>
      </c>
      <c r="Y51" s="18">
        <v>1789.5</v>
      </c>
      <c r="Z51" s="10">
        <v>1793.4</v>
      </c>
      <c r="AA51" s="17">
        <v>1588.4</v>
      </c>
      <c r="AB51" s="18">
        <v>1600.8</v>
      </c>
      <c r="AC51" s="18">
        <v>1617.6</v>
      </c>
      <c r="AD51" s="10">
        <v>1657.5</v>
      </c>
      <c r="AE51" s="17">
        <v>1671.1</v>
      </c>
      <c r="AF51" s="10">
        <v>1679.3</v>
      </c>
    </row>
    <row r="52" spans="1:32" ht="35.15" customHeight="1" x14ac:dyDescent="0.5">
      <c r="A52" s="24" t="s">
        <v>5</v>
      </c>
      <c r="B52" s="6" t="s">
        <v>0</v>
      </c>
      <c r="C52" s="17">
        <v>3287.4</v>
      </c>
      <c r="D52" s="18">
        <v>3405.2</v>
      </c>
      <c r="E52" s="18">
        <v>3556.5</v>
      </c>
      <c r="F52" s="10">
        <v>3637.8</v>
      </c>
      <c r="G52" s="17">
        <v>3451.5</v>
      </c>
      <c r="H52" s="18">
        <v>3503.4</v>
      </c>
      <c r="I52" s="18">
        <v>3628.3</v>
      </c>
      <c r="J52" s="10">
        <v>3480.2</v>
      </c>
      <c r="K52" s="17">
        <v>3572.1</v>
      </c>
      <c r="L52" s="18">
        <v>3530.9</v>
      </c>
      <c r="M52" s="18">
        <v>3513.5</v>
      </c>
      <c r="N52" s="10">
        <v>3536.7</v>
      </c>
      <c r="O52" s="17">
        <v>3499.4</v>
      </c>
      <c r="P52" s="18">
        <v>3737.5</v>
      </c>
      <c r="Q52" s="18">
        <v>3822.8</v>
      </c>
      <c r="R52" s="10">
        <v>3920.8</v>
      </c>
      <c r="S52" s="17">
        <v>3984.4</v>
      </c>
      <c r="T52" s="18">
        <v>4042.5</v>
      </c>
      <c r="U52" s="18">
        <v>4061.7</v>
      </c>
      <c r="V52" s="10">
        <v>4079.2</v>
      </c>
      <c r="W52" s="17">
        <v>4094.1</v>
      </c>
      <c r="X52" s="18">
        <v>4103.5</v>
      </c>
      <c r="Y52" s="18">
        <v>4135.5</v>
      </c>
      <c r="Z52" s="10">
        <v>4162.8999999999996</v>
      </c>
      <c r="AA52" s="17">
        <v>3865.9</v>
      </c>
      <c r="AB52" s="18">
        <v>3880.8</v>
      </c>
      <c r="AC52" s="18">
        <v>3889.6</v>
      </c>
      <c r="AD52" s="10">
        <v>3894.3</v>
      </c>
      <c r="AE52" s="17">
        <v>3915.9</v>
      </c>
      <c r="AF52" s="10">
        <v>3933.3</v>
      </c>
    </row>
    <row r="53" spans="1:32" ht="87" customHeight="1" x14ac:dyDescent="0.5">
      <c r="A53" s="24" t="s">
        <v>4</v>
      </c>
      <c r="B53" s="6" t="s">
        <v>0</v>
      </c>
      <c r="C53" s="17">
        <v>922.8</v>
      </c>
      <c r="D53" s="18">
        <v>939.7</v>
      </c>
      <c r="E53" s="18">
        <v>915.2</v>
      </c>
      <c r="F53" s="10">
        <v>897.1</v>
      </c>
      <c r="G53" s="17">
        <v>921.2</v>
      </c>
      <c r="H53" s="18">
        <v>919.2</v>
      </c>
      <c r="I53" s="18">
        <v>857.3</v>
      </c>
      <c r="J53" s="10">
        <v>917.1</v>
      </c>
      <c r="K53" s="17">
        <v>945.4</v>
      </c>
      <c r="L53" s="18">
        <v>921.3</v>
      </c>
      <c r="M53" s="18">
        <v>872.6</v>
      </c>
      <c r="N53" s="10">
        <v>900</v>
      </c>
      <c r="O53" s="17">
        <v>788.9</v>
      </c>
      <c r="P53" s="18">
        <v>719</v>
      </c>
      <c r="Q53" s="18">
        <v>695.1</v>
      </c>
      <c r="R53" s="10">
        <v>666.9</v>
      </c>
      <c r="S53" s="17">
        <v>641.5</v>
      </c>
      <c r="T53" s="18">
        <v>627.79999999999995</v>
      </c>
      <c r="U53" s="18">
        <v>626.70000000000005</v>
      </c>
      <c r="V53" s="10">
        <v>628.1</v>
      </c>
      <c r="W53" s="17">
        <v>641.5</v>
      </c>
      <c r="X53" s="18">
        <v>645.79999999999995</v>
      </c>
      <c r="Y53" s="18">
        <v>650.9</v>
      </c>
      <c r="Z53" s="10">
        <v>650.5</v>
      </c>
      <c r="AA53" s="17">
        <v>694.7</v>
      </c>
      <c r="AB53" s="18">
        <v>692.9</v>
      </c>
      <c r="AC53" s="18">
        <v>690.3</v>
      </c>
      <c r="AD53" s="10">
        <v>695.1</v>
      </c>
      <c r="AE53" s="17">
        <v>698.5</v>
      </c>
      <c r="AF53" s="10">
        <v>709</v>
      </c>
    </row>
    <row r="54" spans="1:32" ht="62.4" customHeight="1" x14ac:dyDescent="0.5">
      <c r="A54" s="24" t="s">
        <v>3</v>
      </c>
      <c r="B54" s="6" t="s">
        <v>0</v>
      </c>
      <c r="C54" s="17">
        <v>1609.2</v>
      </c>
      <c r="D54" s="18">
        <v>1607.3</v>
      </c>
      <c r="E54" s="18">
        <v>1612</v>
      </c>
      <c r="F54" s="10">
        <v>1526.5</v>
      </c>
      <c r="G54" s="17">
        <v>1552.3</v>
      </c>
      <c r="H54" s="18">
        <v>1512.6</v>
      </c>
      <c r="I54" s="18">
        <v>1443.3</v>
      </c>
      <c r="J54" s="10">
        <v>1381.6</v>
      </c>
      <c r="K54" s="17">
        <v>1385.8</v>
      </c>
      <c r="L54" s="18">
        <v>1384</v>
      </c>
      <c r="M54" s="18">
        <v>1426.1</v>
      </c>
      <c r="N54" s="10">
        <v>1302.7</v>
      </c>
      <c r="O54" s="17">
        <v>1221.8</v>
      </c>
      <c r="P54" s="18">
        <v>1304.9000000000001</v>
      </c>
      <c r="Q54" s="18">
        <v>1284.8</v>
      </c>
      <c r="R54" s="10">
        <v>1285.7</v>
      </c>
      <c r="S54" s="17">
        <v>1290.5999999999999</v>
      </c>
      <c r="T54" s="18">
        <v>1296.3</v>
      </c>
      <c r="U54" s="18">
        <v>1305.8</v>
      </c>
      <c r="V54" s="10">
        <v>1312.9</v>
      </c>
      <c r="W54" s="17">
        <v>1318</v>
      </c>
      <c r="X54" s="18">
        <v>1326.1</v>
      </c>
      <c r="Y54" s="18">
        <v>1329</v>
      </c>
      <c r="Z54" s="10">
        <v>1334.7</v>
      </c>
      <c r="AA54" s="17">
        <v>1412.5</v>
      </c>
      <c r="AB54" s="18">
        <v>1448.1</v>
      </c>
      <c r="AC54" s="18">
        <v>1462.5</v>
      </c>
      <c r="AD54" s="10">
        <v>1466.7</v>
      </c>
      <c r="AE54" s="17">
        <v>1476.5</v>
      </c>
      <c r="AF54" s="10">
        <v>1487.5</v>
      </c>
    </row>
    <row r="55" spans="1:32" ht="61.25" customHeight="1" x14ac:dyDescent="0.5">
      <c r="A55" s="24" t="s">
        <v>2</v>
      </c>
      <c r="B55" s="6" t="s">
        <v>0</v>
      </c>
      <c r="C55" s="17">
        <v>1805.7</v>
      </c>
      <c r="D55" s="18">
        <v>1742.6</v>
      </c>
      <c r="E55" s="18">
        <v>1751.7</v>
      </c>
      <c r="F55" s="10">
        <v>1737.5</v>
      </c>
      <c r="G55" s="17">
        <v>1667.1</v>
      </c>
      <c r="H55" s="18">
        <v>1806.3</v>
      </c>
      <c r="I55" s="18">
        <v>1874</v>
      </c>
      <c r="J55" s="10">
        <v>1882.7</v>
      </c>
      <c r="K55" s="17">
        <v>1772.2</v>
      </c>
      <c r="L55" s="18">
        <v>1641.2</v>
      </c>
      <c r="M55" s="18">
        <v>1713.7</v>
      </c>
      <c r="N55" s="10">
        <v>1799.3</v>
      </c>
      <c r="O55" s="17">
        <v>1617.9</v>
      </c>
      <c r="P55" s="18">
        <v>1649.5</v>
      </c>
      <c r="Q55" s="18">
        <v>1637.1</v>
      </c>
      <c r="R55" s="10">
        <v>1641.4</v>
      </c>
      <c r="S55" s="17">
        <v>1645.3</v>
      </c>
      <c r="T55" s="18">
        <v>1648.6</v>
      </c>
      <c r="U55" s="18">
        <v>1666.1</v>
      </c>
      <c r="V55" s="10">
        <v>1683.2</v>
      </c>
      <c r="W55" s="17">
        <v>1689.7</v>
      </c>
      <c r="X55" s="18">
        <v>1698.2</v>
      </c>
      <c r="Y55" s="18">
        <v>1698.3</v>
      </c>
      <c r="Z55" s="10">
        <v>1706.3</v>
      </c>
      <c r="AA55" s="17">
        <v>1638.5</v>
      </c>
      <c r="AB55" s="18">
        <v>1673.6</v>
      </c>
      <c r="AC55" s="18">
        <v>1682.5</v>
      </c>
      <c r="AD55" s="10">
        <v>1697.8</v>
      </c>
      <c r="AE55" s="17">
        <v>1708.2</v>
      </c>
      <c r="AF55" s="10">
        <v>1732.1</v>
      </c>
    </row>
    <row r="56" spans="1:32" ht="35.15" customHeight="1" x14ac:dyDescent="0.5">
      <c r="A56" s="24" t="s">
        <v>1</v>
      </c>
      <c r="B56" s="6" t="s">
        <v>0</v>
      </c>
      <c r="C56" s="17">
        <v>1880.6</v>
      </c>
      <c r="D56" s="18">
        <v>1791.7</v>
      </c>
      <c r="E56" s="18">
        <v>1690.6</v>
      </c>
      <c r="F56" s="10">
        <v>1805.7</v>
      </c>
      <c r="G56" s="17">
        <v>1986.7</v>
      </c>
      <c r="H56" s="18">
        <v>1928.9</v>
      </c>
      <c r="I56" s="18">
        <v>1823.5</v>
      </c>
      <c r="J56" s="10">
        <v>2053</v>
      </c>
      <c r="K56" s="17">
        <v>1940.5</v>
      </c>
      <c r="L56" s="18">
        <v>1824.7</v>
      </c>
      <c r="M56" s="18">
        <v>1872.4</v>
      </c>
      <c r="N56" s="10">
        <v>1742</v>
      </c>
      <c r="O56" s="17">
        <v>1730.9</v>
      </c>
      <c r="P56" s="18">
        <v>1804.8</v>
      </c>
      <c r="Q56" s="18">
        <v>1873.8</v>
      </c>
      <c r="R56" s="10">
        <v>1901.6</v>
      </c>
      <c r="S56" s="17">
        <v>1929.7</v>
      </c>
      <c r="T56" s="18">
        <v>1943.7</v>
      </c>
      <c r="U56" s="18">
        <v>1982.4</v>
      </c>
      <c r="V56" s="10">
        <v>2017.5</v>
      </c>
      <c r="W56" s="17">
        <v>2057.5</v>
      </c>
      <c r="X56" s="18">
        <v>2079</v>
      </c>
      <c r="Y56" s="18">
        <v>2114.6</v>
      </c>
      <c r="Z56" s="10">
        <v>2145.3000000000002</v>
      </c>
      <c r="AA56" s="17">
        <v>2069.3000000000002</v>
      </c>
      <c r="AB56" s="18">
        <v>2106</v>
      </c>
      <c r="AC56" s="18">
        <v>2123.8000000000002</v>
      </c>
      <c r="AD56" s="10">
        <v>2130.5</v>
      </c>
      <c r="AE56" s="17">
        <v>2153.6</v>
      </c>
      <c r="AF56" s="10">
        <v>2198.3000000000002</v>
      </c>
    </row>
    <row r="57" spans="1:32" ht="39.9" customHeight="1" x14ac:dyDescent="0.5">
      <c r="A57" s="183" t="s">
        <v>203</v>
      </c>
      <c r="B57" s="166"/>
      <c r="C57" s="167"/>
      <c r="D57" s="168"/>
      <c r="E57" s="168"/>
      <c r="F57" s="169"/>
      <c r="G57" s="167"/>
      <c r="H57" s="168"/>
      <c r="I57" s="168"/>
      <c r="J57" s="169"/>
      <c r="K57" s="167"/>
      <c r="L57" s="168"/>
      <c r="M57" s="168"/>
      <c r="N57" s="169"/>
      <c r="O57" s="167"/>
      <c r="P57" s="168"/>
      <c r="Q57" s="168"/>
      <c r="R57" s="169"/>
      <c r="S57" s="167"/>
      <c r="T57" s="168"/>
      <c r="U57" s="168"/>
      <c r="V57" s="169"/>
      <c r="W57" s="167"/>
      <c r="X57" s="168"/>
      <c r="Y57" s="168"/>
      <c r="Z57" s="169"/>
      <c r="AA57" s="167"/>
      <c r="AB57" s="168"/>
      <c r="AC57" s="168"/>
      <c r="AD57" s="169"/>
      <c r="AE57" s="167"/>
      <c r="AF57" s="169"/>
    </row>
    <row r="58" spans="1:32" ht="35.15" customHeight="1" x14ac:dyDescent="0.5">
      <c r="A58" s="24" t="s">
        <v>47</v>
      </c>
      <c r="B58" s="6" t="s">
        <v>0</v>
      </c>
      <c r="C58" s="17">
        <v>3917.7</v>
      </c>
      <c r="D58" s="18">
        <v>4033.9</v>
      </c>
      <c r="E58" s="18">
        <v>4119.1000000000004</v>
      </c>
      <c r="F58" s="10">
        <v>4099.6000000000004</v>
      </c>
      <c r="G58" s="17">
        <v>4172.5</v>
      </c>
      <c r="H58" s="18">
        <v>4130.6000000000004</v>
      </c>
      <c r="I58" s="18">
        <v>4199.8</v>
      </c>
      <c r="J58" s="10">
        <v>4203.8</v>
      </c>
      <c r="K58" s="17">
        <v>4255.7</v>
      </c>
      <c r="L58" s="18">
        <v>4262.8999999999996</v>
      </c>
      <c r="M58" s="18">
        <v>4394.8999999999996</v>
      </c>
      <c r="N58" s="10">
        <v>4558.5</v>
      </c>
      <c r="O58" s="17">
        <v>4869.9000000000005</v>
      </c>
      <c r="P58" s="18">
        <v>4349.8999999999996</v>
      </c>
      <c r="Q58" s="18">
        <v>4256.7</v>
      </c>
      <c r="R58" s="10">
        <v>4295.6000000000004</v>
      </c>
      <c r="S58" s="17">
        <v>4341.3</v>
      </c>
      <c r="T58" s="18">
        <v>4386.8</v>
      </c>
      <c r="U58" s="18">
        <v>4426.1000000000004</v>
      </c>
      <c r="V58" s="10">
        <v>4451.1000000000004</v>
      </c>
      <c r="W58" s="17">
        <v>4486.8999999999996</v>
      </c>
      <c r="X58" s="18">
        <v>4512.3999999999996</v>
      </c>
      <c r="Y58" s="18">
        <v>4533.0999999999995</v>
      </c>
      <c r="Z58" s="10">
        <v>4553.3999999999996</v>
      </c>
      <c r="AA58" s="17">
        <v>4947.6000000000004</v>
      </c>
      <c r="AB58" s="18">
        <v>4966.2</v>
      </c>
      <c r="AC58" s="18">
        <v>4989.3999999999996</v>
      </c>
      <c r="AD58" s="10">
        <v>5017</v>
      </c>
      <c r="AE58" s="17">
        <v>5079.1000000000004</v>
      </c>
      <c r="AF58" s="10">
        <f>SUM(AF48:AF50)</f>
        <v>5109.6000000000004</v>
      </c>
    </row>
    <row r="59" spans="1:32" ht="35.15" customHeight="1" x14ac:dyDescent="0.5">
      <c r="A59" s="24" t="s">
        <v>48</v>
      </c>
      <c r="B59" s="6" t="s">
        <v>0</v>
      </c>
      <c r="C59" s="17">
        <v>8885.2000000000007</v>
      </c>
      <c r="D59" s="18">
        <v>8941.6</v>
      </c>
      <c r="E59" s="18">
        <v>9047.2000000000007</v>
      </c>
      <c r="F59" s="10">
        <v>9028</v>
      </c>
      <c r="G59" s="17">
        <v>8850.9</v>
      </c>
      <c r="H59" s="18">
        <v>9018.7999999999993</v>
      </c>
      <c r="I59" s="18">
        <v>9138.8000000000011</v>
      </c>
      <c r="J59" s="10">
        <v>8997.7000000000007</v>
      </c>
      <c r="K59" s="17">
        <v>9047.1</v>
      </c>
      <c r="L59" s="18">
        <v>8796.2000000000007</v>
      </c>
      <c r="M59" s="18">
        <v>8828.3000000000011</v>
      </c>
      <c r="N59" s="10">
        <v>8861.1999999999989</v>
      </c>
      <c r="O59" s="17">
        <v>8635.7999999999993</v>
      </c>
      <c r="P59" s="18">
        <v>9052.5</v>
      </c>
      <c r="Q59" s="18">
        <v>9144.4</v>
      </c>
      <c r="R59" s="10">
        <v>9243.2000000000007</v>
      </c>
      <c r="S59" s="17">
        <v>9303.9</v>
      </c>
      <c r="T59" s="18">
        <v>9370.7000000000007</v>
      </c>
      <c r="U59" s="18">
        <v>9422.5</v>
      </c>
      <c r="V59" s="10">
        <v>9473.2000000000007</v>
      </c>
      <c r="W59" s="17">
        <v>9517.6</v>
      </c>
      <c r="X59" s="18">
        <v>9554.8000000000011</v>
      </c>
      <c r="Y59" s="18">
        <v>9603.1999999999989</v>
      </c>
      <c r="Z59" s="10">
        <v>9647.7999999999993</v>
      </c>
      <c r="AA59" s="17">
        <v>9200</v>
      </c>
      <c r="AB59" s="18">
        <v>9296.2000000000007</v>
      </c>
      <c r="AC59" s="18">
        <v>9342.5</v>
      </c>
      <c r="AD59" s="10">
        <v>9411.4</v>
      </c>
      <c r="AE59" s="17">
        <v>9470.2000000000007</v>
      </c>
      <c r="AF59" s="10">
        <f>SUM(AF51:AF55)</f>
        <v>9541.2000000000007</v>
      </c>
    </row>
    <row r="60" spans="1:32" ht="35.15" customHeight="1" x14ac:dyDescent="0.5">
      <c r="A60" s="33" t="s">
        <v>49</v>
      </c>
      <c r="B60" s="12" t="s">
        <v>0</v>
      </c>
      <c r="C60" s="20">
        <v>1880.6</v>
      </c>
      <c r="D60" s="21">
        <v>1791.7</v>
      </c>
      <c r="E60" s="21">
        <v>1690.6</v>
      </c>
      <c r="F60" s="16">
        <v>1805.7</v>
      </c>
      <c r="G60" s="20">
        <v>1986.7</v>
      </c>
      <c r="H60" s="21">
        <v>1928.9</v>
      </c>
      <c r="I60" s="21">
        <v>1823.5</v>
      </c>
      <c r="J60" s="16">
        <v>2053</v>
      </c>
      <c r="K60" s="20">
        <v>1940.5</v>
      </c>
      <c r="L60" s="21">
        <v>1824.7</v>
      </c>
      <c r="M60" s="21">
        <v>1872.4</v>
      </c>
      <c r="N60" s="16">
        <v>1742</v>
      </c>
      <c r="O60" s="20">
        <v>1730.9</v>
      </c>
      <c r="P60" s="21">
        <v>1804.8</v>
      </c>
      <c r="Q60" s="21">
        <v>1873.8</v>
      </c>
      <c r="R60" s="16">
        <v>1901.6</v>
      </c>
      <c r="S60" s="20">
        <v>1929.7</v>
      </c>
      <c r="T60" s="21">
        <v>1943.7</v>
      </c>
      <c r="U60" s="21">
        <v>1982.4</v>
      </c>
      <c r="V60" s="16">
        <v>2017.5</v>
      </c>
      <c r="W60" s="20">
        <v>2057.5</v>
      </c>
      <c r="X60" s="21">
        <v>2079</v>
      </c>
      <c r="Y60" s="21">
        <v>2114.6</v>
      </c>
      <c r="Z60" s="16">
        <v>2145.3000000000002</v>
      </c>
      <c r="AA60" s="20">
        <v>2069.3000000000002</v>
      </c>
      <c r="AB60" s="21">
        <v>2106</v>
      </c>
      <c r="AC60" s="21">
        <v>2123.8000000000002</v>
      </c>
      <c r="AD60" s="16">
        <v>2130.5</v>
      </c>
      <c r="AE60" s="20">
        <v>2153.6</v>
      </c>
      <c r="AF60" s="16">
        <f>AF56</f>
        <v>2198.3000000000002</v>
      </c>
    </row>
    <row r="61" spans="1:32" ht="20.25" customHeight="1" x14ac:dyDescent="0.5">
      <c r="C61" s="244"/>
      <c r="D61" s="244"/>
      <c r="E61" s="244"/>
      <c r="F61" s="244"/>
      <c r="G61" s="244"/>
      <c r="H61" s="244"/>
      <c r="I61" s="244"/>
      <c r="J61" s="244"/>
      <c r="K61" s="244"/>
      <c r="L61" s="244"/>
      <c r="M61" s="244"/>
      <c r="N61" s="244"/>
      <c r="O61" s="244"/>
      <c r="P61" s="244"/>
      <c r="Q61" s="244"/>
      <c r="R61" s="244"/>
      <c r="S61" s="244"/>
    </row>
    <row r="62" spans="1:32" ht="35.25" customHeight="1" x14ac:dyDescent="0.5">
      <c r="A62" s="154" t="s">
        <v>403</v>
      </c>
      <c r="B62" s="36"/>
      <c r="C62" s="36"/>
      <c r="D62" s="36"/>
      <c r="E62" s="36"/>
      <c r="F62" s="4"/>
      <c r="G62" s="4"/>
      <c r="H62" s="4"/>
      <c r="I62" s="4"/>
      <c r="J62" s="4"/>
      <c r="K62" s="4"/>
      <c r="L62" s="4"/>
      <c r="M62" s="4"/>
      <c r="N62" s="4"/>
    </row>
    <row r="63" spans="1:32" ht="60" customHeight="1" x14ac:dyDescent="0.5">
      <c r="A63" s="755" t="s">
        <v>42</v>
      </c>
      <c r="B63" s="747" t="s">
        <v>41</v>
      </c>
      <c r="C63" s="749">
        <v>2018</v>
      </c>
      <c r="D63" s="750"/>
      <c r="E63" s="750"/>
      <c r="F63" s="751"/>
      <c r="G63" s="749">
        <v>2019</v>
      </c>
      <c r="H63" s="750"/>
      <c r="I63" s="750"/>
      <c r="J63" s="751"/>
      <c r="K63" s="749">
        <v>2020</v>
      </c>
      <c r="L63" s="750"/>
      <c r="M63" s="750"/>
      <c r="N63" s="751"/>
      <c r="O63" s="749">
        <v>2021</v>
      </c>
      <c r="P63" s="750"/>
      <c r="Q63" s="750"/>
      <c r="R63" s="751"/>
      <c r="S63" s="749">
        <v>2022</v>
      </c>
      <c r="T63" s="750"/>
      <c r="U63" s="750"/>
      <c r="V63" s="751"/>
      <c r="W63" s="749">
        <v>2023</v>
      </c>
      <c r="X63" s="750"/>
      <c r="Y63" s="750"/>
      <c r="Z63" s="751"/>
      <c r="AA63" s="753">
        <v>2024</v>
      </c>
      <c r="AB63" s="754"/>
      <c r="AC63" s="754"/>
      <c r="AD63" s="754"/>
      <c r="AE63" s="753">
        <v>2025</v>
      </c>
      <c r="AF63" s="754"/>
    </row>
    <row r="64" spans="1:32" ht="39.9" customHeight="1" x14ac:dyDescent="0.5">
      <c r="A64" s="756"/>
      <c r="B64" s="748"/>
      <c r="C64" s="390" t="s">
        <v>37</v>
      </c>
      <c r="D64" s="391" t="s">
        <v>40</v>
      </c>
      <c r="E64" s="391" t="s">
        <v>39</v>
      </c>
      <c r="F64" s="392" t="s">
        <v>38</v>
      </c>
      <c r="G64" s="390" t="s">
        <v>37</v>
      </c>
      <c r="H64" s="391" t="s">
        <v>40</v>
      </c>
      <c r="I64" s="391" t="s">
        <v>39</v>
      </c>
      <c r="J64" s="392" t="s">
        <v>38</v>
      </c>
      <c r="K64" s="390" t="s">
        <v>37</v>
      </c>
      <c r="L64" s="391" t="s">
        <v>40</v>
      </c>
      <c r="M64" s="391" t="s">
        <v>39</v>
      </c>
      <c r="N64" s="392" t="s">
        <v>38</v>
      </c>
      <c r="O64" s="390" t="s">
        <v>37</v>
      </c>
      <c r="P64" s="391" t="s">
        <v>40</v>
      </c>
      <c r="Q64" s="391" t="s">
        <v>39</v>
      </c>
      <c r="R64" s="392" t="s">
        <v>38</v>
      </c>
      <c r="S64" s="390" t="s">
        <v>37</v>
      </c>
      <c r="T64" s="391" t="s">
        <v>40</v>
      </c>
      <c r="U64" s="391" t="s">
        <v>39</v>
      </c>
      <c r="V64" s="392" t="s">
        <v>38</v>
      </c>
      <c r="W64" s="390" t="s">
        <v>37</v>
      </c>
      <c r="X64" s="391" t="s">
        <v>40</v>
      </c>
      <c r="Y64" s="391" t="s">
        <v>39</v>
      </c>
      <c r="Z64" s="392" t="s">
        <v>38</v>
      </c>
      <c r="AA64" s="390" t="s">
        <v>379</v>
      </c>
      <c r="AB64" s="391" t="s">
        <v>377</v>
      </c>
      <c r="AC64" s="391" t="s">
        <v>378</v>
      </c>
      <c r="AD64" s="392" t="s">
        <v>352</v>
      </c>
      <c r="AE64" s="390" t="s">
        <v>37</v>
      </c>
      <c r="AF64" s="391" t="s">
        <v>40</v>
      </c>
    </row>
    <row r="65" spans="1:32" ht="60" customHeight="1" x14ac:dyDescent="0.5">
      <c r="A65" s="178" t="s">
        <v>35</v>
      </c>
      <c r="B65" s="179" t="s">
        <v>24</v>
      </c>
      <c r="C65" s="171"/>
      <c r="D65" s="163">
        <f>(D6/C6-1)*100</f>
        <v>0.56934266801056399</v>
      </c>
      <c r="E65" s="172">
        <f t="shared" ref="E65:AF65" si="0">(E6/D6-1)*100</f>
        <v>0.60675009480468667</v>
      </c>
      <c r="F65" s="172">
        <f t="shared" si="0"/>
        <v>0.51558882128048822</v>
      </c>
      <c r="G65" s="171">
        <f t="shared" si="0"/>
        <v>0.5142834183776035</v>
      </c>
      <c r="H65" s="172">
        <f t="shared" si="0"/>
        <v>0.45302527614554666</v>
      </c>
      <c r="I65" s="172">
        <f t="shared" si="0"/>
        <v>0.55643246541363656</v>
      </c>
      <c r="J65" s="172">
        <f t="shared" si="0"/>
        <v>0.60941426319573999</v>
      </c>
      <c r="K65" s="171">
        <f t="shared" si="0"/>
        <v>-7.2109869218917044E-2</v>
      </c>
      <c r="L65" s="172">
        <f t="shared" si="0"/>
        <v>-2.3603503132482606</v>
      </c>
      <c r="M65" s="172">
        <f t="shared" si="0"/>
        <v>1.4237051270853396</v>
      </c>
      <c r="N65" s="172">
        <f t="shared" si="0"/>
        <v>0.43721349267336063</v>
      </c>
      <c r="O65" s="171">
        <f t="shared" si="0"/>
        <v>0.49401118615448603</v>
      </c>
      <c r="P65" s="172">
        <f t="shared" si="0"/>
        <v>-0.19164506284251592</v>
      </c>
      <c r="Q65" s="172">
        <f t="shared" si="0"/>
        <v>0.44386577498964908</v>
      </c>
      <c r="R65" s="173">
        <f t="shared" si="0"/>
        <v>1.0861026003613938</v>
      </c>
      <c r="S65" s="171">
        <f t="shared" si="0"/>
        <v>0.86913158082211339</v>
      </c>
      <c r="T65" s="172">
        <f t="shared" si="0"/>
        <v>0.81092013431869336</v>
      </c>
      <c r="U65" s="172">
        <f t="shared" si="0"/>
        <v>0.82732529997706639</v>
      </c>
      <c r="V65" s="172">
        <f t="shared" si="0"/>
        <v>0.69862485866427626</v>
      </c>
      <c r="W65" s="171">
        <f t="shared" si="0"/>
        <v>0.75462466361806424</v>
      </c>
      <c r="X65" s="172">
        <f t="shared" si="0"/>
        <v>0.52359606524716718</v>
      </c>
      <c r="Y65" s="172">
        <f t="shared" si="0"/>
        <v>0.64907315079183459</v>
      </c>
      <c r="Z65" s="173">
        <f t="shared" si="0"/>
        <v>0.5895058119858021</v>
      </c>
      <c r="AA65" s="171">
        <f t="shared" si="0"/>
        <v>-0.79465580208850639</v>
      </c>
      <c r="AB65" s="172">
        <f t="shared" si="0"/>
        <v>0.9342163682107385</v>
      </c>
      <c r="AC65" s="172">
        <f t="shared" si="0"/>
        <v>0.53395893281527051</v>
      </c>
      <c r="AD65" s="173">
        <f t="shared" si="0"/>
        <v>0.62835370114913136</v>
      </c>
      <c r="AE65" s="171">
        <f t="shared" si="0"/>
        <v>0.8690085813842563</v>
      </c>
      <c r="AF65" s="173">
        <f t="shared" si="0"/>
        <v>0.8740944740465828</v>
      </c>
    </row>
    <row r="66" spans="1:32" ht="60" customHeight="1" x14ac:dyDescent="0.5">
      <c r="A66" s="170" t="s">
        <v>73</v>
      </c>
      <c r="B66" s="161" t="s">
        <v>24</v>
      </c>
      <c r="C66" s="171"/>
      <c r="D66" s="172">
        <f>D7-C7</f>
        <v>0.18103324496300388</v>
      </c>
      <c r="E66" s="172">
        <f t="shared" ref="E66:AF66" si="1">E7-D7</f>
        <v>8.3183143523612557E-2</v>
      </c>
      <c r="F66" s="173">
        <f t="shared" si="1"/>
        <v>0.15943018271875076</v>
      </c>
      <c r="G66" s="171">
        <f t="shared" si="1"/>
        <v>0.13313408494137491</v>
      </c>
      <c r="H66" s="172">
        <f t="shared" si="1"/>
        <v>1.9188551652959518E-2</v>
      </c>
      <c r="I66" s="172">
        <f t="shared" si="1"/>
        <v>0.14653090535644253</v>
      </c>
      <c r="J66" s="173">
        <f t="shared" si="1"/>
        <v>0.20061287270074502</v>
      </c>
      <c r="K66" s="171">
        <f t="shared" si="1"/>
        <v>-0.39846423474490678</v>
      </c>
      <c r="L66" s="172">
        <f t="shared" si="1"/>
        <v>-1.7721993838709409</v>
      </c>
      <c r="M66" s="172">
        <f t="shared" si="1"/>
        <v>0.52616243084369785</v>
      </c>
      <c r="N66" s="173">
        <f t="shared" si="1"/>
        <v>7.2564257483676897E-2</v>
      </c>
      <c r="O66" s="171">
        <f t="shared" si="1"/>
        <v>8.7050276743283916E-2</v>
      </c>
      <c r="P66" s="172">
        <f t="shared" si="1"/>
        <v>-0.3281554694942912</v>
      </c>
      <c r="Q66" s="172">
        <f t="shared" si="1"/>
        <v>0.13831176831899938</v>
      </c>
      <c r="R66" s="173">
        <f t="shared" si="1"/>
        <v>0.57988526517436867</v>
      </c>
      <c r="S66" s="171">
        <f t="shared" si="1"/>
        <v>0.46008752102432027</v>
      </c>
      <c r="T66" s="172">
        <f t="shared" si="1"/>
        <v>0.35084131578564381</v>
      </c>
      <c r="U66" s="172">
        <f t="shared" si="1"/>
        <v>0.29057567500294113</v>
      </c>
      <c r="V66" s="172">
        <f t="shared" si="1"/>
        <v>0.19890131976070791</v>
      </c>
      <c r="W66" s="171">
        <f t="shared" si="1"/>
        <v>0.28496472000028916</v>
      </c>
      <c r="X66" s="172">
        <f t="shared" si="1"/>
        <v>0.20000000000000284</v>
      </c>
      <c r="Y66" s="172">
        <f t="shared" si="1"/>
        <v>0.20000000000000284</v>
      </c>
      <c r="Z66" s="173">
        <f t="shared" si="1"/>
        <v>9.9999999999994316E-2</v>
      </c>
      <c r="AA66" s="171">
        <f t="shared" si="1"/>
        <v>0.40000000000000568</v>
      </c>
      <c r="AB66" s="172">
        <f t="shared" si="1"/>
        <v>0.20000000000000284</v>
      </c>
      <c r="AC66" s="172">
        <f t="shared" si="1"/>
        <v>0</v>
      </c>
      <c r="AD66" s="173">
        <f t="shared" si="1"/>
        <v>0</v>
      </c>
      <c r="AE66" s="171">
        <f t="shared" si="1"/>
        <v>0.19999999999998863</v>
      </c>
      <c r="AF66" s="173">
        <f t="shared" si="1"/>
        <v>0.10000000000000853</v>
      </c>
    </row>
    <row r="67" spans="1:32" ht="39.9" customHeight="1" x14ac:dyDescent="0.5">
      <c r="A67" s="155" t="s">
        <v>198</v>
      </c>
      <c r="B67" s="156"/>
      <c r="C67" s="405"/>
      <c r="D67" s="168"/>
      <c r="E67" s="168"/>
      <c r="F67" s="169"/>
      <c r="G67" s="167"/>
      <c r="H67" s="168"/>
      <c r="I67" s="168"/>
      <c r="J67" s="169"/>
      <c r="K67" s="167"/>
      <c r="L67" s="168"/>
      <c r="M67" s="168"/>
      <c r="N67" s="169"/>
      <c r="O67" s="167"/>
      <c r="P67" s="168"/>
      <c r="Q67" s="168"/>
      <c r="R67" s="169"/>
      <c r="S67" s="167"/>
      <c r="T67" s="168"/>
      <c r="U67" s="168"/>
      <c r="V67" s="168"/>
      <c r="W67" s="167"/>
      <c r="X67" s="168"/>
      <c r="Y67" s="168"/>
      <c r="Z67" s="169"/>
      <c r="AA67" s="167"/>
      <c r="AB67" s="168"/>
      <c r="AC67" s="168"/>
      <c r="AD67" s="169"/>
      <c r="AE67" s="167"/>
      <c r="AF67" s="169"/>
    </row>
    <row r="68" spans="1:32" ht="35.25" customHeight="1" x14ac:dyDescent="0.5">
      <c r="A68" s="24" t="s">
        <v>15</v>
      </c>
      <c r="B68" s="6" t="s">
        <v>24</v>
      </c>
      <c r="C68" s="405"/>
      <c r="D68" s="18">
        <f t="shared" ref="D68:AF68" si="2">(D9/C9-1)*100</f>
        <v>0.65950715208771271</v>
      </c>
      <c r="E68" s="18">
        <f t="shared" si="2"/>
        <v>0.42609234583204092</v>
      </c>
      <c r="F68" s="10">
        <f t="shared" si="2"/>
        <v>0.69758984362084941</v>
      </c>
      <c r="G68" s="17">
        <f t="shared" si="2"/>
        <v>0.13351719307461707</v>
      </c>
      <c r="H68" s="18">
        <f t="shared" si="2"/>
        <v>0.28307248404302321</v>
      </c>
      <c r="I68" s="18">
        <f t="shared" si="2"/>
        <v>0.5798049152634821</v>
      </c>
      <c r="J68" s="10">
        <f t="shared" si="2"/>
        <v>0.67290084193871724</v>
      </c>
      <c r="K68" s="17">
        <f t="shared" si="2"/>
        <v>3.9824342360184062E-2</v>
      </c>
      <c r="L68" s="18">
        <f t="shared" si="2"/>
        <v>-1.7795470439507244</v>
      </c>
      <c r="M68" s="18">
        <f t="shared" si="2"/>
        <v>1.1030660196514219</v>
      </c>
      <c r="N68" s="10">
        <f t="shared" si="2"/>
        <v>0.46913259225553894</v>
      </c>
      <c r="O68" s="17">
        <f t="shared" si="2"/>
        <v>0.44213909048753663</v>
      </c>
      <c r="P68" s="18">
        <f t="shared" si="2"/>
        <v>-0.31242954230682463</v>
      </c>
      <c r="Q68" s="18">
        <f t="shared" si="2"/>
        <v>0.54819601507807292</v>
      </c>
      <c r="R68" s="10">
        <f t="shared" si="2"/>
        <v>1.1611092663803113</v>
      </c>
      <c r="S68" s="17">
        <f t="shared" si="2"/>
        <v>0.95189691136454702</v>
      </c>
      <c r="T68" s="18">
        <f t="shared" si="2"/>
        <v>0.65133938872687924</v>
      </c>
      <c r="U68" s="18">
        <f t="shared" si="2"/>
        <v>0.9972593603784885</v>
      </c>
      <c r="V68" s="18">
        <f t="shared" si="2"/>
        <v>0.7325629385059873</v>
      </c>
      <c r="W68" s="17">
        <f t="shared" si="2"/>
        <v>0.79688620301137103</v>
      </c>
      <c r="X68" s="18">
        <f t="shared" si="2"/>
        <v>0.61783594829689648</v>
      </c>
      <c r="Y68" s="18">
        <f t="shared" si="2"/>
        <v>0.67463844227195757</v>
      </c>
      <c r="Z68" s="10">
        <f t="shared" si="2"/>
        <v>0.61193371052525869</v>
      </c>
      <c r="AA68" s="17">
        <f t="shared" si="2"/>
        <v>1.438770016152513</v>
      </c>
      <c r="AB68" s="18">
        <f t="shared" si="2"/>
        <v>1.31417281814874</v>
      </c>
      <c r="AC68" s="18">
        <f t="shared" si="2"/>
        <v>0.31433727225100849</v>
      </c>
      <c r="AD68" s="10">
        <f t="shared" si="2"/>
        <v>0.88106152923654868</v>
      </c>
      <c r="AE68" s="17">
        <f t="shared" si="2"/>
        <v>1.1820648266209099</v>
      </c>
      <c r="AF68" s="10">
        <f t="shared" si="2"/>
        <v>0.91622292547042239</v>
      </c>
    </row>
    <row r="69" spans="1:32" ht="35.25" customHeight="1" x14ac:dyDescent="0.5">
      <c r="A69" s="24" t="s">
        <v>14</v>
      </c>
      <c r="B69" s="6" t="s">
        <v>24</v>
      </c>
      <c r="C69" s="405"/>
      <c r="D69" s="18">
        <f t="shared" ref="D69:AF69" si="3">(D10/C10-1)*100</f>
        <v>0.42753013737035772</v>
      </c>
      <c r="E69" s="18">
        <f t="shared" si="3"/>
        <v>0.89154860771860633</v>
      </c>
      <c r="F69" s="10">
        <f t="shared" si="3"/>
        <v>0.22999636847840232</v>
      </c>
      <c r="G69" s="17">
        <f t="shared" si="3"/>
        <v>1.1128364389233925</v>
      </c>
      <c r="H69" s="18">
        <f t="shared" si="3"/>
        <v>0.7200750789181809</v>
      </c>
      <c r="I69" s="18">
        <f t="shared" si="3"/>
        <v>0.52179511071204221</v>
      </c>
      <c r="J69" s="10">
        <f t="shared" si="3"/>
        <v>0.50897446700934879</v>
      </c>
      <c r="K69" s="17">
        <f t="shared" si="3"/>
        <v>-0.24649127219679157</v>
      </c>
      <c r="L69" s="18">
        <f t="shared" si="3"/>
        <v>-3.2660951420406814</v>
      </c>
      <c r="M69" s="18">
        <f t="shared" si="3"/>
        <v>1.9305958607746865</v>
      </c>
      <c r="N69" s="10">
        <f t="shared" si="3"/>
        <v>0.38869378430905765</v>
      </c>
      <c r="O69" s="17">
        <f t="shared" si="3"/>
        <v>0.57399042217163299</v>
      </c>
      <c r="P69" s="18">
        <f t="shared" si="3"/>
        <v>-1.6885046602688192E-3</v>
      </c>
      <c r="Q69" s="18">
        <f t="shared" si="3"/>
        <v>0.2802965064248486</v>
      </c>
      <c r="R69" s="10">
        <f t="shared" si="3"/>
        <v>0.96650894946876953</v>
      </c>
      <c r="S69" s="17">
        <f t="shared" si="3"/>
        <v>0.73878891983389927</v>
      </c>
      <c r="T69" s="18">
        <f t="shared" si="3"/>
        <v>1.064463794987236</v>
      </c>
      <c r="U69" s="18">
        <f t="shared" si="3"/>
        <v>0.56020573637571847</v>
      </c>
      <c r="V69" s="18">
        <f t="shared" si="3"/>
        <v>0.64504569073642326</v>
      </c>
      <c r="W69" s="17">
        <f t="shared" si="3"/>
        <v>0.6878469580979818</v>
      </c>
      <c r="X69" s="18">
        <f t="shared" si="3"/>
        <v>0.37452581495531767</v>
      </c>
      <c r="Y69" s="18">
        <f t="shared" si="3"/>
        <v>0.60853551124990801</v>
      </c>
      <c r="Z69" s="10">
        <f t="shared" si="3"/>
        <v>0.55391961798647582</v>
      </c>
      <c r="AA69" s="17">
        <f t="shared" si="3"/>
        <v>-4.3404619061941041</v>
      </c>
      <c r="AB69" s="18">
        <f t="shared" si="3"/>
        <v>0.29620558984626566</v>
      </c>
      <c r="AC69" s="18">
        <f t="shared" si="3"/>
        <v>0.90579112357696001</v>
      </c>
      <c r="AD69" s="10">
        <f t="shared" si="3"/>
        <v>0.20275020847300151</v>
      </c>
      <c r="AE69" s="17">
        <f t="shared" si="3"/>
        <v>0.33451364978869247</v>
      </c>
      <c r="AF69" s="10">
        <f t="shared" si="3"/>
        <v>0.80340879521205721</v>
      </c>
    </row>
    <row r="70" spans="1:32" ht="39.9" customHeight="1" x14ac:dyDescent="0.5">
      <c r="A70" s="165" t="s">
        <v>199</v>
      </c>
      <c r="B70" s="166"/>
      <c r="C70" s="405"/>
      <c r="D70" s="168"/>
      <c r="E70" s="168"/>
      <c r="F70" s="169"/>
      <c r="G70" s="167"/>
      <c r="H70" s="168"/>
      <c r="I70" s="168"/>
      <c r="J70" s="169"/>
      <c r="K70" s="167"/>
      <c r="L70" s="168"/>
      <c r="M70" s="168"/>
      <c r="N70" s="169"/>
      <c r="O70" s="167"/>
      <c r="P70" s="168"/>
      <c r="Q70" s="168"/>
      <c r="R70" s="169"/>
      <c r="S70" s="167"/>
      <c r="T70" s="168"/>
      <c r="U70" s="168"/>
      <c r="V70" s="168"/>
      <c r="W70" s="167"/>
      <c r="X70" s="168"/>
      <c r="Y70" s="168"/>
      <c r="Z70" s="169"/>
      <c r="AA70" s="167"/>
      <c r="AB70" s="168"/>
      <c r="AC70" s="168"/>
      <c r="AD70" s="169"/>
      <c r="AE70" s="167"/>
      <c r="AF70" s="169"/>
    </row>
    <row r="71" spans="1:32" ht="35.25" customHeight="1" x14ac:dyDescent="0.5">
      <c r="A71" s="24" t="s">
        <v>29</v>
      </c>
      <c r="B71" s="6" t="s">
        <v>24</v>
      </c>
      <c r="C71" s="405"/>
      <c r="D71" s="18">
        <f t="shared" ref="D71:AF71" si="4">(D12/C12-1)*100</f>
        <v>3.2143310888069987</v>
      </c>
      <c r="E71" s="18">
        <f t="shared" si="4"/>
        <v>-0.8657475791892244</v>
      </c>
      <c r="F71" s="10">
        <f t="shared" si="4"/>
        <v>3.5635942220934469</v>
      </c>
      <c r="G71" s="17">
        <f t="shared" si="4"/>
        <v>-2.2580129486052258</v>
      </c>
      <c r="H71" s="18">
        <f t="shared" si="4"/>
        <v>0.96904771640022869</v>
      </c>
      <c r="I71" s="18">
        <f t="shared" si="4"/>
        <v>2.749655786830818</v>
      </c>
      <c r="J71" s="10">
        <f t="shared" si="4"/>
        <v>0.15764789343002406</v>
      </c>
      <c r="K71" s="17">
        <f t="shared" si="4"/>
        <v>-7.232518789595888</v>
      </c>
      <c r="L71" s="18">
        <f t="shared" si="4"/>
        <v>-2.6299045599151638</v>
      </c>
      <c r="M71" s="18">
        <f t="shared" si="4"/>
        <v>-2.2348072315399814</v>
      </c>
      <c r="N71" s="10">
        <f t="shared" si="4"/>
        <v>0.61046252562162451</v>
      </c>
      <c r="O71" s="17">
        <f t="shared" si="4"/>
        <v>2.1878736879401339</v>
      </c>
      <c r="P71" s="18">
        <f t="shared" si="4"/>
        <v>-0.44207515277598919</v>
      </c>
      <c r="Q71" s="18">
        <f t="shared" si="4"/>
        <v>-0.23072569761872774</v>
      </c>
      <c r="R71" s="10">
        <f t="shared" si="4"/>
        <v>3.4994327602757558</v>
      </c>
      <c r="S71" s="17">
        <f t="shared" si="4"/>
        <v>2.6391231028667805</v>
      </c>
      <c r="T71" s="18">
        <f t="shared" si="4"/>
        <v>1.2075905692926936</v>
      </c>
      <c r="U71" s="18">
        <f t="shared" si="4"/>
        <v>1.4407467532467466</v>
      </c>
      <c r="V71" s="18">
        <f t="shared" si="4"/>
        <v>9.6019203840769229E-2</v>
      </c>
      <c r="W71" s="17">
        <f t="shared" si="4"/>
        <v>2.7579039929653382</v>
      </c>
      <c r="X71" s="18">
        <f t="shared" si="4"/>
        <v>-1.0113189933486311</v>
      </c>
      <c r="Y71" s="18">
        <f t="shared" si="4"/>
        <v>1.1748988172423314</v>
      </c>
      <c r="Z71" s="10">
        <f t="shared" si="4"/>
        <v>1.3437936927140015</v>
      </c>
      <c r="AA71" s="17">
        <f t="shared" si="4"/>
        <v>-6.189162259523262</v>
      </c>
      <c r="AB71" s="18">
        <f t="shared" si="4"/>
        <v>1.6544793496466426</v>
      </c>
      <c r="AC71" s="18">
        <f t="shared" si="4"/>
        <v>0.72737502009323496</v>
      </c>
      <c r="AD71" s="10">
        <f t="shared" si="4"/>
        <v>1.3883901855176628</v>
      </c>
      <c r="AE71" s="17">
        <f t="shared" si="4"/>
        <v>1.4165978042734118</v>
      </c>
      <c r="AF71" s="10">
        <f t="shared" si="4"/>
        <v>1.0437279323322723</v>
      </c>
    </row>
    <row r="72" spans="1:32" ht="35.25" customHeight="1" x14ac:dyDescent="0.5">
      <c r="A72" s="24" t="s">
        <v>28</v>
      </c>
      <c r="B72" s="6" t="s">
        <v>24</v>
      </c>
      <c r="C72" s="405"/>
      <c r="D72" s="18">
        <f t="shared" ref="D72:AF72" si="5">(D13/C13-1)*100</f>
        <v>-0.23994964990952106</v>
      </c>
      <c r="E72" s="18">
        <f t="shared" si="5"/>
        <v>-0.81818540278379981</v>
      </c>
      <c r="F72" s="10">
        <f t="shared" si="5"/>
        <v>1.892380781998515</v>
      </c>
      <c r="G72" s="17">
        <f t="shared" si="5"/>
        <v>0.47796484519790905</v>
      </c>
      <c r="H72" s="18">
        <f t="shared" si="5"/>
        <v>-0.89701770736253517</v>
      </c>
      <c r="I72" s="18">
        <f t="shared" si="5"/>
        <v>-0.91101445868108089</v>
      </c>
      <c r="J72" s="10">
        <f t="shared" si="5"/>
        <v>3.7942147616505606</v>
      </c>
      <c r="K72" s="17">
        <f t="shared" si="5"/>
        <v>-0.60576043889059017</v>
      </c>
      <c r="L72" s="18">
        <f t="shared" si="5"/>
        <v>-3.2734102495304618</v>
      </c>
      <c r="M72" s="18">
        <f t="shared" si="5"/>
        <v>0.33683376263127229</v>
      </c>
      <c r="N72" s="10">
        <f t="shared" si="5"/>
        <v>2.0813586097946146</v>
      </c>
      <c r="O72" s="17">
        <f t="shared" si="5"/>
        <v>-1.8512786783766</v>
      </c>
      <c r="P72" s="18">
        <f t="shared" si="5"/>
        <v>-0.11628594516821522</v>
      </c>
      <c r="Q72" s="18">
        <f t="shared" si="5"/>
        <v>0.40451477958878268</v>
      </c>
      <c r="R72" s="10">
        <f t="shared" si="5"/>
        <v>4.5535837116522204</v>
      </c>
      <c r="S72" s="17">
        <f t="shared" si="5"/>
        <v>1.5037593984956743E-2</v>
      </c>
      <c r="T72" s="18">
        <f t="shared" si="5"/>
        <v>0.95474364757179853</v>
      </c>
      <c r="U72" s="18">
        <f t="shared" si="5"/>
        <v>-0.45610246481495587</v>
      </c>
      <c r="V72" s="18">
        <f t="shared" si="5"/>
        <v>0.98558096912344517</v>
      </c>
      <c r="W72" s="17">
        <f t="shared" si="5"/>
        <v>0.96670247046186653</v>
      </c>
      <c r="X72" s="18">
        <f t="shared" si="5"/>
        <v>1.1133528980190821</v>
      </c>
      <c r="Y72" s="18">
        <f t="shared" si="5"/>
        <v>1.1029078310083928</v>
      </c>
      <c r="Z72" s="10">
        <f t="shared" si="5"/>
        <v>-0.45213958912712071</v>
      </c>
      <c r="AA72" s="17">
        <f t="shared" si="5"/>
        <v>-8.5413550096426043</v>
      </c>
      <c r="AB72" s="18">
        <f t="shared" si="5"/>
        <v>1.1843764780072652</v>
      </c>
      <c r="AC72" s="18">
        <f t="shared" si="5"/>
        <v>-0.29214139643587433</v>
      </c>
      <c r="AD72" s="10">
        <f t="shared" si="5"/>
        <v>0.5918546733079344</v>
      </c>
      <c r="AE72" s="17">
        <f t="shared" si="5"/>
        <v>0.86022758165364976</v>
      </c>
      <c r="AF72" s="10">
        <f t="shared" si="5"/>
        <v>0.98380855201092299</v>
      </c>
    </row>
    <row r="73" spans="1:32" ht="35.25" customHeight="1" x14ac:dyDescent="0.5">
      <c r="A73" s="24" t="s">
        <v>27</v>
      </c>
      <c r="B73" s="6" t="s">
        <v>24</v>
      </c>
      <c r="C73" s="405"/>
      <c r="D73" s="18">
        <f t="shared" ref="D73:AF73" si="6">(D14/C14-1)*100</f>
        <v>1.2066796294178284</v>
      </c>
      <c r="E73" s="18">
        <f t="shared" si="6"/>
        <v>0.70350906933378532</v>
      </c>
      <c r="F73" s="10">
        <f t="shared" si="6"/>
        <v>-1.0156271918749904</v>
      </c>
      <c r="G73" s="17">
        <f t="shared" si="6"/>
        <v>2.709673762081577</v>
      </c>
      <c r="H73" s="18">
        <f t="shared" si="6"/>
        <v>4.1394155145302314E-2</v>
      </c>
      <c r="I73" s="18">
        <f t="shared" si="6"/>
        <v>1.8785170473353263</v>
      </c>
      <c r="J73" s="10">
        <f t="shared" si="6"/>
        <v>-1.305065930197935</v>
      </c>
      <c r="K73" s="17">
        <f t="shared" si="6"/>
        <v>2.6089819209349496</v>
      </c>
      <c r="L73" s="18">
        <f t="shared" si="6"/>
        <v>-1.620234212074223</v>
      </c>
      <c r="M73" s="18">
        <f t="shared" si="6"/>
        <v>1.6034351559952142</v>
      </c>
      <c r="N73" s="10">
        <f t="shared" si="6"/>
        <v>0.46006526507249568</v>
      </c>
      <c r="O73" s="17">
        <f t="shared" si="6"/>
        <v>5.3650354118962573</v>
      </c>
      <c r="P73" s="18">
        <f t="shared" si="6"/>
        <v>-2.5952038005710998</v>
      </c>
      <c r="Q73" s="18">
        <f t="shared" si="6"/>
        <v>3.9018315778550416</v>
      </c>
      <c r="R73" s="10">
        <f t="shared" si="6"/>
        <v>0.4719101123595637</v>
      </c>
      <c r="S73" s="17">
        <f t="shared" si="6"/>
        <v>-3.976241954323223E-2</v>
      </c>
      <c r="T73" s="18">
        <f t="shared" si="6"/>
        <v>0.45744971782313293</v>
      </c>
      <c r="U73" s="18">
        <f t="shared" si="6"/>
        <v>0.97012893805530354</v>
      </c>
      <c r="V73" s="10">
        <f t="shared" si="6"/>
        <v>2.4534915071447783</v>
      </c>
      <c r="W73" s="17">
        <f t="shared" si="6"/>
        <v>-1.473684210526327</v>
      </c>
      <c r="X73" s="18">
        <f t="shared" si="6"/>
        <v>0.64102564102566095</v>
      </c>
      <c r="Y73" s="18">
        <f t="shared" si="6"/>
        <v>6.0316541208260688E-2</v>
      </c>
      <c r="Z73" s="10">
        <f t="shared" si="6"/>
        <v>0.15672847394689882</v>
      </c>
      <c r="AA73" s="17">
        <f t="shared" si="6"/>
        <v>9.9571476720111463</v>
      </c>
      <c r="AB73" s="18">
        <f t="shared" si="6"/>
        <v>1.2019967596444525</v>
      </c>
      <c r="AC73" s="18">
        <f t="shared" si="6"/>
        <v>1.0665685913938905</v>
      </c>
      <c r="AD73" s="10">
        <f t="shared" si="6"/>
        <v>-0.10060792876104285</v>
      </c>
      <c r="AE73" s="17">
        <f t="shared" si="6"/>
        <v>2.5713000064309099E-2</v>
      </c>
      <c r="AF73" s="10">
        <f t="shared" si="6"/>
        <v>0.62980655941389241</v>
      </c>
    </row>
    <row r="74" spans="1:32" ht="35.25" customHeight="1" x14ac:dyDescent="0.5">
      <c r="A74" s="24" t="s">
        <v>26</v>
      </c>
      <c r="B74" s="6" t="s">
        <v>24</v>
      </c>
      <c r="C74" s="405"/>
      <c r="D74" s="18">
        <f t="shared" ref="D74:AF74" si="7">(D15/C15-1)*100</f>
        <v>0.13362153664766563</v>
      </c>
      <c r="E74" s="18">
        <f t="shared" si="7"/>
        <v>3.0534950351269519</v>
      </c>
      <c r="F74" s="10">
        <f t="shared" si="7"/>
        <v>-1.7404882507521702</v>
      </c>
      <c r="G74" s="17">
        <f t="shared" si="7"/>
        <v>-0.49612403100776081</v>
      </c>
      <c r="H74" s="18">
        <f t="shared" si="7"/>
        <v>3.014957930819584</v>
      </c>
      <c r="I74" s="18">
        <f t="shared" si="7"/>
        <v>-0.94154125387582166</v>
      </c>
      <c r="J74" s="10">
        <f t="shared" si="7"/>
        <v>-7.2527388632270817E-2</v>
      </c>
      <c r="K74" s="17">
        <f t="shared" si="7"/>
        <v>-1.0543204217281832</v>
      </c>
      <c r="L74" s="18">
        <f t="shared" si="7"/>
        <v>-0.54822021465523729</v>
      </c>
      <c r="M74" s="18">
        <f t="shared" si="7"/>
        <v>3.4355590062111752</v>
      </c>
      <c r="N74" s="10">
        <f t="shared" si="7"/>
        <v>-1.5199849878025917</v>
      </c>
      <c r="O74" s="17">
        <f t="shared" si="7"/>
        <v>-0.68978658536584803</v>
      </c>
      <c r="P74" s="18">
        <f t="shared" si="7"/>
        <v>0.72911470125485156</v>
      </c>
      <c r="Q74" s="18">
        <f t="shared" si="7"/>
        <v>-0.17524477122937698</v>
      </c>
      <c r="R74" s="10">
        <f t="shared" si="7"/>
        <v>-2.072281799793918</v>
      </c>
      <c r="S74" s="17">
        <f t="shared" si="7"/>
        <v>0.98986749805145546</v>
      </c>
      <c r="T74" s="18">
        <f t="shared" si="7"/>
        <v>0.75248900208382263</v>
      </c>
      <c r="U74" s="18">
        <f t="shared" si="7"/>
        <v>0.31406794591901654</v>
      </c>
      <c r="V74" s="10">
        <f t="shared" si="7"/>
        <v>-1.5081516551487151</v>
      </c>
      <c r="W74" s="17">
        <f t="shared" si="7"/>
        <v>3.9230888509846684</v>
      </c>
      <c r="X74" s="18">
        <f t="shared" si="7"/>
        <v>3.3572068039378067E-2</v>
      </c>
      <c r="Y74" s="18">
        <f t="shared" si="7"/>
        <v>0.54070179363836512</v>
      </c>
      <c r="Z74" s="10">
        <f t="shared" si="7"/>
        <v>2.4219271567391232</v>
      </c>
      <c r="AA74" s="17">
        <f t="shared" si="7"/>
        <v>4.0267970305993162</v>
      </c>
      <c r="AB74" s="18">
        <f t="shared" si="7"/>
        <v>-0.42120653044174228</v>
      </c>
      <c r="AC74" s="18">
        <f t="shared" si="7"/>
        <v>-1.5451303922254023</v>
      </c>
      <c r="AD74" s="10">
        <f t="shared" si="7"/>
        <v>5.3259480187484165E-2</v>
      </c>
      <c r="AE74" s="17">
        <f t="shared" si="7"/>
        <v>1.1178537208559547</v>
      </c>
      <c r="AF74" s="10">
        <f t="shared" si="7"/>
        <v>1.1405910016143661</v>
      </c>
    </row>
    <row r="75" spans="1:32" ht="35.25" customHeight="1" x14ac:dyDescent="0.5">
      <c r="A75" s="24" t="s">
        <v>25</v>
      </c>
      <c r="B75" s="6" t="s">
        <v>24</v>
      </c>
      <c r="C75" s="405"/>
      <c r="D75" s="18">
        <f t="shared" ref="D75:AF75" si="8">(D16/C16-1)*100</f>
        <v>-2.1402892734721068</v>
      </c>
      <c r="E75" s="18">
        <f t="shared" si="8"/>
        <v>4.2204186245194508</v>
      </c>
      <c r="F75" s="10">
        <f t="shared" si="8"/>
        <v>-1.8608082629723799</v>
      </c>
      <c r="G75" s="17">
        <f t="shared" si="8"/>
        <v>2.1550283995990682</v>
      </c>
      <c r="H75" s="18">
        <f t="shared" si="8"/>
        <v>0.97301717089126605</v>
      </c>
      <c r="I75" s="18">
        <f t="shared" si="8"/>
        <v>1.5628795853915189</v>
      </c>
      <c r="J75" s="10">
        <f t="shared" si="8"/>
        <v>-4.2576941476638597</v>
      </c>
      <c r="K75" s="17">
        <f t="shared" si="8"/>
        <v>11.409060626249158</v>
      </c>
      <c r="L75" s="18">
        <f t="shared" si="8"/>
        <v>-3.8944535805052971</v>
      </c>
      <c r="M75" s="18">
        <f t="shared" si="8"/>
        <v>7.6611962355137342</v>
      </c>
      <c r="N75" s="10">
        <f t="shared" si="8"/>
        <v>-2.1384193035688615</v>
      </c>
      <c r="O75" s="17">
        <f t="shared" si="8"/>
        <v>-4.5991436586446106</v>
      </c>
      <c r="P75" s="18">
        <f t="shared" si="8"/>
        <v>5.4708658980113123</v>
      </c>
      <c r="Q75" s="18">
        <f t="shared" si="8"/>
        <v>-6.8598679383712451</v>
      </c>
      <c r="R75" s="10">
        <f t="shared" si="8"/>
        <v>-8.7278456085072786</v>
      </c>
      <c r="S75" s="17">
        <f t="shared" si="8"/>
        <v>4.0562699577112227</v>
      </c>
      <c r="T75" s="18">
        <f t="shared" si="8"/>
        <v>0.68839678195238285</v>
      </c>
      <c r="U75" s="18">
        <f t="shared" si="8"/>
        <v>5.8813838550247244</v>
      </c>
      <c r="V75" s="10">
        <f t="shared" si="8"/>
        <v>-0.38898397386027961</v>
      </c>
      <c r="W75" s="17">
        <f t="shared" si="8"/>
        <v>-3.155263980006251</v>
      </c>
      <c r="X75" s="18">
        <f t="shared" si="8"/>
        <v>1.7741935483871041</v>
      </c>
      <c r="Y75" s="18">
        <f t="shared" si="8"/>
        <v>-0.2297939778129976</v>
      </c>
      <c r="Z75" s="10">
        <f t="shared" si="8"/>
        <v>1.1516162338178093</v>
      </c>
      <c r="AA75" s="17">
        <f t="shared" si="8"/>
        <v>-1.5075376884421954</v>
      </c>
      <c r="AB75" s="18">
        <f t="shared" si="8"/>
        <v>0.64572704081631294</v>
      </c>
      <c r="AC75" s="18">
        <f t="shared" si="8"/>
        <v>6.2732673267326788</v>
      </c>
      <c r="AD75" s="10">
        <f t="shared" si="8"/>
        <v>3.1005440858612232</v>
      </c>
      <c r="AE75" s="17">
        <f t="shared" si="8"/>
        <v>2.219330586279189</v>
      </c>
      <c r="AF75" s="10">
        <f t="shared" si="8"/>
        <v>0.43847241867043252</v>
      </c>
    </row>
    <row r="76" spans="1:32" ht="39.9" customHeight="1" x14ac:dyDescent="0.5">
      <c r="A76" s="165" t="s">
        <v>254</v>
      </c>
      <c r="B76" s="166"/>
      <c r="C76" s="405"/>
      <c r="D76" s="168"/>
      <c r="E76" s="168"/>
      <c r="F76" s="169"/>
      <c r="G76" s="167"/>
      <c r="H76" s="168"/>
      <c r="I76" s="168"/>
      <c r="J76" s="169"/>
      <c r="K76" s="167"/>
      <c r="L76" s="168"/>
      <c r="M76" s="168"/>
      <c r="N76" s="169"/>
      <c r="O76" s="167"/>
      <c r="P76" s="168"/>
      <c r="Q76" s="168"/>
      <c r="R76" s="169"/>
      <c r="S76" s="167"/>
      <c r="T76" s="168"/>
      <c r="U76" s="168"/>
      <c r="V76" s="169"/>
      <c r="W76" s="167"/>
      <c r="X76" s="168"/>
      <c r="Y76" s="168"/>
      <c r="Z76" s="169"/>
      <c r="AA76" s="167"/>
      <c r="AB76" s="168"/>
      <c r="AC76" s="168"/>
      <c r="AD76" s="169"/>
      <c r="AE76" s="167"/>
      <c r="AF76" s="169"/>
    </row>
    <row r="77" spans="1:32" ht="35.25" customHeight="1" x14ac:dyDescent="0.5">
      <c r="A77" s="24" t="s">
        <v>15</v>
      </c>
      <c r="B77" s="6" t="s">
        <v>24</v>
      </c>
      <c r="C77" s="405"/>
      <c r="D77" s="18">
        <f t="shared" ref="D77:AF77" si="9">(D18/C18-1)*100</f>
        <v>0.65950715208771271</v>
      </c>
      <c r="E77" s="18">
        <f t="shared" si="9"/>
        <v>0.42609234583204092</v>
      </c>
      <c r="F77" s="10">
        <f t="shared" si="9"/>
        <v>0.69758984362084941</v>
      </c>
      <c r="G77" s="17">
        <f t="shared" si="9"/>
        <v>0.13351719307461707</v>
      </c>
      <c r="H77" s="18">
        <f t="shared" si="9"/>
        <v>0.28307248404302321</v>
      </c>
      <c r="I77" s="18">
        <f t="shared" si="9"/>
        <v>0.5798049152634821</v>
      </c>
      <c r="J77" s="10">
        <f t="shared" si="9"/>
        <v>0.67290084193871724</v>
      </c>
      <c r="K77" s="17">
        <f t="shared" si="9"/>
        <v>3.9824342360184062E-2</v>
      </c>
      <c r="L77" s="18">
        <f t="shared" si="9"/>
        <v>-1.7795470439507244</v>
      </c>
      <c r="M77" s="18">
        <f t="shared" si="9"/>
        <v>1.1030660196514219</v>
      </c>
      <c r="N77" s="10">
        <f t="shared" si="9"/>
        <v>0.46913259225553894</v>
      </c>
      <c r="O77" s="17">
        <f t="shared" si="9"/>
        <v>0.44213909048753663</v>
      </c>
      <c r="P77" s="18">
        <f t="shared" si="9"/>
        <v>-0.31242954230682463</v>
      </c>
      <c r="Q77" s="18">
        <f t="shared" si="9"/>
        <v>0.54819601507807292</v>
      </c>
      <c r="R77" s="10">
        <f t="shared" si="9"/>
        <v>1.1611092663803113</v>
      </c>
      <c r="S77" s="17">
        <f t="shared" si="9"/>
        <v>0.95189691136454702</v>
      </c>
      <c r="T77" s="18">
        <f t="shared" si="9"/>
        <v>0.65133938872687924</v>
      </c>
      <c r="U77" s="18">
        <f t="shared" si="9"/>
        <v>0.9972593603784885</v>
      </c>
      <c r="V77" s="18">
        <f t="shared" si="9"/>
        <v>0.7325629385059873</v>
      </c>
      <c r="W77" s="17">
        <f t="shared" si="9"/>
        <v>0.79688620301137103</v>
      </c>
      <c r="X77" s="18">
        <f t="shared" si="9"/>
        <v>0.61783594829689648</v>
      </c>
      <c r="Y77" s="18">
        <f t="shared" si="9"/>
        <v>0.67463844227195757</v>
      </c>
      <c r="Z77" s="10">
        <f t="shared" si="9"/>
        <v>0.61193371052525869</v>
      </c>
      <c r="AA77" s="17">
        <f t="shared" si="9"/>
        <v>1.438770016152513</v>
      </c>
      <c r="AB77" s="18">
        <f t="shared" si="9"/>
        <v>1.31417281814874</v>
      </c>
      <c r="AC77" s="18">
        <f t="shared" si="9"/>
        <v>0.31433727225100849</v>
      </c>
      <c r="AD77" s="10">
        <f t="shared" si="9"/>
        <v>0.88106152923654868</v>
      </c>
      <c r="AE77" s="17">
        <f t="shared" si="9"/>
        <v>1.1820648266209099</v>
      </c>
      <c r="AF77" s="10">
        <f t="shared" si="9"/>
        <v>0.91622292547042239</v>
      </c>
    </row>
    <row r="78" spans="1:32" ht="35.25" customHeight="1" x14ac:dyDescent="0.5">
      <c r="A78" s="119" t="s">
        <v>29</v>
      </c>
      <c r="B78" s="6" t="s">
        <v>24</v>
      </c>
      <c r="C78" s="405"/>
      <c r="D78" s="18">
        <f t="shared" ref="D78:AF78" si="10">(D19/C19-1)*100</f>
        <v>3.444421155592825</v>
      </c>
      <c r="E78" s="18">
        <f t="shared" si="10"/>
        <v>1.269755504525194</v>
      </c>
      <c r="F78" s="10">
        <f t="shared" si="10"/>
        <v>1.5606242496998712</v>
      </c>
      <c r="G78" s="17">
        <f t="shared" si="10"/>
        <v>-1.1360651431573388</v>
      </c>
      <c r="H78" s="18">
        <f t="shared" si="10"/>
        <v>1.0893390900033273</v>
      </c>
      <c r="I78" s="18">
        <f t="shared" si="10"/>
        <v>3.6204744069912476</v>
      </c>
      <c r="J78" s="10">
        <f t="shared" si="10"/>
        <v>-1.8135700697526902</v>
      </c>
      <c r="K78" s="17">
        <f t="shared" si="10"/>
        <v>-7.6401446654611345</v>
      </c>
      <c r="L78" s="18">
        <f t="shared" si="10"/>
        <v>-3.9997202992797631</v>
      </c>
      <c r="M78" s="18">
        <f t="shared" si="10"/>
        <v>2.6804574258868064</v>
      </c>
      <c r="N78" s="10">
        <f t="shared" si="10"/>
        <v>1.2272114634319431</v>
      </c>
      <c r="O78" s="17">
        <f t="shared" si="10"/>
        <v>2.7119831814996553</v>
      </c>
      <c r="P78" s="18">
        <f t="shared" si="10"/>
        <v>-4.6667121511905663</v>
      </c>
      <c r="Q78" s="18">
        <f t="shared" si="10"/>
        <v>5.6179775280898792</v>
      </c>
      <c r="R78" s="10">
        <f t="shared" si="10"/>
        <v>10.3333785065727</v>
      </c>
      <c r="S78" s="17">
        <f t="shared" si="10"/>
        <v>-2.0266535650678597</v>
      </c>
      <c r="T78" s="18">
        <f t="shared" si="10"/>
        <v>1.6736663950354114</v>
      </c>
      <c r="U78" s="18">
        <f t="shared" si="10"/>
        <v>-1.9235511713933451</v>
      </c>
      <c r="V78" s="10">
        <f t="shared" si="10"/>
        <v>4.8151873271310208</v>
      </c>
      <c r="W78" s="17">
        <f t="shared" si="10"/>
        <v>5.7274799088401052</v>
      </c>
      <c r="X78" s="18">
        <f t="shared" si="10"/>
        <v>-2.529922287140518</v>
      </c>
      <c r="Y78" s="18">
        <f t="shared" si="10"/>
        <v>1.3268928592213181</v>
      </c>
      <c r="Z78" s="10">
        <f t="shared" si="10"/>
        <v>-1.1659295847452733</v>
      </c>
      <c r="AA78" s="17">
        <f t="shared" si="10"/>
        <v>-3.8063691306369107</v>
      </c>
      <c r="AB78" s="18">
        <f t="shared" si="10"/>
        <v>4.0596870657886752</v>
      </c>
      <c r="AC78" s="18">
        <f t="shared" si="10"/>
        <v>3.6400580551523953</v>
      </c>
      <c r="AD78" s="10">
        <f t="shared" si="10"/>
        <v>-1.5796549406228988</v>
      </c>
      <c r="AE78" s="17">
        <f t="shared" si="10"/>
        <v>-15.105293113261242</v>
      </c>
      <c r="AF78" s="10">
        <f t="shared" si="10"/>
        <v>7.6696165191740384</v>
      </c>
    </row>
    <row r="79" spans="1:32" ht="35.25" customHeight="1" x14ac:dyDescent="0.5">
      <c r="A79" s="119" t="s">
        <v>28</v>
      </c>
      <c r="B79" s="6" t="s">
        <v>24</v>
      </c>
      <c r="C79" s="405"/>
      <c r="D79" s="18">
        <f t="shared" ref="D79:AF79" si="11">(D20/C20-1)*100</f>
        <v>0.27184723511470832</v>
      </c>
      <c r="E79" s="18">
        <f t="shared" si="11"/>
        <v>-0.27111022945182084</v>
      </c>
      <c r="F79" s="10">
        <f t="shared" si="11"/>
        <v>0.95478053308579725</v>
      </c>
      <c r="G79" s="17">
        <f t="shared" si="11"/>
        <v>-0.56810718507814828</v>
      </c>
      <c r="H79" s="18">
        <f t="shared" si="11"/>
        <v>0.17173618679613423</v>
      </c>
      <c r="I79" s="18">
        <f t="shared" si="11"/>
        <v>-1.8133262998252575</v>
      </c>
      <c r="J79" s="10">
        <f t="shared" si="11"/>
        <v>3.525737886571978</v>
      </c>
      <c r="K79" s="17">
        <f t="shared" si="11"/>
        <v>-0.70383704712788653</v>
      </c>
      <c r="L79" s="18">
        <f t="shared" si="11"/>
        <v>-0.682694192199651</v>
      </c>
      <c r="M79" s="18">
        <f t="shared" si="11"/>
        <v>-1.4109521460286212</v>
      </c>
      <c r="N79" s="10">
        <f t="shared" si="11"/>
        <v>2.0649853215906067</v>
      </c>
      <c r="O79" s="17">
        <f t="shared" si="11"/>
        <v>-2.9710737048537328</v>
      </c>
      <c r="P79" s="18">
        <f t="shared" si="11"/>
        <v>0.39412517685104564</v>
      </c>
      <c r="Q79" s="18">
        <f t="shared" si="11"/>
        <v>1.4864275408515759</v>
      </c>
      <c r="R79" s="10">
        <f t="shared" si="11"/>
        <v>-1.0976658070488643</v>
      </c>
      <c r="S79" s="17">
        <f t="shared" si="11"/>
        <v>1.9823494016179666</v>
      </c>
      <c r="T79" s="18">
        <f t="shared" si="11"/>
        <v>1.7340282558101494</v>
      </c>
      <c r="U79" s="18">
        <f t="shared" si="11"/>
        <v>0.53486274004381773</v>
      </c>
      <c r="V79" s="10">
        <f t="shared" si="11"/>
        <v>1.1922312672264734</v>
      </c>
      <c r="W79" s="17">
        <f t="shared" si="11"/>
        <v>-2.0491543675175916</v>
      </c>
      <c r="X79" s="18">
        <f t="shared" si="11"/>
        <v>2.952113040385429</v>
      </c>
      <c r="Y79" s="18">
        <f t="shared" si="11"/>
        <v>1.3379396984924519</v>
      </c>
      <c r="Z79" s="10">
        <f t="shared" si="11"/>
        <v>1.0909316308188366</v>
      </c>
      <c r="AA79" s="17">
        <f t="shared" si="11"/>
        <v>-7.5663743945061039</v>
      </c>
      <c r="AB79" s="18">
        <f t="shared" si="11"/>
        <v>3.9270315091210595</v>
      </c>
      <c r="AC79" s="18">
        <f t="shared" si="11"/>
        <v>-0.17233675879236854</v>
      </c>
      <c r="AD79" s="10">
        <f t="shared" si="11"/>
        <v>0.62659846547314935</v>
      </c>
      <c r="AE79" s="17">
        <f t="shared" si="11"/>
        <v>4.41288600838734</v>
      </c>
      <c r="AF79" s="10">
        <f t="shared" si="11"/>
        <v>-1.9412749125209294</v>
      </c>
    </row>
    <row r="80" spans="1:32" ht="35.25" customHeight="1" x14ac:dyDescent="0.5">
      <c r="A80" s="119" t="s">
        <v>27</v>
      </c>
      <c r="B80" s="6" t="s">
        <v>24</v>
      </c>
      <c r="C80" s="405"/>
      <c r="D80" s="18">
        <f t="shared" ref="D80:AF80" si="12">(D21/C21-1)*100</f>
        <v>0.17739601325803545</v>
      </c>
      <c r="E80" s="18">
        <f t="shared" si="12"/>
        <v>0.55920592758282872</v>
      </c>
      <c r="F80" s="10">
        <f t="shared" si="12"/>
        <v>0.18999953658649371</v>
      </c>
      <c r="G80" s="17">
        <f t="shared" si="12"/>
        <v>1.873265494912113</v>
      </c>
      <c r="H80" s="18">
        <f t="shared" si="12"/>
        <v>3.1782065834273787E-2</v>
      </c>
      <c r="I80" s="18">
        <f t="shared" si="12"/>
        <v>0.78976034858388999</v>
      </c>
      <c r="J80" s="10">
        <f t="shared" si="12"/>
        <v>0.22966765738989814</v>
      </c>
      <c r="K80" s="17">
        <f t="shared" si="12"/>
        <v>1.7971874017163048</v>
      </c>
      <c r="L80" s="18">
        <f t="shared" si="12"/>
        <v>-1.1519618660899456</v>
      </c>
      <c r="M80" s="18">
        <f t="shared" si="12"/>
        <v>2.1566351134131079</v>
      </c>
      <c r="N80" s="10">
        <f t="shared" si="12"/>
        <v>0.43708204029897502</v>
      </c>
      <c r="O80" s="17">
        <f t="shared" si="12"/>
        <v>0.96174768266676924</v>
      </c>
      <c r="P80" s="18">
        <f t="shared" si="12"/>
        <v>-2.1293103448275952</v>
      </c>
      <c r="Q80" s="18">
        <f t="shared" si="12"/>
        <v>3.2590504712410873</v>
      </c>
      <c r="R80" s="10">
        <f t="shared" si="12"/>
        <v>-1.2411498763115203</v>
      </c>
      <c r="S80" s="17">
        <f t="shared" si="12"/>
        <v>3.148348088965669</v>
      </c>
      <c r="T80" s="18">
        <f t="shared" si="12"/>
        <v>-2.1060123932339692</v>
      </c>
      <c r="U80" s="18">
        <f t="shared" si="12"/>
        <v>3.0366536931696775</v>
      </c>
      <c r="V80" s="10">
        <f t="shared" si="12"/>
        <v>-0.28641401353203255</v>
      </c>
      <c r="W80" s="17">
        <f t="shared" si="12"/>
        <v>0.89917575555742424</v>
      </c>
      <c r="X80" s="18">
        <f t="shared" si="12"/>
        <v>0.78389306048354257</v>
      </c>
      <c r="Y80" s="18">
        <f t="shared" si="12"/>
        <v>0.83101359096118266</v>
      </c>
      <c r="Z80" s="10">
        <f t="shared" si="12"/>
        <v>0.83228451950794202</v>
      </c>
      <c r="AA80" s="17">
        <f t="shared" si="12"/>
        <v>11.966500241584811</v>
      </c>
      <c r="AB80" s="18">
        <f t="shared" si="12"/>
        <v>-4.9266398158803177</v>
      </c>
      <c r="AC80" s="18">
        <f t="shared" si="12"/>
        <v>4.1190710341175496</v>
      </c>
      <c r="AD80" s="10">
        <f t="shared" si="12"/>
        <v>1.8563592109565263</v>
      </c>
      <c r="AE80" s="17">
        <f t="shared" si="12"/>
        <v>1.8902917469149072</v>
      </c>
      <c r="AF80" s="10">
        <f t="shared" si="12"/>
        <v>2.7548305796695427</v>
      </c>
    </row>
    <row r="81" spans="1:32" ht="35.25" customHeight="1" x14ac:dyDescent="0.5">
      <c r="A81" s="119" t="s">
        <v>26</v>
      </c>
      <c r="B81" s="6" t="s">
        <v>24</v>
      </c>
      <c r="C81" s="405"/>
      <c r="D81" s="18">
        <f t="shared" ref="D81:AF81" si="13">(D22/C22-1)*100</f>
        <v>0.78129962523025842</v>
      </c>
      <c r="E81" s="18">
        <f t="shared" si="13"/>
        <v>-0.31513929156686826</v>
      </c>
      <c r="F81" s="10">
        <f t="shared" si="13"/>
        <v>1.4605462822458337</v>
      </c>
      <c r="G81" s="17">
        <f t="shared" si="13"/>
        <v>-0.34274319187387325</v>
      </c>
      <c r="H81" s="18">
        <f t="shared" si="13"/>
        <v>-0.51275637818909425</v>
      </c>
      <c r="I81" s="18">
        <f t="shared" si="13"/>
        <v>0.49025769956001497</v>
      </c>
      <c r="J81" s="10">
        <f t="shared" si="13"/>
        <v>1.0820615461596184</v>
      </c>
      <c r="K81" s="17">
        <f t="shared" si="13"/>
        <v>-1.1014169915227967</v>
      </c>
      <c r="L81" s="18">
        <f t="shared" si="13"/>
        <v>-1.8769943064500527E-2</v>
      </c>
      <c r="M81" s="18">
        <f t="shared" si="13"/>
        <v>1.8397997496871099</v>
      </c>
      <c r="N81" s="10">
        <f t="shared" si="13"/>
        <v>-3.7114415632297004</v>
      </c>
      <c r="O81" s="17">
        <f t="shared" si="13"/>
        <v>3.3567326100829575</v>
      </c>
      <c r="P81" s="18">
        <f t="shared" si="13"/>
        <v>-1.8584835761916496</v>
      </c>
      <c r="Q81" s="18">
        <f t="shared" si="13"/>
        <v>0.18244731047498686</v>
      </c>
      <c r="R81" s="10">
        <f t="shared" si="13"/>
        <v>4.6847525747299557</v>
      </c>
      <c r="S81" s="17">
        <f t="shared" si="13"/>
        <v>-1.0977804439112115</v>
      </c>
      <c r="T81" s="18">
        <f t="shared" si="13"/>
        <v>0.151634621216723</v>
      </c>
      <c r="U81" s="18">
        <f t="shared" si="13"/>
        <v>7.2674418604656843E-2</v>
      </c>
      <c r="V81" s="10">
        <f t="shared" si="13"/>
        <v>-0.91987412248850653</v>
      </c>
      <c r="W81" s="17">
        <f t="shared" si="13"/>
        <v>2.5836794527241524</v>
      </c>
      <c r="X81" s="18">
        <f t="shared" si="13"/>
        <v>-1.6314379279547486</v>
      </c>
      <c r="Y81" s="18">
        <f t="shared" si="13"/>
        <v>1.5798075177047455</v>
      </c>
      <c r="Z81" s="10">
        <f t="shared" si="13"/>
        <v>1.4241449171731535</v>
      </c>
      <c r="AA81" s="17">
        <f t="shared" si="13"/>
        <v>6.638857881440563</v>
      </c>
      <c r="AB81" s="18">
        <f t="shared" si="13"/>
        <v>0.62255523111676148</v>
      </c>
      <c r="AC81" s="18">
        <f t="shared" si="13"/>
        <v>-4.7908453788874317</v>
      </c>
      <c r="AD81" s="10">
        <f t="shared" si="13"/>
        <v>2.0127666915866316</v>
      </c>
      <c r="AE81" s="17">
        <f t="shared" si="13"/>
        <v>4.6507694909521335</v>
      </c>
      <c r="AF81" s="10">
        <f t="shared" si="13"/>
        <v>-2.714932126696834</v>
      </c>
    </row>
    <row r="82" spans="1:32" ht="35.25" customHeight="1" x14ac:dyDescent="0.5">
      <c r="A82" s="119" t="s">
        <v>25</v>
      </c>
      <c r="B82" s="6" t="s">
        <v>24</v>
      </c>
      <c r="C82" s="405"/>
      <c r="D82" s="18">
        <f t="shared" ref="D82:AF82" si="14">(D23/C23-1)*100</f>
        <v>-1.7483378478207356</v>
      </c>
      <c r="E82" s="18">
        <f t="shared" si="14"/>
        <v>2.6065162907268125</v>
      </c>
      <c r="F82" s="10">
        <f t="shared" si="14"/>
        <v>-1.9662921348314488</v>
      </c>
      <c r="G82" s="17">
        <f t="shared" si="14"/>
        <v>1.4700386196586424</v>
      </c>
      <c r="H82" s="18">
        <f t="shared" si="14"/>
        <v>1.4610190300798021</v>
      </c>
      <c r="I82" s="18">
        <f t="shared" si="14"/>
        <v>3.363988383349481</v>
      </c>
      <c r="J82" s="10">
        <f t="shared" si="14"/>
        <v>-4.3081245609927539</v>
      </c>
      <c r="K82" s="17">
        <f t="shared" si="14"/>
        <v>14.888671397112807</v>
      </c>
      <c r="L82" s="18">
        <f t="shared" si="14"/>
        <v>-6.5062293685443588</v>
      </c>
      <c r="M82" s="18">
        <f t="shared" si="14"/>
        <v>3.337129840546682</v>
      </c>
      <c r="N82" s="10">
        <f t="shared" si="14"/>
        <v>1.5761049267056126</v>
      </c>
      <c r="O82" s="17">
        <f t="shared" si="14"/>
        <v>2.0182291666666741</v>
      </c>
      <c r="P82" s="18">
        <f t="shared" si="14"/>
        <v>11.40182939800043</v>
      </c>
      <c r="Q82" s="18">
        <f t="shared" si="14"/>
        <v>-14.206606835974799</v>
      </c>
      <c r="R82" s="10">
        <f t="shared" si="14"/>
        <v>-6.2875584242154448</v>
      </c>
      <c r="S82" s="17">
        <f t="shared" si="14"/>
        <v>1.0806317539484578</v>
      </c>
      <c r="T82" s="18">
        <f t="shared" si="14"/>
        <v>3.5479323308270638</v>
      </c>
      <c r="U82" s="18">
        <f t="shared" si="14"/>
        <v>4.3113228953936877</v>
      </c>
      <c r="V82" s="10">
        <f t="shared" si="14"/>
        <v>-2.229715031542312</v>
      </c>
      <c r="W82" s="17">
        <f t="shared" si="14"/>
        <v>-1.9023250639670697</v>
      </c>
      <c r="X82" s="18">
        <f t="shared" si="14"/>
        <v>2.5629394420503493</v>
      </c>
      <c r="Y82" s="18">
        <f t="shared" si="14"/>
        <v>-4.9867315347191576</v>
      </c>
      <c r="Z82" s="10">
        <f t="shared" si="14"/>
        <v>0.20947282671943679</v>
      </c>
      <c r="AA82" s="17">
        <f t="shared" si="14"/>
        <v>5.3768435721751162</v>
      </c>
      <c r="AB82" s="18">
        <f t="shared" si="14"/>
        <v>8.1441481154948203</v>
      </c>
      <c r="AC82" s="18">
        <f t="shared" si="14"/>
        <v>-4.718230918169775</v>
      </c>
      <c r="AD82" s="10">
        <f t="shared" si="14"/>
        <v>1.443850267379676</v>
      </c>
      <c r="AE82" s="17">
        <f t="shared" si="14"/>
        <v>12.071692145492886</v>
      </c>
      <c r="AF82" s="10">
        <f t="shared" si="14"/>
        <v>1.6556914393226707</v>
      </c>
    </row>
    <row r="83" spans="1:32" ht="35.25" customHeight="1" x14ac:dyDescent="0.5">
      <c r="A83" s="24" t="s">
        <v>14</v>
      </c>
      <c r="B83" s="6" t="s">
        <v>24</v>
      </c>
      <c r="C83" s="405"/>
      <c r="D83" s="18">
        <f t="shared" ref="D83:AF83" si="15">(D24/C24-1)*100</f>
        <v>0.42753013737035772</v>
      </c>
      <c r="E83" s="18">
        <f t="shared" si="15"/>
        <v>0.89154860771860633</v>
      </c>
      <c r="F83" s="10">
        <f t="shared" si="15"/>
        <v>0.22999636847840232</v>
      </c>
      <c r="G83" s="17">
        <f t="shared" si="15"/>
        <v>1.1128364389233925</v>
      </c>
      <c r="H83" s="18">
        <f t="shared" si="15"/>
        <v>0.7200750789181809</v>
      </c>
      <c r="I83" s="18">
        <f t="shared" si="15"/>
        <v>0.52179511071204221</v>
      </c>
      <c r="J83" s="10">
        <f t="shared" si="15"/>
        <v>0.50897446700934879</v>
      </c>
      <c r="K83" s="17">
        <f t="shared" si="15"/>
        <v>-0.24649127219679157</v>
      </c>
      <c r="L83" s="18">
        <f t="shared" si="15"/>
        <v>-3.2660951420406814</v>
      </c>
      <c r="M83" s="18">
        <f t="shared" si="15"/>
        <v>1.9305958607746865</v>
      </c>
      <c r="N83" s="10">
        <f t="shared" si="15"/>
        <v>0.38869378430905765</v>
      </c>
      <c r="O83" s="17">
        <f t="shared" si="15"/>
        <v>0.57399042217163299</v>
      </c>
      <c r="P83" s="18">
        <f t="shared" si="15"/>
        <v>-1.6885046602688192E-3</v>
      </c>
      <c r="Q83" s="18">
        <f t="shared" si="15"/>
        <v>0.2802965064248486</v>
      </c>
      <c r="R83" s="10">
        <f t="shared" si="15"/>
        <v>0.96650894946876953</v>
      </c>
      <c r="S83" s="17">
        <f t="shared" si="15"/>
        <v>0.73878891983389927</v>
      </c>
      <c r="T83" s="18">
        <f t="shared" si="15"/>
        <v>1.064463794987236</v>
      </c>
      <c r="U83" s="18">
        <f t="shared" si="15"/>
        <v>0.56020573637571847</v>
      </c>
      <c r="V83" s="18">
        <f t="shared" si="15"/>
        <v>0.64504569073642326</v>
      </c>
      <c r="W83" s="17">
        <f t="shared" si="15"/>
        <v>0.6878469580979818</v>
      </c>
      <c r="X83" s="18">
        <f t="shared" si="15"/>
        <v>0.37452581495531767</v>
      </c>
      <c r="Y83" s="18">
        <f t="shared" si="15"/>
        <v>0.60853551124990801</v>
      </c>
      <c r="Z83" s="10">
        <f t="shared" si="15"/>
        <v>0.55391961798647582</v>
      </c>
      <c r="AA83" s="17">
        <f t="shared" si="15"/>
        <v>-4.3404619061941041</v>
      </c>
      <c r="AB83" s="18">
        <f t="shared" si="15"/>
        <v>0.29620558984626566</v>
      </c>
      <c r="AC83" s="18">
        <f t="shared" si="15"/>
        <v>0.90579112357696001</v>
      </c>
      <c r="AD83" s="10">
        <f t="shared" si="15"/>
        <v>0.20275020847300151</v>
      </c>
      <c r="AE83" s="17">
        <f t="shared" si="15"/>
        <v>0.33451364978869247</v>
      </c>
      <c r="AF83" s="10">
        <f t="shared" si="15"/>
        <v>0.80340879521205721</v>
      </c>
    </row>
    <row r="84" spans="1:32" ht="35.25" customHeight="1" x14ac:dyDescent="0.5">
      <c r="A84" s="119" t="s">
        <v>29</v>
      </c>
      <c r="B84" s="6" t="s">
        <v>24</v>
      </c>
      <c r="C84" s="405"/>
      <c r="D84" s="18">
        <f t="shared" ref="D84:AF84" si="16">(D25/C25-1)*100</f>
        <v>2.8709677419354929</v>
      </c>
      <c r="E84" s="18">
        <f t="shared" si="16"/>
        <v>-4.1810389881885683</v>
      </c>
      <c r="F84" s="10">
        <f t="shared" si="16"/>
        <v>6.8397512817715667</v>
      </c>
      <c r="G84" s="17">
        <f t="shared" si="16"/>
        <v>-3.9922401470287916</v>
      </c>
      <c r="H84" s="18">
        <f t="shared" si="16"/>
        <v>0.76571307029671409</v>
      </c>
      <c r="I84" s="18">
        <f t="shared" si="16"/>
        <v>1.3509234828495975</v>
      </c>
      <c r="J84" s="10">
        <f t="shared" si="16"/>
        <v>3.3843590544621494</v>
      </c>
      <c r="K84" s="17">
        <f t="shared" si="16"/>
        <v>-6.5874294923448762</v>
      </c>
      <c r="L84" s="18">
        <f t="shared" si="16"/>
        <v>-0.51757601897778338</v>
      </c>
      <c r="M84" s="18">
        <f t="shared" si="16"/>
        <v>-9.5382614350747907</v>
      </c>
      <c r="N84" s="10">
        <f t="shared" si="16"/>
        <v>-0.45530793194344943</v>
      </c>
      <c r="O84" s="17">
        <f t="shared" si="16"/>
        <v>1.2999518536350507</v>
      </c>
      <c r="P84" s="18">
        <f t="shared" si="16"/>
        <v>6.915399239543718</v>
      </c>
      <c r="Q84" s="18">
        <f t="shared" si="16"/>
        <v>-9.3131807068237311</v>
      </c>
      <c r="R84" s="10">
        <f t="shared" si="16"/>
        <v>-8.8480392156862759</v>
      </c>
      <c r="S84" s="17">
        <f t="shared" si="16"/>
        <v>12.839472976606615</v>
      </c>
      <c r="T84" s="18">
        <f t="shared" si="16"/>
        <v>0.32169665197188113</v>
      </c>
      <c r="U84" s="18">
        <f t="shared" si="16"/>
        <v>7.921615201900245</v>
      </c>
      <c r="V84" s="10">
        <f t="shared" si="16"/>
        <v>-8.1655111698030183</v>
      </c>
      <c r="W84" s="17">
        <f t="shared" si="16"/>
        <v>-3.1875374475733964</v>
      </c>
      <c r="X84" s="18">
        <f t="shared" si="16"/>
        <v>2.3146429013491732</v>
      </c>
      <c r="Y84" s="18">
        <f t="shared" si="16"/>
        <v>0.84684248729736122</v>
      </c>
      <c r="Z84" s="10">
        <f t="shared" si="16"/>
        <v>6.5978886756238087</v>
      </c>
      <c r="AA84" s="17">
        <f t="shared" si="16"/>
        <v>-10.80351114112087</v>
      </c>
      <c r="AB84" s="18">
        <f t="shared" si="16"/>
        <v>-3.3560434014635376</v>
      </c>
      <c r="AC84" s="18">
        <f t="shared" si="16"/>
        <v>-5.8224543080939934</v>
      </c>
      <c r="AD84" s="10">
        <f t="shared" si="16"/>
        <v>8.71915719434433</v>
      </c>
      <c r="AE84" s="17">
        <f t="shared" si="16"/>
        <v>38.429172510518939</v>
      </c>
      <c r="AF84" s="10">
        <f t="shared" si="16"/>
        <v>-8.0593165699548663</v>
      </c>
    </row>
    <row r="85" spans="1:32" ht="35.25" customHeight="1" x14ac:dyDescent="0.5">
      <c r="A85" s="119" t="s">
        <v>28</v>
      </c>
      <c r="B85" s="6" t="s">
        <v>24</v>
      </c>
      <c r="C85" s="405"/>
      <c r="D85" s="18">
        <f t="shared" ref="D85:AF85" si="17">(D26/C26-1)*100</f>
        <v>-0.98646034816247674</v>
      </c>
      <c r="E85" s="18">
        <f t="shared" si="17"/>
        <v>-1.626294198085565</v>
      </c>
      <c r="F85" s="10">
        <f t="shared" si="17"/>
        <v>3.2964305217693335</v>
      </c>
      <c r="G85" s="17">
        <f t="shared" si="17"/>
        <v>2.0089392992742816</v>
      </c>
      <c r="H85" s="18">
        <f t="shared" si="17"/>
        <v>-2.4216725559481733</v>
      </c>
      <c r="I85" s="18">
        <f t="shared" si="17"/>
        <v>0.41523827917531175</v>
      </c>
      <c r="J85" s="10">
        <f t="shared" si="17"/>
        <v>4.1736788959946258</v>
      </c>
      <c r="K85" s="17">
        <f t="shared" si="17"/>
        <v>-0.46618970690052164</v>
      </c>
      <c r="L85" s="18">
        <f t="shared" si="17"/>
        <v>-6.9514004822852975</v>
      </c>
      <c r="M85" s="18">
        <f t="shared" si="17"/>
        <v>2.9902815848492414</v>
      </c>
      <c r="N85" s="10">
        <f t="shared" si="17"/>
        <v>2.1001693684974621</v>
      </c>
      <c r="O85" s="17">
        <f t="shared" si="17"/>
        <v>-0.22275937248211752</v>
      </c>
      <c r="P85" s="18">
        <f t="shared" si="17"/>
        <v>-0.84077522325668452</v>
      </c>
      <c r="Q85" s="18">
        <f t="shared" si="17"/>
        <v>-1.1401197604790525</v>
      </c>
      <c r="R85" s="10">
        <f t="shared" si="17"/>
        <v>12.836168047681351</v>
      </c>
      <c r="S85" s="17">
        <f t="shared" si="17"/>
        <v>-2.5079446877952494</v>
      </c>
      <c r="T85" s="18">
        <f t="shared" si="17"/>
        <v>-0.10131265967755487</v>
      </c>
      <c r="U85" s="18">
        <f t="shared" si="17"/>
        <v>-1.8078398518453165</v>
      </c>
      <c r="V85" s="10">
        <f t="shared" si="17"/>
        <v>0.70052539404552583</v>
      </c>
      <c r="W85" s="17">
        <f t="shared" si="17"/>
        <v>5.2040133779264197</v>
      </c>
      <c r="X85" s="18">
        <f t="shared" si="17"/>
        <v>-1.2928111224143723</v>
      </c>
      <c r="Y85" s="18">
        <f t="shared" si="17"/>
        <v>0.7815519388500114</v>
      </c>
      <c r="Z85" s="10">
        <f t="shared" si="17"/>
        <v>-2.5736077378669786</v>
      </c>
      <c r="AA85" s="17">
        <f t="shared" si="17"/>
        <v>-9.9322108025366234</v>
      </c>
      <c r="AB85" s="18">
        <f t="shared" si="17"/>
        <v>-2.8309216276585447</v>
      </c>
      <c r="AC85" s="18">
        <f t="shared" si="17"/>
        <v>-0.47973614512017981</v>
      </c>
      <c r="AD85" s="10">
        <f t="shared" si="17"/>
        <v>0.53728345468240235</v>
      </c>
      <c r="AE85" s="17">
        <f t="shared" si="17"/>
        <v>-4.7198082109679351</v>
      </c>
      <c r="AF85" s="10">
        <f t="shared" si="17"/>
        <v>6.0124757561461406</v>
      </c>
    </row>
    <row r="86" spans="1:32" ht="35.25" customHeight="1" x14ac:dyDescent="0.5">
      <c r="A86" s="119" t="s">
        <v>27</v>
      </c>
      <c r="B86" s="6" t="s">
        <v>24</v>
      </c>
      <c r="C86" s="405"/>
      <c r="D86" s="18">
        <f t="shared" ref="D86:AF86" si="18">(D27/C27-1)*100</f>
        <v>2.8337392074385681</v>
      </c>
      <c r="E86" s="18">
        <f t="shared" si="18"/>
        <v>0.92572658772873684</v>
      </c>
      <c r="F86" s="10">
        <f t="shared" si="18"/>
        <v>-2.8583617747440337</v>
      </c>
      <c r="G86" s="17">
        <f t="shared" si="18"/>
        <v>4.0257648953301084</v>
      </c>
      <c r="H86" s="18">
        <f t="shared" si="18"/>
        <v>5.6290458767227491E-2</v>
      </c>
      <c r="I86" s="18">
        <f t="shared" si="18"/>
        <v>3.5654008438818607</v>
      </c>
      <c r="J86" s="10">
        <f t="shared" si="18"/>
        <v>-3.6192028247436614</v>
      </c>
      <c r="K86" s="17">
        <f t="shared" si="18"/>
        <v>3.8819219388473991</v>
      </c>
      <c r="L86" s="18">
        <f t="shared" si="18"/>
        <v>-2.3465581553068771</v>
      </c>
      <c r="M86" s="18">
        <f t="shared" si="18"/>
        <v>0.75699701368150407</v>
      </c>
      <c r="N86" s="10">
        <f t="shared" si="18"/>
        <v>0.48938516680452349</v>
      </c>
      <c r="O86" s="17">
        <f t="shared" si="18"/>
        <v>12.305370738733789</v>
      </c>
      <c r="P86" s="18">
        <f t="shared" si="18"/>
        <v>-3.2553594332132119</v>
      </c>
      <c r="Q86" s="18">
        <f t="shared" si="18"/>
        <v>4.8169191919192</v>
      </c>
      <c r="R86" s="10">
        <f t="shared" si="18"/>
        <v>2.8970667951575102</v>
      </c>
      <c r="S86" s="17">
        <f t="shared" si="18"/>
        <v>-4.3608054319831391</v>
      </c>
      <c r="T86" s="18">
        <f t="shared" si="18"/>
        <v>4.20466368810819</v>
      </c>
      <c r="U86" s="18">
        <f t="shared" si="18"/>
        <v>-1.8736050745917887</v>
      </c>
      <c r="V86" s="10">
        <f t="shared" si="18"/>
        <v>6.4104866223738455</v>
      </c>
      <c r="W86" s="17">
        <f t="shared" si="18"/>
        <v>-4.6799415007312444</v>
      </c>
      <c r="X86" s="18">
        <f t="shared" si="18"/>
        <v>0.4366812227074357</v>
      </c>
      <c r="Y86" s="18">
        <f t="shared" si="18"/>
        <v>-1.0458284371327786</v>
      </c>
      <c r="Z86" s="10">
        <f t="shared" si="18"/>
        <v>-0.8253176582353694</v>
      </c>
      <c r="AA86" s="17">
        <f t="shared" si="18"/>
        <v>6.9628210501107457</v>
      </c>
      <c r="AB86" s="18">
        <f t="shared" si="18"/>
        <v>10.741072428075672</v>
      </c>
      <c r="AC86" s="18">
        <f t="shared" si="18"/>
        <v>-3.0174374526156234</v>
      </c>
      <c r="AD86" s="10">
        <f t="shared" si="18"/>
        <v>-2.9028559516364405</v>
      </c>
      <c r="AE86" s="17">
        <f t="shared" si="18"/>
        <v>-2.7749449841661611</v>
      </c>
      <c r="AF86" s="10">
        <f t="shared" si="18"/>
        <v>-2.7271723528762282</v>
      </c>
    </row>
    <row r="87" spans="1:32" ht="35.25" customHeight="1" x14ac:dyDescent="0.5">
      <c r="A87" s="119" t="s">
        <v>26</v>
      </c>
      <c r="B87" s="6" t="s">
        <v>24</v>
      </c>
      <c r="C87" s="405"/>
      <c r="D87" s="18">
        <f t="shared" ref="D87:AF87" si="19">(D28/C28-1)*100</f>
        <v>-0.91733663162235635</v>
      </c>
      <c r="E87" s="18">
        <f t="shared" si="19"/>
        <v>8.6133361073546197</v>
      </c>
      <c r="F87" s="10">
        <f t="shared" si="19"/>
        <v>-6.5894071449094866</v>
      </c>
      <c r="G87" s="17">
        <f t="shared" si="19"/>
        <v>-0.74848764482722263</v>
      </c>
      <c r="H87" s="18">
        <f t="shared" si="19"/>
        <v>8.8429752066115697</v>
      </c>
      <c r="I87" s="18">
        <f t="shared" si="19"/>
        <v>-3.1036446469248191</v>
      </c>
      <c r="J87" s="10">
        <f t="shared" si="19"/>
        <v>-1.8904887844059082</v>
      </c>
      <c r="K87" s="17">
        <f t="shared" si="19"/>
        <v>-0.97843450479233596</v>
      </c>
      <c r="L87" s="18">
        <f t="shared" si="19"/>
        <v>-1.4014922363379645</v>
      </c>
      <c r="M87" s="18">
        <f t="shared" si="19"/>
        <v>6.0537887309540794</v>
      </c>
      <c r="N87" s="10">
        <f t="shared" si="19"/>
        <v>1.928454343843411</v>
      </c>
      <c r="O87" s="17">
        <f t="shared" si="19"/>
        <v>-6.6975688203575796</v>
      </c>
      <c r="P87" s="18">
        <f t="shared" si="19"/>
        <v>4.9782013586130214</v>
      </c>
      <c r="Q87" s="18">
        <f t="shared" si="19"/>
        <v>-0.72435773614062393</v>
      </c>
      <c r="R87" s="10">
        <f t="shared" si="19"/>
        <v>-12.540130362875779</v>
      </c>
      <c r="S87" s="17">
        <f t="shared" si="19"/>
        <v>4.8720800889877625</v>
      </c>
      <c r="T87" s="18">
        <f t="shared" si="19"/>
        <v>1.7925328807806729</v>
      </c>
      <c r="U87" s="18">
        <f t="shared" si="19"/>
        <v>0.73981452537250636</v>
      </c>
      <c r="V87" s="10">
        <f t="shared" si="19"/>
        <v>-2.5341332230037206</v>
      </c>
      <c r="W87" s="17">
        <f t="shared" si="19"/>
        <v>6.2612756022498051</v>
      </c>
      <c r="X87" s="18">
        <f t="shared" si="19"/>
        <v>2.8163387596125133</v>
      </c>
      <c r="Y87" s="18">
        <f t="shared" si="19"/>
        <v>-1.1170471102476931</v>
      </c>
      <c r="Z87" s="10">
        <f t="shared" si="19"/>
        <v>4.0667976424361596</v>
      </c>
      <c r="AA87" s="17">
        <f t="shared" si="19"/>
        <v>-0.16990749480839673</v>
      </c>
      <c r="AB87" s="18">
        <f t="shared" si="19"/>
        <v>-2.2220121028744377</v>
      </c>
      <c r="AC87" s="18">
        <f t="shared" si="19"/>
        <v>4.196886181220405</v>
      </c>
      <c r="AD87" s="10">
        <f t="shared" si="19"/>
        <v>-3.1090487238979114</v>
      </c>
      <c r="AE87" s="17">
        <f t="shared" si="19"/>
        <v>-4.8850574712643642</v>
      </c>
      <c r="AF87" s="10">
        <f t="shared" si="19"/>
        <v>8.3484390735146121</v>
      </c>
    </row>
    <row r="88" spans="1:32" ht="35.25" customHeight="1" x14ac:dyDescent="0.5">
      <c r="A88" s="119" t="s">
        <v>25</v>
      </c>
      <c r="B88" s="6" t="s">
        <v>24</v>
      </c>
      <c r="C88" s="405"/>
      <c r="D88" s="18">
        <f t="shared" ref="D88:AF88" si="20">(D29/C29-1)*100</f>
        <v>-2.969523313362854</v>
      </c>
      <c r="E88" s="18">
        <f t="shared" si="20"/>
        <v>7.677852348993297</v>
      </c>
      <c r="F88" s="10">
        <f t="shared" si="20"/>
        <v>-1.6454749439042682</v>
      </c>
      <c r="G88" s="17">
        <f t="shared" si="20"/>
        <v>3.5741444866920213</v>
      </c>
      <c r="H88" s="18">
        <f t="shared" si="20"/>
        <v>-2.4473813020076118E-2</v>
      </c>
      <c r="I88" s="18">
        <f t="shared" si="20"/>
        <v>-2.0807833537331732</v>
      </c>
      <c r="J88" s="10">
        <f t="shared" si="20"/>
        <v>-4.1500000000000092</v>
      </c>
      <c r="K88" s="17">
        <f t="shared" si="20"/>
        <v>3.9906103286384997</v>
      </c>
      <c r="L88" s="18">
        <f t="shared" si="20"/>
        <v>2.2824178580386212</v>
      </c>
      <c r="M88" s="18">
        <f t="shared" si="20"/>
        <v>16.944580676802335</v>
      </c>
      <c r="N88" s="10">
        <f t="shared" si="20"/>
        <v>-9.2262528832040225</v>
      </c>
      <c r="O88" s="17">
        <f t="shared" si="20"/>
        <v>-18.66481866481865</v>
      </c>
      <c r="P88" s="18">
        <f t="shared" si="20"/>
        <v>-10.366373189434819</v>
      </c>
      <c r="Q88" s="18">
        <f t="shared" si="20"/>
        <v>17.553865652724966</v>
      </c>
      <c r="R88" s="10">
        <f t="shared" si="20"/>
        <v>-14.663072776280316</v>
      </c>
      <c r="S88" s="17">
        <f t="shared" si="20"/>
        <v>11.970941250789636</v>
      </c>
      <c r="T88" s="18">
        <f t="shared" si="20"/>
        <v>-6.1777150916784151</v>
      </c>
      <c r="U88" s="18">
        <f t="shared" si="20"/>
        <v>10.042092603728193</v>
      </c>
      <c r="V88" s="10">
        <f t="shared" si="20"/>
        <v>4.2349726775956276</v>
      </c>
      <c r="W88" s="17">
        <f t="shared" si="20"/>
        <v>-6.1074705111402334</v>
      </c>
      <c r="X88" s="18">
        <f t="shared" si="20"/>
        <v>-0.16750418760468344</v>
      </c>
      <c r="Y88" s="18">
        <f t="shared" si="20"/>
        <v>11.800894854586129</v>
      </c>
      <c r="Z88" s="10">
        <f t="shared" si="20"/>
        <v>3.1515757878939343</v>
      </c>
      <c r="AA88" s="17">
        <f t="shared" si="20"/>
        <v>-15.882638215324929</v>
      </c>
      <c r="AB88" s="18">
        <f t="shared" si="20"/>
        <v>-18.939175554914954</v>
      </c>
      <c r="AC88" s="18">
        <f t="shared" si="20"/>
        <v>44.630156472261739</v>
      </c>
      <c r="AD88" s="10">
        <f t="shared" si="20"/>
        <v>6.8846815834767705</v>
      </c>
      <c r="AE88" s="17">
        <f t="shared" si="20"/>
        <v>-19.254658385093173</v>
      </c>
      <c r="AF88" s="10">
        <f t="shared" si="20"/>
        <v>-3.2478632478632363</v>
      </c>
    </row>
    <row r="89" spans="1:32" ht="39.9" customHeight="1" x14ac:dyDescent="0.5">
      <c r="A89" s="165" t="s">
        <v>200</v>
      </c>
      <c r="B89" s="166"/>
      <c r="C89" s="405"/>
      <c r="D89" s="168"/>
      <c r="E89" s="168"/>
      <c r="F89" s="169"/>
      <c r="G89" s="167"/>
      <c r="H89" s="168"/>
      <c r="I89" s="168"/>
      <c r="J89" s="169"/>
      <c r="K89" s="167"/>
      <c r="L89" s="168"/>
      <c r="M89" s="168"/>
      <c r="N89" s="169"/>
      <c r="O89" s="167"/>
      <c r="P89" s="168"/>
      <c r="Q89" s="168"/>
      <c r="R89" s="169"/>
      <c r="S89" s="167"/>
      <c r="T89" s="168"/>
      <c r="U89" s="168"/>
      <c r="V89" s="169"/>
      <c r="W89" s="167"/>
      <c r="X89" s="168"/>
      <c r="Y89" s="168"/>
      <c r="Z89" s="169"/>
      <c r="AA89" s="167"/>
      <c r="AB89" s="168"/>
      <c r="AC89" s="168"/>
      <c r="AD89" s="169"/>
      <c r="AE89" s="167"/>
      <c r="AF89" s="169"/>
    </row>
    <row r="90" spans="1:32" ht="35.25" customHeight="1" x14ac:dyDescent="0.5">
      <c r="A90" s="24" t="s">
        <v>78</v>
      </c>
      <c r="B90" s="6" t="s">
        <v>24</v>
      </c>
      <c r="C90" s="405"/>
      <c r="D90" s="18">
        <f t="shared" ref="D90:AF90" si="21">(D31/C31-1)*100</f>
        <v>1.1260970573051088</v>
      </c>
      <c r="E90" s="18">
        <f t="shared" si="21"/>
        <v>1.9726556268147233</v>
      </c>
      <c r="F90" s="10">
        <f t="shared" si="21"/>
        <v>-1.6966918810673026</v>
      </c>
      <c r="G90" s="17">
        <f t="shared" si="21"/>
        <v>1.3201451443486167</v>
      </c>
      <c r="H90" s="18">
        <f t="shared" si="21"/>
        <v>0.77516944560069856</v>
      </c>
      <c r="I90" s="18">
        <f t="shared" si="21"/>
        <v>1.7535109185279785</v>
      </c>
      <c r="J90" s="10">
        <f t="shared" si="21"/>
        <v>-1.4498636683925037</v>
      </c>
      <c r="K90" s="17">
        <f t="shared" si="21"/>
        <v>0.93105672606881296</v>
      </c>
      <c r="L90" s="18">
        <f t="shared" si="21"/>
        <v>-2.7004134935973867</v>
      </c>
      <c r="M90" s="18">
        <f t="shared" si="21"/>
        <v>1.6254886753929165</v>
      </c>
      <c r="N90" s="10">
        <f t="shared" si="21"/>
        <v>1.7396586095190569</v>
      </c>
      <c r="O90" s="17">
        <f t="shared" si="21"/>
        <v>0.15461155759664003</v>
      </c>
      <c r="P90" s="18">
        <f t="shared" si="21"/>
        <v>-0.47840308134381448</v>
      </c>
      <c r="Q90" s="18">
        <f t="shared" si="21"/>
        <v>0.63888931549767047</v>
      </c>
      <c r="R90" s="10">
        <f t="shared" si="21"/>
        <v>1.870927375665743</v>
      </c>
      <c r="S90" s="17">
        <f t="shared" si="21"/>
        <v>0.87783686615234835</v>
      </c>
      <c r="T90" s="18">
        <f t="shared" si="21"/>
        <v>0.79966142468925749</v>
      </c>
      <c r="U90" s="18">
        <f t="shared" si="21"/>
        <v>0.74396540929146937</v>
      </c>
      <c r="V90" s="10">
        <f t="shared" si="21"/>
        <v>0.78234102757204216</v>
      </c>
      <c r="W90" s="17">
        <f t="shared" si="21"/>
        <v>0.72475859517262542</v>
      </c>
      <c r="X90" s="18">
        <f t="shared" si="21"/>
        <v>0.54019792852100235</v>
      </c>
      <c r="Y90" s="18">
        <f t="shared" si="21"/>
        <v>0.58457747084277312</v>
      </c>
      <c r="Z90" s="10">
        <f t="shared" si="21"/>
        <v>0.59115124925215312</v>
      </c>
      <c r="AA90" s="17">
        <f t="shared" si="21"/>
        <v>-0.90417321608110557</v>
      </c>
      <c r="AB90" s="18">
        <f t="shared" si="21"/>
        <v>8.1453589316726749E-2</v>
      </c>
      <c r="AC90" s="18">
        <f t="shared" si="21"/>
        <v>0.29485046869086595</v>
      </c>
      <c r="AD90" s="10">
        <f t="shared" si="21"/>
        <v>0.4363486233307734</v>
      </c>
      <c r="AE90" s="17">
        <f t="shared" si="21"/>
        <v>1.3203682572981545</v>
      </c>
      <c r="AF90" s="10">
        <f t="shared" si="21"/>
        <v>0.8491885842193625</v>
      </c>
    </row>
    <row r="91" spans="1:32" ht="35.25" customHeight="1" x14ac:dyDescent="0.5">
      <c r="A91" s="5" t="s">
        <v>79</v>
      </c>
      <c r="B91" s="6" t="s">
        <v>24</v>
      </c>
      <c r="C91" s="405"/>
      <c r="D91" s="18">
        <f t="shared" ref="D91:AF91" si="22">(D32/C32-1)*100</f>
        <v>1.3176127385438052</v>
      </c>
      <c r="E91" s="18">
        <f t="shared" si="22"/>
        <v>1.6603882237205214</v>
      </c>
      <c r="F91" s="10">
        <f t="shared" si="22"/>
        <v>-1.249734475677966</v>
      </c>
      <c r="G91" s="17">
        <f t="shared" si="22"/>
        <v>0.8425052880651096</v>
      </c>
      <c r="H91" s="18">
        <f t="shared" si="22"/>
        <v>0.51313045127039381</v>
      </c>
      <c r="I91" s="18">
        <f t="shared" si="22"/>
        <v>1.0705401039885709</v>
      </c>
      <c r="J91" s="10">
        <f t="shared" si="22"/>
        <v>0.38845144356953742</v>
      </c>
      <c r="K91" s="17">
        <f t="shared" si="22"/>
        <v>0.13944084222268227</v>
      </c>
      <c r="L91" s="18">
        <f t="shared" si="22"/>
        <v>-3.0332567476618166</v>
      </c>
      <c r="M91" s="18">
        <f t="shared" si="22"/>
        <v>2.0571059307835871</v>
      </c>
      <c r="N91" s="10">
        <f t="shared" si="22"/>
        <v>1.4164604903673883</v>
      </c>
      <c r="O91" s="17">
        <f t="shared" si="22"/>
        <v>-0.44166445063649196</v>
      </c>
      <c r="P91" s="18">
        <f t="shared" si="22"/>
        <v>2.0299852512513317</v>
      </c>
      <c r="Q91" s="18">
        <f t="shared" si="22"/>
        <v>0.75463537339084397</v>
      </c>
      <c r="R91" s="10">
        <f t="shared" si="22"/>
        <v>0.32196113872571264</v>
      </c>
      <c r="S91" s="17">
        <f t="shared" si="22"/>
        <v>1.3445188897021509</v>
      </c>
      <c r="T91" s="18">
        <f t="shared" si="22"/>
        <v>0.53222813586817352</v>
      </c>
      <c r="U91" s="18">
        <f t="shared" si="22"/>
        <v>0.50067419704238336</v>
      </c>
      <c r="V91" s="10">
        <f t="shared" si="22"/>
        <v>0.60265476020278097</v>
      </c>
      <c r="W91" s="17">
        <f t="shared" si="22"/>
        <v>0.9379201784016189</v>
      </c>
      <c r="X91" s="18">
        <f t="shared" si="22"/>
        <v>1.2541018226712941</v>
      </c>
      <c r="Y91" s="18">
        <f t="shared" si="22"/>
        <v>0.89737419113320449</v>
      </c>
      <c r="Z91" s="10">
        <f t="shared" si="22"/>
        <v>0.46642779909682464</v>
      </c>
      <c r="AA91" s="17">
        <f t="shared" si="22"/>
        <v>0.91480785869542114</v>
      </c>
      <c r="AB91" s="18">
        <f t="shared" si="22"/>
        <v>0.27080436214594883</v>
      </c>
      <c r="AC91" s="18">
        <f t="shared" si="22"/>
        <v>0.16266944734097954</v>
      </c>
      <c r="AD91" s="10">
        <f t="shared" si="22"/>
        <v>0.14262513533771504</v>
      </c>
      <c r="AE91" s="17">
        <f t="shared" si="22"/>
        <v>0.90339213872112634</v>
      </c>
      <c r="AF91" s="10">
        <f t="shared" si="22"/>
        <v>0.68821990068204109</v>
      </c>
    </row>
    <row r="92" spans="1:32" ht="35.25" customHeight="1" x14ac:dyDescent="0.5">
      <c r="A92" s="5" t="s">
        <v>80</v>
      </c>
      <c r="B92" s="6" t="s">
        <v>24</v>
      </c>
      <c r="C92" s="405"/>
      <c r="D92" s="18">
        <f t="shared" ref="D92:AF92" si="23">(D33/C33-1)*100</f>
        <v>1.2929267446627257</v>
      </c>
      <c r="E92" s="18">
        <f t="shared" si="23"/>
        <v>2.2975623423928226</v>
      </c>
      <c r="F92" s="10">
        <f t="shared" si="23"/>
        <v>-2.6507197419276318</v>
      </c>
      <c r="G92" s="17">
        <f t="shared" si="23"/>
        <v>1.5912217081405444</v>
      </c>
      <c r="H92" s="18">
        <f t="shared" si="23"/>
        <v>1.4216696925870131</v>
      </c>
      <c r="I92" s="18">
        <f t="shared" si="23"/>
        <v>4.0565551139294165</v>
      </c>
      <c r="J92" s="10">
        <f t="shared" si="23"/>
        <v>-5.5779099603452176</v>
      </c>
      <c r="K92" s="17">
        <f t="shared" si="23"/>
        <v>2.0041379736281284</v>
      </c>
      <c r="L92" s="18">
        <f t="shared" si="23"/>
        <v>-1.8376120125938478</v>
      </c>
      <c r="M92" s="18">
        <f t="shared" si="23"/>
        <v>1.4094063222821918</v>
      </c>
      <c r="N92" s="10">
        <f t="shared" si="23"/>
        <v>0.55045313545405428</v>
      </c>
      <c r="O92" s="17">
        <f t="shared" si="23"/>
        <v>0.84989262922299247</v>
      </c>
      <c r="P92" s="18">
        <f t="shared" si="23"/>
        <v>-1.7844289827255277</v>
      </c>
      <c r="Q92" s="18">
        <f t="shared" si="23"/>
        <v>-2.3084674341201206</v>
      </c>
      <c r="R92" s="10">
        <f t="shared" si="23"/>
        <v>4.0290063451379865</v>
      </c>
      <c r="S92" s="17">
        <f t="shared" si="23"/>
        <v>1.2078601045610426</v>
      </c>
      <c r="T92" s="18">
        <f t="shared" si="23"/>
        <v>1.6239163994774986</v>
      </c>
      <c r="U92" s="18">
        <f t="shared" si="23"/>
        <v>0.17820104583563534</v>
      </c>
      <c r="V92" s="10">
        <f t="shared" si="23"/>
        <v>0.96523970605391085</v>
      </c>
      <c r="W92" s="17">
        <f t="shared" si="23"/>
        <v>0.16751870144122716</v>
      </c>
      <c r="X92" s="18">
        <f t="shared" si="23"/>
        <v>-4.3251348000350465E-2</v>
      </c>
      <c r="Y92" s="18">
        <f t="shared" si="23"/>
        <v>0.10673282178503829</v>
      </c>
      <c r="Z92" s="10">
        <f t="shared" si="23"/>
        <v>0.12679019104975264</v>
      </c>
      <c r="AA92" s="17">
        <f t="shared" si="23"/>
        <v>-1.8792989322819142</v>
      </c>
      <c r="AB92" s="18">
        <f t="shared" si="23"/>
        <v>-0.44875931248901102</v>
      </c>
      <c r="AC92" s="18">
        <f t="shared" si="23"/>
        <v>0.33293067381632291</v>
      </c>
      <c r="AD92" s="10">
        <f t="shared" si="23"/>
        <v>1.0718270981382449</v>
      </c>
      <c r="AE92" s="17">
        <f t="shared" si="23"/>
        <v>1.7635608239634948</v>
      </c>
      <c r="AF92" s="10">
        <f t="shared" si="23"/>
        <v>1.1305887055330199</v>
      </c>
    </row>
    <row r="93" spans="1:32" ht="35.25" customHeight="1" x14ac:dyDescent="0.5">
      <c r="A93" s="5" t="s">
        <v>81</v>
      </c>
      <c r="B93" s="6" t="s">
        <v>24</v>
      </c>
      <c r="C93" s="405"/>
      <c r="D93" s="18">
        <f t="shared" ref="D93:AF93" si="24">(D34/C34-1)*100</f>
        <v>0.10143130846389514</v>
      </c>
      <c r="E93" s="18">
        <f t="shared" si="24"/>
        <v>2.6795766719207359</v>
      </c>
      <c r="F93" s="10">
        <f t="shared" si="24"/>
        <v>-2.182017543859649</v>
      </c>
      <c r="G93" s="17">
        <f t="shared" si="24"/>
        <v>4.78645891716174</v>
      </c>
      <c r="H93" s="18">
        <f t="shared" si="24"/>
        <v>1.6046213093709794</v>
      </c>
      <c r="I93" s="18">
        <f t="shared" si="24"/>
        <v>-0.21057064645187973</v>
      </c>
      <c r="J93" s="10">
        <f t="shared" si="24"/>
        <v>-3.5767039459801642</v>
      </c>
      <c r="K93" s="17">
        <f t="shared" si="24"/>
        <v>4.4315570631360046</v>
      </c>
      <c r="L93" s="18">
        <f t="shared" si="24"/>
        <v>-2.0641240569991504</v>
      </c>
      <c r="M93" s="18">
        <f t="shared" si="24"/>
        <v>-0.21397239756071329</v>
      </c>
      <c r="N93" s="10">
        <f t="shared" si="24"/>
        <v>7.6444730352739354</v>
      </c>
      <c r="O93" s="17">
        <f t="shared" si="24"/>
        <v>4.2828685258964105</v>
      </c>
      <c r="P93" s="18">
        <f t="shared" si="24"/>
        <v>-14.135625596943646</v>
      </c>
      <c r="Q93" s="18">
        <f t="shared" si="24"/>
        <v>7.2747497219132429</v>
      </c>
      <c r="R93" s="10">
        <f t="shared" si="24"/>
        <v>4.0439651596847703</v>
      </c>
      <c r="S93" s="17">
        <f t="shared" si="24"/>
        <v>-0.6178991429140801</v>
      </c>
      <c r="T93" s="18">
        <f t="shared" si="24"/>
        <v>-2.3164861612515075</v>
      </c>
      <c r="U93" s="18">
        <f t="shared" si="24"/>
        <v>5.0508161379735128</v>
      </c>
      <c r="V93" s="10">
        <f t="shared" si="24"/>
        <v>2.4723932375647406</v>
      </c>
      <c r="W93" s="17">
        <f t="shared" si="24"/>
        <v>-0.89643333969100514</v>
      </c>
      <c r="X93" s="18">
        <f t="shared" si="24"/>
        <v>-1.7994611239414926</v>
      </c>
      <c r="Y93" s="18">
        <f t="shared" si="24"/>
        <v>-0.25477707006369421</v>
      </c>
      <c r="Z93" s="10">
        <f t="shared" si="24"/>
        <v>1.3557323902151586</v>
      </c>
      <c r="AA93" s="17">
        <f t="shared" si="24"/>
        <v>-8.4229911796064876</v>
      </c>
      <c r="AB93" s="18">
        <f t="shared" si="24"/>
        <v>6.3505503810334929E-2</v>
      </c>
      <c r="AC93" s="18">
        <f t="shared" si="24"/>
        <v>0.69811719906918146</v>
      </c>
      <c r="AD93" s="10">
        <f t="shared" si="24"/>
        <v>1.7331932773109182</v>
      </c>
      <c r="AE93" s="17">
        <f t="shared" si="24"/>
        <v>2.3438306659783192</v>
      </c>
      <c r="AF93" s="10">
        <f t="shared" si="24"/>
        <v>0.59523809523809312</v>
      </c>
    </row>
    <row r="94" spans="1:32" ht="35.25" customHeight="1" x14ac:dyDescent="0.5">
      <c r="A94" s="5" t="s">
        <v>82</v>
      </c>
      <c r="B94" s="6" t="s">
        <v>24</v>
      </c>
      <c r="C94" s="405"/>
      <c r="D94" s="18">
        <f t="shared" ref="D94:AF94" si="25">(D35/C35-1)*100</f>
        <v>-9.6860986547085197</v>
      </c>
      <c r="E94" s="18">
        <f t="shared" si="25"/>
        <v>11.221449851042697</v>
      </c>
      <c r="F94" s="10">
        <f t="shared" si="25"/>
        <v>-3.482142857142867</v>
      </c>
      <c r="G94" s="17">
        <f t="shared" si="25"/>
        <v>1.5726179463459777</v>
      </c>
      <c r="H94" s="18">
        <f t="shared" si="25"/>
        <v>-5.3734061930783117</v>
      </c>
      <c r="I94" s="18">
        <f t="shared" si="25"/>
        <v>2.5024061597689995</v>
      </c>
      <c r="J94" s="10">
        <f t="shared" si="25"/>
        <v>2.4413145539906145</v>
      </c>
      <c r="K94" s="17">
        <f t="shared" si="25"/>
        <v>2.1998166819431786</v>
      </c>
      <c r="L94" s="18">
        <f t="shared" si="25"/>
        <v>-8.071748878923767</v>
      </c>
      <c r="M94" s="18">
        <f t="shared" si="25"/>
        <v>-9.9512195121951201</v>
      </c>
      <c r="N94" s="10">
        <f t="shared" si="25"/>
        <v>14.409534127843981</v>
      </c>
      <c r="O94" s="17">
        <f t="shared" si="25"/>
        <v>-12.121212121212121</v>
      </c>
      <c r="P94" s="18">
        <f t="shared" si="25"/>
        <v>-32.219827586206897</v>
      </c>
      <c r="Q94" s="18">
        <f t="shared" si="25"/>
        <v>43.402225755166945</v>
      </c>
      <c r="R94" s="10">
        <f t="shared" si="25"/>
        <v>53.880266075388029</v>
      </c>
      <c r="S94" s="17">
        <f t="shared" si="25"/>
        <v>-25.936599423631137</v>
      </c>
      <c r="T94" s="18">
        <f t="shared" si="25"/>
        <v>27.431906614786005</v>
      </c>
      <c r="U94" s="18">
        <f t="shared" si="25"/>
        <v>0.22900763358779663</v>
      </c>
      <c r="V94" s="10">
        <f t="shared" si="25"/>
        <v>-4.645849200304653</v>
      </c>
      <c r="W94" s="17">
        <f t="shared" si="25"/>
        <v>14.057507987220452</v>
      </c>
      <c r="X94" s="18">
        <f t="shared" si="25"/>
        <v>-14.425770308123253</v>
      </c>
      <c r="Y94" s="18">
        <f t="shared" si="25"/>
        <v>-2.7823240589198051</v>
      </c>
      <c r="Z94" s="10">
        <f t="shared" si="25"/>
        <v>17.508417508417516</v>
      </c>
      <c r="AA94" s="17">
        <f t="shared" si="25"/>
        <v>-44.555873925501423</v>
      </c>
      <c r="AB94" s="18">
        <f t="shared" si="25"/>
        <v>0.25839793281652312</v>
      </c>
      <c r="AC94" s="18">
        <f t="shared" si="25"/>
        <v>10.051546391752586</v>
      </c>
      <c r="AD94" s="10">
        <f t="shared" si="25"/>
        <v>-6.4402810304449609</v>
      </c>
      <c r="AE94" s="17">
        <f t="shared" si="25"/>
        <v>20.150187734668322</v>
      </c>
      <c r="AF94" s="10">
        <f t="shared" si="25"/>
        <v>9.5833333333333428</v>
      </c>
    </row>
    <row r="95" spans="1:32" ht="35.25" customHeight="1" x14ac:dyDescent="0.5">
      <c r="A95" s="24" t="s">
        <v>83</v>
      </c>
      <c r="B95" s="6" t="s">
        <v>24</v>
      </c>
      <c r="C95" s="405"/>
      <c r="D95" s="18">
        <f t="shared" ref="D95:AF95" si="26">(D36/C36-1)*100</f>
        <v>-2.4445707788516069</v>
      </c>
      <c r="E95" s="18">
        <f t="shared" si="26"/>
        <v>-7.069212838443617</v>
      </c>
      <c r="F95" s="10">
        <f t="shared" si="26"/>
        <v>14.152718151560473</v>
      </c>
      <c r="G95" s="17">
        <f t="shared" si="26"/>
        <v>-3.7650538770335862</v>
      </c>
      <c r="H95" s="18">
        <f t="shared" si="26"/>
        <v>-1.3392465091771277</v>
      </c>
      <c r="I95" s="18">
        <f t="shared" si="26"/>
        <v>-6.2842138056878438</v>
      </c>
      <c r="J95" s="10">
        <f t="shared" si="26"/>
        <v>13.377974070380416</v>
      </c>
      <c r="K95" s="17">
        <f t="shared" si="26"/>
        <v>-5.4787635084192043</v>
      </c>
      <c r="L95" s="18">
        <f t="shared" si="26"/>
        <v>-0.40326154391562286</v>
      </c>
      <c r="M95" s="18">
        <f t="shared" si="26"/>
        <v>0.29365962180198935</v>
      </c>
      <c r="N95" s="10">
        <f t="shared" si="26"/>
        <v>-6.987267645623529</v>
      </c>
      <c r="O95" s="17">
        <f t="shared" si="26"/>
        <v>2.6089859772965962</v>
      </c>
      <c r="P95" s="18">
        <f t="shared" si="26"/>
        <v>1.5525496211592715</v>
      </c>
      <c r="Q95" s="18">
        <f t="shared" si="26"/>
        <v>-0.71863413741016791</v>
      </c>
      <c r="R95" s="10">
        <f t="shared" si="26"/>
        <v>-3.6606731212540433</v>
      </c>
      <c r="S95" s="17">
        <f t="shared" si="26"/>
        <v>0.81833843797856076</v>
      </c>
      <c r="T95" s="18">
        <f t="shared" si="26"/>
        <v>0.88289742250915459</v>
      </c>
      <c r="U95" s="18">
        <f t="shared" si="26"/>
        <v>1.3598080271020496</v>
      </c>
      <c r="V95" s="10">
        <f t="shared" si="26"/>
        <v>0.16711540246960865</v>
      </c>
      <c r="W95" s="17">
        <f t="shared" si="26"/>
        <v>0.94540735934747211</v>
      </c>
      <c r="X95" s="18">
        <f t="shared" si="26"/>
        <v>0.41777614544120656</v>
      </c>
      <c r="Y95" s="18">
        <f t="shared" si="26"/>
        <v>1.0560965573995329</v>
      </c>
      <c r="Z95" s="10">
        <f t="shared" si="26"/>
        <v>0.57908070937384704</v>
      </c>
      <c r="AA95" s="17">
        <f t="shared" si="26"/>
        <v>-9.4458438287148283E-2</v>
      </c>
      <c r="AB95" s="18">
        <f t="shared" si="26"/>
        <v>6.307685381117456</v>
      </c>
      <c r="AC95" s="18">
        <f t="shared" si="26"/>
        <v>1.9523970862273643</v>
      </c>
      <c r="AD95" s="10">
        <f t="shared" si="26"/>
        <v>1.7488472562622093</v>
      </c>
      <c r="AE95" s="17">
        <f t="shared" si="26"/>
        <v>-1.7310361721237899</v>
      </c>
      <c r="AF95" s="10">
        <f t="shared" si="26"/>
        <v>1.0220191109264531</v>
      </c>
    </row>
    <row r="96" spans="1:32" ht="39.9" customHeight="1" x14ac:dyDescent="0.5">
      <c r="A96" s="165" t="s">
        <v>201</v>
      </c>
      <c r="B96" s="166"/>
      <c r="C96" s="405"/>
      <c r="D96" s="168"/>
      <c r="E96" s="168"/>
      <c r="F96" s="169"/>
      <c r="G96" s="167"/>
      <c r="H96" s="168"/>
      <c r="I96" s="168"/>
      <c r="J96" s="169"/>
      <c r="K96" s="167"/>
      <c r="L96" s="168"/>
      <c r="M96" s="168"/>
      <c r="N96" s="169"/>
      <c r="O96" s="167"/>
      <c r="P96" s="168"/>
      <c r="Q96" s="168"/>
      <c r="R96" s="169"/>
      <c r="S96" s="167"/>
      <c r="T96" s="168"/>
      <c r="U96" s="168"/>
      <c r="V96" s="169"/>
      <c r="W96" s="167"/>
      <c r="X96" s="168"/>
      <c r="Y96" s="168"/>
      <c r="Z96" s="169"/>
      <c r="AA96" s="167"/>
      <c r="AB96" s="168"/>
      <c r="AC96" s="168"/>
      <c r="AD96" s="169"/>
      <c r="AE96" s="167"/>
      <c r="AF96" s="169"/>
    </row>
    <row r="97" spans="1:32" ht="35.25" customHeight="1" x14ac:dyDescent="0.5">
      <c r="A97" s="24" t="s">
        <v>74</v>
      </c>
      <c r="B97" s="6" t="s">
        <v>24</v>
      </c>
      <c r="C97" s="405"/>
      <c r="D97" s="18">
        <f t="shared" ref="D97:AF97" si="27">(D38/C38-1)*100</f>
        <v>-14.087559601213695</v>
      </c>
      <c r="E97" s="18">
        <f t="shared" si="27"/>
        <v>6.1553985872855765</v>
      </c>
      <c r="F97" s="10">
        <f t="shared" si="27"/>
        <v>1.093155893536113</v>
      </c>
      <c r="G97" s="17">
        <f t="shared" si="27"/>
        <v>1.1048425011753737</v>
      </c>
      <c r="H97" s="18">
        <f t="shared" si="27"/>
        <v>6.277609858172517</v>
      </c>
      <c r="I97" s="18">
        <f t="shared" si="27"/>
        <v>4.3754101947057755E-2</v>
      </c>
      <c r="J97" s="10">
        <f t="shared" si="27"/>
        <v>0.41548217800131404</v>
      </c>
      <c r="K97" s="17">
        <f t="shared" si="27"/>
        <v>-7.8179442508710784</v>
      </c>
      <c r="L97" s="18">
        <f t="shared" si="27"/>
        <v>-2.2206472950626166</v>
      </c>
      <c r="M97" s="18">
        <f t="shared" si="27"/>
        <v>-14.351292582749453</v>
      </c>
      <c r="N97" s="10">
        <f t="shared" si="27"/>
        <v>-4.1466854724964701</v>
      </c>
      <c r="O97" s="17">
        <f t="shared" si="27"/>
        <v>22.895821071218371</v>
      </c>
      <c r="P97" s="18">
        <f t="shared" si="27"/>
        <v>30.866858237547888</v>
      </c>
      <c r="Q97" s="18">
        <f t="shared" si="27"/>
        <v>6.6422689844464644</v>
      </c>
      <c r="R97" s="10">
        <f t="shared" si="27"/>
        <v>-5.7481125600549081</v>
      </c>
      <c r="S97" s="17">
        <f t="shared" si="27"/>
        <v>-5.8073912251957012</v>
      </c>
      <c r="T97" s="18">
        <f t="shared" si="27"/>
        <v>-9.045226130653262</v>
      </c>
      <c r="U97" s="18">
        <f t="shared" si="27"/>
        <v>3.1661708457288551</v>
      </c>
      <c r="V97" s="10">
        <f t="shared" si="27"/>
        <v>-13.388259526261582</v>
      </c>
      <c r="W97" s="17">
        <f t="shared" si="27"/>
        <v>3.8287752675386422</v>
      </c>
      <c r="X97" s="18">
        <f t="shared" si="27"/>
        <v>8.612001832340809</v>
      </c>
      <c r="Y97" s="18">
        <f t="shared" si="27"/>
        <v>-14.803880219316746</v>
      </c>
      <c r="Z97" s="10">
        <f t="shared" si="27"/>
        <v>0.1980198019801982</v>
      </c>
      <c r="AA97" s="17">
        <f t="shared" si="27"/>
        <v>4.1254940711462407</v>
      </c>
      <c r="AB97" s="18">
        <f t="shared" si="27"/>
        <v>-2.6571767497034382</v>
      </c>
      <c r="AC97" s="18">
        <f t="shared" si="27"/>
        <v>-9.773336582988069</v>
      </c>
      <c r="AD97" s="10">
        <f t="shared" si="27"/>
        <v>7.9686655861696432</v>
      </c>
      <c r="AE97" s="17">
        <f t="shared" si="27"/>
        <v>5.9044283212409399</v>
      </c>
      <c r="AF97" s="10">
        <f t="shared" si="27"/>
        <v>6.3548310890621185</v>
      </c>
    </row>
    <row r="98" spans="1:32" ht="35.25" customHeight="1" x14ac:dyDescent="0.5">
      <c r="A98" s="24" t="s">
        <v>75</v>
      </c>
      <c r="B98" s="6" t="s">
        <v>24</v>
      </c>
      <c r="C98" s="405"/>
      <c r="D98" s="18">
        <f t="shared" ref="D98:AF98" si="28">(D39/C39-1)*100</f>
        <v>-0.63964843749999556</v>
      </c>
      <c r="E98" s="18">
        <f t="shared" si="28"/>
        <v>-10.113519091847278</v>
      </c>
      <c r="F98" s="10">
        <f t="shared" si="28"/>
        <v>3.6247334754797578</v>
      </c>
      <c r="G98" s="17">
        <f t="shared" si="28"/>
        <v>1.0921177587844166</v>
      </c>
      <c r="H98" s="18">
        <f t="shared" si="28"/>
        <v>-5.9704608318981167</v>
      </c>
      <c r="I98" s="18">
        <f t="shared" si="28"/>
        <v>-2.5586945662430027</v>
      </c>
      <c r="J98" s="10">
        <f t="shared" si="28"/>
        <v>7.9232171337434654</v>
      </c>
      <c r="K98" s="17">
        <f t="shared" si="28"/>
        <v>-7.1145827835541242</v>
      </c>
      <c r="L98" s="18">
        <f t="shared" si="28"/>
        <v>-11.585885561679643</v>
      </c>
      <c r="M98" s="18">
        <f t="shared" si="28"/>
        <v>1.7030848329048887</v>
      </c>
      <c r="N98" s="10">
        <f t="shared" si="28"/>
        <v>-0.40442338072670392</v>
      </c>
      <c r="O98" s="17">
        <f t="shared" si="28"/>
        <v>-0.52661633145104636</v>
      </c>
      <c r="P98" s="18">
        <f t="shared" si="28"/>
        <v>-6.027554535017221</v>
      </c>
      <c r="Q98" s="18">
        <f t="shared" si="28"/>
        <v>-11.742347111925611</v>
      </c>
      <c r="R98" s="10">
        <f t="shared" si="28"/>
        <v>3.9221718065061806</v>
      </c>
      <c r="S98" s="17">
        <f t="shared" si="28"/>
        <v>4.8175830681566056</v>
      </c>
      <c r="T98" s="18">
        <f t="shared" si="28"/>
        <v>0.98842134990115849</v>
      </c>
      <c r="U98" s="18">
        <f t="shared" si="28"/>
        <v>-2.6216442953020169</v>
      </c>
      <c r="V98" s="10">
        <f t="shared" si="28"/>
        <v>0.2081987220905912</v>
      </c>
      <c r="W98" s="17">
        <f t="shared" si="28"/>
        <v>3.1594784353059291</v>
      </c>
      <c r="X98" s="18">
        <f t="shared" si="28"/>
        <v>-2.9446489339537529</v>
      </c>
      <c r="Y98" s="18">
        <f t="shared" si="28"/>
        <v>-7.7495527728085882</v>
      </c>
      <c r="Z98" s="10">
        <f t="shared" si="28"/>
        <v>5.0108594477195068</v>
      </c>
      <c r="AA98" s="17">
        <f t="shared" si="28"/>
        <v>2.3120106367262583</v>
      </c>
      <c r="AB98" s="18">
        <f t="shared" si="28"/>
        <v>4.7361201357302818</v>
      </c>
      <c r="AC98" s="18">
        <f t="shared" si="28"/>
        <v>2.5229199696698013</v>
      </c>
      <c r="AD98" s="10">
        <f t="shared" si="28"/>
        <v>-1.1900759766019009</v>
      </c>
      <c r="AE98" s="17">
        <f t="shared" si="28"/>
        <v>2.483669025585189</v>
      </c>
      <c r="AF98" s="10">
        <f t="shared" si="28"/>
        <v>1.9852599428988871</v>
      </c>
    </row>
    <row r="99" spans="1:32" ht="35.25" customHeight="1" x14ac:dyDescent="0.5">
      <c r="A99" s="24" t="s">
        <v>76</v>
      </c>
      <c r="B99" s="6" t="s">
        <v>24</v>
      </c>
      <c r="C99" s="405"/>
      <c r="D99" s="18">
        <f t="shared" ref="D99:AF99" si="29">(D40/C40-1)*100</f>
        <v>-0.63437917960169621</v>
      </c>
      <c r="E99" s="18">
        <f t="shared" si="29"/>
        <v>2.1820202519140519</v>
      </c>
      <c r="F99" s="10">
        <f t="shared" si="29"/>
        <v>0.67917870134264202</v>
      </c>
      <c r="G99" s="17">
        <f t="shared" si="29"/>
        <v>-1.3239866040883896</v>
      </c>
      <c r="H99" s="18">
        <f t="shared" si="29"/>
        <v>3.4486533829647392</v>
      </c>
      <c r="I99" s="18">
        <f t="shared" si="29"/>
        <v>-1.0089251067132432</v>
      </c>
      <c r="J99" s="10">
        <f t="shared" si="29"/>
        <v>0.61888979960325052</v>
      </c>
      <c r="K99" s="17">
        <f t="shared" si="29"/>
        <v>0.73314129202870504</v>
      </c>
      <c r="L99" s="18">
        <f t="shared" si="29"/>
        <v>-2.4142982713155625</v>
      </c>
      <c r="M99" s="18">
        <f t="shared" si="29"/>
        <v>0.48639884705459213</v>
      </c>
      <c r="N99" s="10">
        <f t="shared" si="29"/>
        <v>-2.0568901637385006</v>
      </c>
      <c r="O99" s="17">
        <f t="shared" si="29"/>
        <v>0.54668147262322275</v>
      </c>
      <c r="P99" s="18">
        <f t="shared" si="29"/>
        <v>0.3907909268541232</v>
      </c>
      <c r="Q99" s="18">
        <f t="shared" si="29"/>
        <v>1.786772083801802</v>
      </c>
      <c r="R99" s="10">
        <f t="shared" si="29"/>
        <v>2.544033635402676</v>
      </c>
      <c r="S99" s="17">
        <f t="shared" si="29"/>
        <v>1.184864313925349</v>
      </c>
      <c r="T99" s="18">
        <f t="shared" si="29"/>
        <v>1.8921270117442379</v>
      </c>
      <c r="U99" s="18">
        <f t="shared" si="29"/>
        <v>0.63135426613492029</v>
      </c>
      <c r="V99" s="10">
        <f t="shared" si="29"/>
        <v>1.171059535371799</v>
      </c>
      <c r="W99" s="17">
        <f t="shared" si="29"/>
        <v>0.32220334120449667</v>
      </c>
      <c r="X99" s="18">
        <f t="shared" si="29"/>
        <v>0.70943047581337737</v>
      </c>
      <c r="Y99" s="18">
        <f t="shared" si="29"/>
        <v>2.7489269683169004</v>
      </c>
      <c r="Z99" s="10">
        <f t="shared" si="29"/>
        <v>-2.5510204081624632E-2</v>
      </c>
      <c r="AA99" s="17">
        <f t="shared" si="29"/>
        <v>-2.9333588500467744</v>
      </c>
      <c r="AB99" s="18">
        <f t="shared" si="29"/>
        <v>0.69005553304051226</v>
      </c>
      <c r="AC99" s="18">
        <f t="shared" si="29"/>
        <v>0.12618708322906791</v>
      </c>
      <c r="AD99" s="10">
        <f t="shared" si="29"/>
        <v>0.50845800332455227</v>
      </c>
      <c r="AE99" s="17">
        <f t="shared" si="29"/>
        <v>0.57830960642517582</v>
      </c>
      <c r="AF99" s="10">
        <f t="shared" si="29"/>
        <v>0.63409496378135088</v>
      </c>
    </row>
    <row r="100" spans="1:32" ht="35.25" customHeight="1" x14ac:dyDescent="0.5">
      <c r="A100" s="24" t="s">
        <v>77</v>
      </c>
      <c r="B100" s="6" t="s">
        <v>24</v>
      </c>
      <c r="C100" s="405"/>
      <c r="D100" s="18">
        <f t="shared" ref="D100:AF100" si="30">(D41/C41-1)*100</f>
        <v>5.3026538117483479</v>
      </c>
      <c r="E100" s="18">
        <f t="shared" si="30"/>
        <v>2.2252111944877084</v>
      </c>
      <c r="F100" s="10">
        <f t="shared" si="30"/>
        <v>-1.1657163962050743</v>
      </c>
      <c r="G100" s="17">
        <f t="shared" si="30"/>
        <v>3.7789611360238951</v>
      </c>
      <c r="H100" s="18">
        <f t="shared" si="30"/>
        <v>-2.8829274879596634</v>
      </c>
      <c r="I100" s="18">
        <f t="shared" si="30"/>
        <v>5.0008110675966888</v>
      </c>
      <c r="J100" s="10">
        <f t="shared" si="30"/>
        <v>-2.2268323365187359</v>
      </c>
      <c r="K100" s="17">
        <f t="shared" si="30"/>
        <v>2.2030608098957183</v>
      </c>
      <c r="L100" s="18">
        <f t="shared" si="30"/>
        <v>1.3141039798577614</v>
      </c>
      <c r="M100" s="18">
        <f t="shared" si="30"/>
        <v>4.4557800885052234</v>
      </c>
      <c r="N100" s="10">
        <f t="shared" si="30"/>
        <v>5.4093536740613901</v>
      </c>
      <c r="O100" s="17">
        <f t="shared" si="30"/>
        <v>-0.7820388445623605</v>
      </c>
      <c r="P100" s="18">
        <f t="shared" si="30"/>
        <v>-1.9116414574769425</v>
      </c>
      <c r="Q100" s="18">
        <f t="shared" si="30"/>
        <v>1.1453332248352099</v>
      </c>
      <c r="R100" s="10">
        <f t="shared" si="30"/>
        <v>-1.3214264164605027</v>
      </c>
      <c r="S100" s="17">
        <f t="shared" si="30"/>
        <v>-2.853532265296721E-2</v>
      </c>
      <c r="T100" s="18">
        <f t="shared" si="30"/>
        <v>-0.12436796607405709</v>
      </c>
      <c r="U100" s="18">
        <f t="shared" si="30"/>
        <v>1.9658276685651233</v>
      </c>
      <c r="V100" s="10">
        <f t="shared" si="30"/>
        <v>1.3573573573573583</v>
      </c>
      <c r="W100" s="17">
        <f t="shared" si="30"/>
        <v>0.61033420241762837</v>
      </c>
      <c r="X100" s="18">
        <f t="shared" si="30"/>
        <v>0.47509668806564598</v>
      </c>
      <c r="Y100" s="18">
        <f t="shared" si="30"/>
        <v>0.61939467359659606</v>
      </c>
      <c r="Z100" s="10">
        <f t="shared" si="30"/>
        <v>0.64082647195897735</v>
      </c>
      <c r="AA100" s="17">
        <f t="shared" si="30"/>
        <v>1.8870837031605525</v>
      </c>
      <c r="AB100" s="18">
        <f t="shared" si="30"/>
        <v>0.64578441027196565</v>
      </c>
      <c r="AC100" s="18">
        <f t="shared" si="30"/>
        <v>1.4940257785304389</v>
      </c>
      <c r="AD100" s="10">
        <f t="shared" si="30"/>
        <v>0.8324218098222147</v>
      </c>
      <c r="AE100" s="17">
        <f t="shared" si="30"/>
        <v>0.55526954475251245</v>
      </c>
      <c r="AF100" s="10">
        <f t="shared" si="30"/>
        <v>0.55403181568842719</v>
      </c>
    </row>
    <row r="101" spans="1:32" ht="39.9" customHeight="1" x14ac:dyDescent="0.5">
      <c r="A101" s="165" t="s">
        <v>382</v>
      </c>
      <c r="B101" s="166"/>
      <c r="C101" s="405"/>
      <c r="D101" s="168"/>
      <c r="E101" s="168"/>
      <c r="F101" s="169"/>
      <c r="G101" s="167"/>
      <c r="H101" s="168"/>
      <c r="I101" s="168"/>
      <c r="J101" s="169"/>
      <c r="K101" s="167"/>
      <c r="L101" s="168"/>
      <c r="M101" s="168"/>
      <c r="N101" s="169"/>
      <c r="O101" s="167"/>
      <c r="P101" s="168"/>
      <c r="Q101" s="168"/>
      <c r="R101" s="169"/>
      <c r="S101" s="167"/>
      <c r="T101" s="168"/>
      <c r="U101" s="168"/>
      <c r="V101" s="169"/>
      <c r="W101" s="167"/>
      <c r="X101" s="168"/>
      <c r="Y101" s="168"/>
      <c r="Z101" s="169"/>
      <c r="AA101" s="167"/>
      <c r="AB101" s="168"/>
      <c r="AC101" s="168"/>
      <c r="AD101" s="169"/>
      <c r="AE101" s="167"/>
      <c r="AF101" s="169"/>
    </row>
    <row r="102" spans="1:32" ht="35.25" customHeight="1" x14ac:dyDescent="0.5">
      <c r="A102" s="24" t="s">
        <v>13</v>
      </c>
      <c r="B102" s="6" t="s">
        <v>24</v>
      </c>
      <c r="C102" s="405"/>
      <c r="D102" s="18">
        <f t="shared" ref="D102:AF102" si="31">(D43/C43-1)*100</f>
        <v>2.736759204567818</v>
      </c>
      <c r="E102" s="18">
        <f t="shared" si="31"/>
        <v>12.955155231889615</v>
      </c>
      <c r="F102" s="10">
        <f t="shared" si="31"/>
        <v>-3.9871055310485293</v>
      </c>
      <c r="G102" s="17">
        <f t="shared" si="31"/>
        <v>1.183954762325512</v>
      </c>
      <c r="H102" s="18">
        <f t="shared" si="31"/>
        <v>-0.5239259517988093</v>
      </c>
      <c r="I102" s="18">
        <f t="shared" si="31"/>
        <v>4.7577247191011196</v>
      </c>
      <c r="J102" s="10">
        <f t="shared" si="31"/>
        <v>-12.736718619071564</v>
      </c>
      <c r="K102" s="17">
        <f t="shared" si="31"/>
        <v>12.367966199347036</v>
      </c>
      <c r="L102" s="18">
        <f t="shared" si="31"/>
        <v>-14.612886686036575</v>
      </c>
      <c r="M102" s="18">
        <f t="shared" si="31"/>
        <v>-9.6477181745396443</v>
      </c>
      <c r="N102" s="10">
        <f t="shared" si="31"/>
        <v>7.4656623836951708</v>
      </c>
      <c r="O102" s="17">
        <f t="shared" si="31"/>
        <v>1.298701298701288</v>
      </c>
      <c r="P102" s="18">
        <f t="shared" si="31"/>
        <v>-6.3899063899063862</v>
      </c>
      <c r="Q102" s="18">
        <f t="shared" si="31"/>
        <v>3.6521739130434883</v>
      </c>
      <c r="R102" s="10">
        <f t="shared" si="31"/>
        <v>2.1182885906040116</v>
      </c>
      <c r="S102" s="17">
        <f t="shared" si="31"/>
        <v>8.66707742863011</v>
      </c>
      <c r="T102" s="18">
        <f t="shared" si="31"/>
        <v>5.5566055566055539</v>
      </c>
      <c r="U102" s="18">
        <f t="shared" si="31"/>
        <v>1.8263205013428818</v>
      </c>
      <c r="V102" s="10">
        <f t="shared" si="31"/>
        <v>0.54510286618603132</v>
      </c>
      <c r="W102" s="17">
        <f t="shared" si="31"/>
        <v>1.7313746065057867</v>
      </c>
      <c r="X102" s="18">
        <f t="shared" si="31"/>
        <v>0.60168471720818406</v>
      </c>
      <c r="Y102" s="18">
        <f t="shared" si="31"/>
        <v>0.15379357484619494</v>
      </c>
      <c r="Z102" s="10">
        <f t="shared" si="31"/>
        <v>0.42654837058522244</v>
      </c>
      <c r="AA102" s="17">
        <f t="shared" si="31"/>
        <v>-3.1940197077811816</v>
      </c>
      <c r="AB102" s="18">
        <f t="shared" si="31"/>
        <v>3.8610038610038533</v>
      </c>
      <c r="AC102" s="18">
        <f t="shared" si="31"/>
        <v>6.4717810070969994</v>
      </c>
      <c r="AD102" s="10">
        <f t="shared" si="31"/>
        <v>4.5865735597524271</v>
      </c>
      <c r="AE102" s="17">
        <f t="shared" si="31"/>
        <v>-6.2822458270106241</v>
      </c>
      <c r="AF102" s="10">
        <f t="shared" si="31"/>
        <v>1.6515544041450614</v>
      </c>
    </row>
    <row r="103" spans="1:32" ht="35.25" customHeight="1" x14ac:dyDescent="0.5">
      <c r="A103" s="24" t="s">
        <v>12</v>
      </c>
      <c r="B103" s="6" t="s">
        <v>24</v>
      </c>
      <c r="C103" s="405"/>
      <c r="D103" s="18">
        <f t="shared" ref="D103:AF103" si="32">(D44/C44-1)*100</f>
        <v>0.31858142511467236</v>
      </c>
      <c r="E103" s="18">
        <f t="shared" si="32"/>
        <v>-0.64352101920317484</v>
      </c>
      <c r="F103" s="10">
        <f t="shared" si="32"/>
        <v>0.92701078856842756</v>
      </c>
      <c r="G103" s="17">
        <f t="shared" si="32"/>
        <v>2.5623165793677183</v>
      </c>
      <c r="H103" s="18">
        <f t="shared" si="32"/>
        <v>1.8970435097568794</v>
      </c>
      <c r="I103" s="18">
        <f t="shared" si="32"/>
        <v>1.3418643917177731</v>
      </c>
      <c r="J103" s="10">
        <f t="shared" si="32"/>
        <v>1.5450719045948746</v>
      </c>
      <c r="K103" s="17">
        <f t="shared" si="32"/>
        <v>-1.7443567468610199</v>
      </c>
      <c r="L103" s="18">
        <f t="shared" si="32"/>
        <v>-0.94742577912149128</v>
      </c>
      <c r="M103" s="18">
        <f t="shared" si="32"/>
        <v>2.2740985235661704</v>
      </c>
      <c r="N103" s="10">
        <f t="shared" si="32"/>
        <v>1.5364328038380393</v>
      </c>
      <c r="O103" s="17">
        <f t="shared" si="32"/>
        <v>-0.2281310343648979</v>
      </c>
      <c r="P103" s="18">
        <f t="shared" si="32"/>
        <v>-0.57034708960272962</v>
      </c>
      <c r="Q103" s="18">
        <f t="shared" si="32"/>
        <v>0.7079798458292208</v>
      </c>
      <c r="R103" s="10">
        <f t="shared" si="32"/>
        <v>0.68076663217220279</v>
      </c>
      <c r="S103" s="17">
        <f t="shared" si="32"/>
        <v>0.4230269361127581</v>
      </c>
      <c r="T103" s="18">
        <f t="shared" si="32"/>
        <v>0.43562480439176543</v>
      </c>
      <c r="U103" s="18">
        <f t="shared" si="32"/>
        <v>0.51206036922246678</v>
      </c>
      <c r="V103" s="10">
        <f t="shared" si="32"/>
        <v>0.56559190239977575</v>
      </c>
      <c r="W103" s="17">
        <f t="shared" si="32"/>
        <v>0.454927969738117</v>
      </c>
      <c r="X103" s="18">
        <f t="shared" si="32"/>
        <v>0.37738978973997916</v>
      </c>
      <c r="Y103" s="18">
        <f t="shared" si="32"/>
        <v>0.72797884647166633</v>
      </c>
      <c r="Z103" s="10">
        <f t="shared" si="32"/>
        <v>0.61853471259465387</v>
      </c>
      <c r="AA103" s="17">
        <f t="shared" si="32"/>
        <v>1.6183604418898545</v>
      </c>
      <c r="AB103" s="18">
        <f t="shared" si="32"/>
        <v>0.56081514762515994</v>
      </c>
      <c r="AC103" s="18">
        <f t="shared" si="32"/>
        <v>0.38695058999991261</v>
      </c>
      <c r="AD103" s="10">
        <f t="shared" si="32"/>
        <v>0.35764242115972067</v>
      </c>
      <c r="AE103" s="17">
        <f t="shared" si="32"/>
        <v>0.92022110648273259</v>
      </c>
      <c r="AF103" s="10">
        <f t="shared" si="32"/>
        <v>0.6097178191405872</v>
      </c>
    </row>
    <row r="104" spans="1:32" ht="35.25" customHeight="1" x14ac:dyDescent="0.5">
      <c r="A104" s="24" t="s">
        <v>11</v>
      </c>
      <c r="B104" s="6" t="s">
        <v>24</v>
      </c>
      <c r="C104" s="405"/>
      <c r="D104" s="18">
        <f t="shared" ref="D104:AF104" si="33">(D45/C45-1)*100</f>
        <v>0.44232003995148261</v>
      </c>
      <c r="E104" s="18">
        <f t="shared" si="33"/>
        <v>3.6863413594715455</v>
      </c>
      <c r="F104" s="10">
        <f t="shared" si="33"/>
        <v>7.8777914782857117E-2</v>
      </c>
      <c r="G104" s="17">
        <f t="shared" si="33"/>
        <v>-3.511413806085073</v>
      </c>
      <c r="H104" s="18">
        <f t="shared" si="33"/>
        <v>-5.054446139112545</v>
      </c>
      <c r="I104" s="18">
        <f t="shared" si="33"/>
        <v>-1.8716377764495085</v>
      </c>
      <c r="J104" s="10">
        <f t="shared" si="33"/>
        <v>-1.4619103818479307</v>
      </c>
      <c r="K104" s="17">
        <f t="shared" si="33"/>
        <v>2.7237955414751047</v>
      </c>
      <c r="L104" s="18">
        <f t="shared" si="33"/>
        <v>-5.3595607040770261</v>
      </c>
      <c r="M104" s="18">
        <f t="shared" si="33"/>
        <v>0.67559511981878373</v>
      </c>
      <c r="N104" s="10">
        <f t="shared" si="33"/>
        <v>-3.7026802984249874</v>
      </c>
      <c r="O104" s="17">
        <f t="shared" si="33"/>
        <v>3.8737446197991465</v>
      </c>
      <c r="P104" s="18">
        <f t="shared" si="33"/>
        <v>3.0702446724546251</v>
      </c>
      <c r="Q104" s="18">
        <f t="shared" si="33"/>
        <v>-1.1601194578451657</v>
      </c>
      <c r="R104" s="10">
        <f t="shared" si="33"/>
        <v>2.7116017819097449</v>
      </c>
      <c r="S104" s="17">
        <f t="shared" si="33"/>
        <v>2.1459551197435367</v>
      </c>
      <c r="T104" s="18">
        <f t="shared" si="33"/>
        <v>2.3814798404962367</v>
      </c>
      <c r="U104" s="18">
        <f t="shared" si="33"/>
        <v>2.2792022792022637</v>
      </c>
      <c r="V104" s="10">
        <f t="shared" si="33"/>
        <v>1.4844328479249658</v>
      </c>
      <c r="W104" s="17">
        <f t="shared" si="33"/>
        <v>2.0047251754568896</v>
      </c>
      <c r="X104" s="18">
        <f t="shared" si="33"/>
        <v>1.1137981538880792</v>
      </c>
      <c r="Y104" s="18">
        <f t="shared" si="33"/>
        <v>0.47833995822947895</v>
      </c>
      <c r="Z104" s="10">
        <f t="shared" si="33"/>
        <v>0.53976129810915374</v>
      </c>
      <c r="AA104" s="17">
        <f t="shared" si="33"/>
        <v>-8.1496548734536045</v>
      </c>
      <c r="AB104" s="18">
        <f t="shared" si="33"/>
        <v>1.8043202033036776</v>
      </c>
      <c r="AC104" s="18">
        <f t="shared" si="33"/>
        <v>0.50994936167179095</v>
      </c>
      <c r="AD104" s="10">
        <f t="shared" si="33"/>
        <v>1.4617704452722924</v>
      </c>
      <c r="AE104" s="17">
        <f t="shared" si="33"/>
        <v>1.4756792670559848</v>
      </c>
      <c r="AF104" s="10">
        <f t="shared" si="33"/>
        <v>2.077948930011364</v>
      </c>
    </row>
    <row r="105" spans="1:32" ht="35.25" customHeight="1" x14ac:dyDescent="0.5">
      <c r="A105" s="24" t="s">
        <v>10</v>
      </c>
      <c r="B105" s="6" t="s">
        <v>24</v>
      </c>
      <c r="C105" s="405"/>
      <c r="D105" s="18">
        <f t="shared" ref="D105:AF105" si="34">(D46/C46-1)*100</f>
        <v>3.4549805563864888</v>
      </c>
      <c r="E105" s="18">
        <f t="shared" si="34"/>
        <v>-1.8215989590863124</v>
      </c>
      <c r="F105" s="10">
        <f t="shared" si="34"/>
        <v>-0.16197908997201971</v>
      </c>
      <c r="G105" s="17">
        <f t="shared" si="34"/>
        <v>-15.235988200589967</v>
      </c>
      <c r="H105" s="18">
        <f t="shared" si="34"/>
        <v>0.73081607795371095</v>
      </c>
      <c r="I105" s="18">
        <f t="shared" si="34"/>
        <v>-7.6178960096735189</v>
      </c>
      <c r="J105" s="10">
        <f t="shared" si="34"/>
        <v>5.7030665669409064</v>
      </c>
      <c r="K105" s="17">
        <f t="shared" si="34"/>
        <v>9.9239341942331638</v>
      </c>
      <c r="L105" s="18">
        <f t="shared" si="34"/>
        <v>-3.8622465400708128</v>
      </c>
      <c r="M105" s="18">
        <f t="shared" si="34"/>
        <v>-2.1928356210244471</v>
      </c>
      <c r="N105" s="10">
        <f t="shared" si="34"/>
        <v>-8.7283929488276577</v>
      </c>
      <c r="O105" s="17">
        <f t="shared" si="34"/>
        <v>0.15000937558597993</v>
      </c>
      <c r="P105" s="18">
        <f t="shared" si="34"/>
        <v>-1.7038007863696025</v>
      </c>
      <c r="Q105" s="18">
        <f t="shared" si="34"/>
        <v>-0.22857142857143353</v>
      </c>
      <c r="R105" s="10">
        <f t="shared" si="34"/>
        <v>1.1645666284841649</v>
      </c>
      <c r="S105" s="17">
        <f t="shared" si="34"/>
        <v>-2.7552368371390856</v>
      </c>
      <c r="T105" s="18">
        <f t="shared" si="34"/>
        <v>-3.6871725208616257</v>
      </c>
      <c r="U105" s="18">
        <f t="shared" si="34"/>
        <v>-0.90670965142051196</v>
      </c>
      <c r="V105" s="10">
        <f t="shared" si="34"/>
        <v>-0.4066693777958541</v>
      </c>
      <c r="W105" s="17">
        <f t="shared" si="34"/>
        <v>-0.38791343405472078</v>
      </c>
      <c r="X105" s="18">
        <f t="shared" si="34"/>
        <v>0.49190407870465247</v>
      </c>
      <c r="Y105" s="18">
        <f t="shared" si="34"/>
        <v>0.32633081786661577</v>
      </c>
      <c r="Z105" s="10">
        <f t="shared" si="34"/>
        <v>0.36592803415329556</v>
      </c>
      <c r="AA105" s="17">
        <f t="shared" si="34"/>
        <v>-13.206400648166905</v>
      </c>
      <c r="AB105" s="18">
        <f t="shared" si="34"/>
        <v>2.310385064177356</v>
      </c>
      <c r="AC105" s="18">
        <f t="shared" si="34"/>
        <v>-3.125</v>
      </c>
      <c r="AD105" s="10">
        <f t="shared" si="34"/>
        <v>-2.7548858017424016</v>
      </c>
      <c r="AE105" s="17">
        <f t="shared" si="34"/>
        <v>6.5133171912832966</v>
      </c>
      <c r="AF105" s="10">
        <f t="shared" si="34"/>
        <v>-0.47738122300522434</v>
      </c>
    </row>
    <row r="106" spans="1:32" ht="39.9" customHeight="1" x14ac:dyDescent="0.5">
      <c r="A106" s="183" t="s">
        <v>202</v>
      </c>
      <c r="B106" s="166"/>
      <c r="C106" s="405"/>
      <c r="D106" s="168"/>
      <c r="E106" s="168"/>
      <c r="F106" s="169"/>
      <c r="G106" s="167"/>
      <c r="H106" s="168"/>
      <c r="I106" s="168"/>
      <c r="J106" s="169"/>
      <c r="K106" s="167"/>
      <c r="L106" s="168"/>
      <c r="M106" s="168"/>
      <c r="N106" s="169"/>
      <c r="O106" s="167"/>
      <c r="P106" s="168"/>
      <c r="Q106" s="168"/>
      <c r="R106" s="169"/>
      <c r="S106" s="167"/>
      <c r="T106" s="168"/>
      <c r="U106" s="168"/>
      <c r="V106" s="169"/>
      <c r="W106" s="167"/>
      <c r="X106" s="168"/>
      <c r="Y106" s="168"/>
      <c r="Z106" s="169"/>
      <c r="AA106" s="167"/>
      <c r="AB106" s="168"/>
      <c r="AC106" s="168"/>
      <c r="AD106" s="169"/>
      <c r="AE106" s="167"/>
      <c r="AF106" s="169"/>
    </row>
    <row r="107" spans="1:32" ht="35.25" customHeight="1" x14ac:dyDescent="0.5">
      <c r="A107" s="24" t="s">
        <v>9</v>
      </c>
      <c r="B107" s="6" t="s">
        <v>24</v>
      </c>
      <c r="C107" s="405"/>
      <c r="D107" s="18">
        <f t="shared" ref="D107:AF107" si="35">(D48/C48-1)*100</f>
        <v>4.3582375478927293</v>
      </c>
      <c r="E107" s="18">
        <f t="shared" si="35"/>
        <v>7.8782316047116385</v>
      </c>
      <c r="F107" s="10">
        <f t="shared" si="35"/>
        <v>-0.90754395916053943</v>
      </c>
      <c r="G107" s="17">
        <f t="shared" si="35"/>
        <v>0</v>
      </c>
      <c r="H107" s="18">
        <f t="shared" si="35"/>
        <v>5.3949627933600475</v>
      </c>
      <c r="I107" s="18">
        <f t="shared" si="35"/>
        <v>-0.16293279022403517</v>
      </c>
      <c r="J107" s="10">
        <f t="shared" si="35"/>
        <v>-9.5471236230110108</v>
      </c>
      <c r="K107" s="17">
        <f t="shared" si="35"/>
        <v>2.6913246128401624</v>
      </c>
      <c r="L107" s="18">
        <f t="shared" si="35"/>
        <v>13.440702781844793</v>
      </c>
      <c r="M107" s="18">
        <f t="shared" si="35"/>
        <v>-2.9426948890036053</v>
      </c>
      <c r="N107" s="10">
        <f t="shared" si="35"/>
        <v>12.473404255319153</v>
      </c>
      <c r="O107" s="17">
        <f t="shared" si="35"/>
        <v>-4.090801607945127</v>
      </c>
      <c r="P107" s="18">
        <f t="shared" si="35"/>
        <v>-22.189349112426036</v>
      </c>
      <c r="Q107" s="18">
        <f t="shared" si="35"/>
        <v>-5.8776932826362538</v>
      </c>
      <c r="R107" s="10">
        <f t="shared" si="35"/>
        <v>2.6931493014644037</v>
      </c>
      <c r="S107" s="17">
        <f t="shared" si="35"/>
        <v>2.2291427634814065</v>
      </c>
      <c r="T107" s="18">
        <f t="shared" si="35"/>
        <v>1.9079685746352437</v>
      </c>
      <c r="U107" s="18">
        <f t="shared" si="35"/>
        <v>1.1013215859030812</v>
      </c>
      <c r="V107" s="10">
        <f t="shared" si="35"/>
        <v>0.85589791472144849</v>
      </c>
      <c r="W107" s="17">
        <f t="shared" si="35"/>
        <v>1.0646505168955267</v>
      </c>
      <c r="X107" s="18">
        <f t="shared" si="35"/>
        <v>0.68702290076336769</v>
      </c>
      <c r="Y107" s="18">
        <f t="shared" si="35"/>
        <v>0.57619408642910486</v>
      </c>
      <c r="Z107" s="10">
        <f t="shared" si="35"/>
        <v>0.90456806874716911</v>
      </c>
      <c r="AA107" s="17">
        <f t="shared" si="35"/>
        <v>19.333632152995683</v>
      </c>
      <c r="AB107" s="18">
        <f t="shared" si="35"/>
        <v>0.40065105796918132</v>
      </c>
      <c r="AC107" s="18">
        <f t="shared" si="35"/>
        <v>1.1223344556677839</v>
      </c>
      <c r="AD107" s="10">
        <f t="shared" si="35"/>
        <v>0.39462325810828425</v>
      </c>
      <c r="AE107" s="17">
        <f t="shared" si="35"/>
        <v>4.1395405969782528</v>
      </c>
      <c r="AF107" s="10">
        <f t="shared" si="35"/>
        <v>1.0851615947157445</v>
      </c>
    </row>
    <row r="108" spans="1:32" ht="35.25" customHeight="1" x14ac:dyDescent="0.5">
      <c r="A108" s="24" t="s">
        <v>8</v>
      </c>
      <c r="B108" s="6" t="s">
        <v>24</v>
      </c>
      <c r="C108" s="405"/>
      <c r="D108" s="18">
        <f t="shared" ref="D108:AF108" si="36">(D49/C49-1)*100</f>
        <v>1.8918317382595085</v>
      </c>
      <c r="E108" s="18">
        <f t="shared" si="36"/>
        <v>-0.13652249890782064</v>
      </c>
      <c r="F108" s="10">
        <f t="shared" si="36"/>
        <v>3.0786897796248658</v>
      </c>
      <c r="G108" s="17">
        <f t="shared" si="36"/>
        <v>3.0026525198938891</v>
      </c>
      <c r="H108" s="18">
        <f t="shared" si="36"/>
        <v>-3.1983930778739178</v>
      </c>
      <c r="I108" s="18">
        <f t="shared" si="36"/>
        <v>-1.4737962223995815</v>
      </c>
      <c r="J108" s="10">
        <f t="shared" si="36"/>
        <v>2.9916837671454921</v>
      </c>
      <c r="K108" s="17">
        <f t="shared" si="36"/>
        <v>2.6950503355704702</v>
      </c>
      <c r="L108" s="18">
        <f t="shared" si="36"/>
        <v>-1.7716736444398973</v>
      </c>
      <c r="M108" s="18">
        <f t="shared" si="36"/>
        <v>-0.69650189718800659</v>
      </c>
      <c r="N108" s="10">
        <f t="shared" si="36"/>
        <v>1.418476838523941</v>
      </c>
      <c r="O108" s="17">
        <f t="shared" si="36"/>
        <v>12.47935590421141</v>
      </c>
      <c r="P108" s="18">
        <f t="shared" si="36"/>
        <v>-7.6351289345691464</v>
      </c>
      <c r="Q108" s="18">
        <f t="shared" si="36"/>
        <v>-2.2851465474416299</v>
      </c>
      <c r="R108" s="10">
        <f t="shared" si="36"/>
        <v>0.55922724961869896</v>
      </c>
      <c r="S108" s="17">
        <f t="shared" si="36"/>
        <v>1.05662285136503</v>
      </c>
      <c r="T108" s="18">
        <f t="shared" si="36"/>
        <v>1.2056631147130847</v>
      </c>
      <c r="U108" s="18">
        <f t="shared" si="36"/>
        <v>1.1468116658428062</v>
      </c>
      <c r="V108" s="10">
        <f t="shared" si="36"/>
        <v>0.57179161372300502</v>
      </c>
      <c r="W108" s="17">
        <f t="shared" si="36"/>
        <v>1.0155984255794781</v>
      </c>
      <c r="X108" s="18">
        <f t="shared" si="36"/>
        <v>0.53877236867423406</v>
      </c>
      <c r="Y108" s="18">
        <f t="shared" si="36"/>
        <v>0.45933014354067048</v>
      </c>
      <c r="Z108" s="10">
        <f t="shared" si="36"/>
        <v>0.2905315298151967</v>
      </c>
      <c r="AA108" s="17">
        <f t="shared" si="36"/>
        <v>4.4735717338652448</v>
      </c>
      <c r="AB108" s="18">
        <f t="shared" si="36"/>
        <v>0.4136551661439114</v>
      </c>
      <c r="AC108" s="18">
        <f t="shared" si="36"/>
        <v>9.9592575826168428E-2</v>
      </c>
      <c r="AD108" s="10">
        <f t="shared" si="36"/>
        <v>0.77333574529667715</v>
      </c>
      <c r="AE108" s="17">
        <f t="shared" si="36"/>
        <v>0.92895929632454965</v>
      </c>
      <c r="AF108" s="10">
        <f t="shared" si="36"/>
        <v>0.66696309470875015</v>
      </c>
    </row>
    <row r="109" spans="1:32" ht="60" customHeight="1" x14ac:dyDescent="0.5">
      <c r="A109" s="24" t="s">
        <v>7</v>
      </c>
      <c r="B109" s="6" t="s">
        <v>24</v>
      </c>
      <c r="C109" s="405"/>
      <c r="D109" s="18">
        <f t="shared" ref="D109:AF109" si="37">(D50/C50-1)*100</f>
        <v>3.6744528478682925</v>
      </c>
      <c r="E109" s="18">
        <f t="shared" si="37"/>
        <v>2.3369916074887032</v>
      </c>
      <c r="F109" s="10">
        <f t="shared" si="37"/>
        <v>-4.3779964673227418</v>
      </c>
      <c r="G109" s="17">
        <f t="shared" si="37"/>
        <v>1.0753397545850252</v>
      </c>
      <c r="H109" s="18">
        <f t="shared" si="37"/>
        <v>-1.1422230924874377</v>
      </c>
      <c r="I109" s="18">
        <f t="shared" si="37"/>
        <v>6.4769576125709882</v>
      </c>
      <c r="J109" s="10">
        <f t="shared" si="37"/>
        <v>1.1657468841073992</v>
      </c>
      <c r="K109" s="17">
        <f t="shared" si="37"/>
        <v>-1.0665032178976408</v>
      </c>
      <c r="L109" s="18">
        <f t="shared" si="37"/>
        <v>-3.0915061024719526</v>
      </c>
      <c r="M109" s="18">
        <f t="shared" si="37"/>
        <v>10.753100626518354</v>
      </c>
      <c r="N109" s="10">
        <f t="shared" si="37"/>
        <v>2.4647887323943518</v>
      </c>
      <c r="O109" s="17">
        <f t="shared" si="37"/>
        <v>5.87009182581264</v>
      </c>
      <c r="P109" s="18">
        <f t="shared" si="37"/>
        <v>-9.2374820411855403</v>
      </c>
      <c r="Q109" s="18">
        <f t="shared" si="37"/>
        <v>-0.59213226241426886</v>
      </c>
      <c r="R109" s="10">
        <f t="shared" si="37"/>
        <v>0.70181646614768667</v>
      </c>
      <c r="S109" s="17">
        <f t="shared" si="37"/>
        <v>0.65592972181551801</v>
      </c>
      <c r="T109" s="18">
        <f t="shared" si="37"/>
        <v>0.55274335253390205</v>
      </c>
      <c r="U109" s="18">
        <f t="shared" si="37"/>
        <v>0.52655942599235672</v>
      </c>
      <c r="V109" s="10">
        <f t="shared" si="37"/>
        <v>0.44897254360214411</v>
      </c>
      <c r="W109" s="17">
        <f t="shared" si="37"/>
        <v>0.4584264512062397</v>
      </c>
      <c r="X109" s="18">
        <f t="shared" si="37"/>
        <v>0.55900975414979737</v>
      </c>
      <c r="Y109" s="18">
        <f t="shared" si="37"/>
        <v>0.41409041919564515</v>
      </c>
      <c r="Z109" s="10">
        <f t="shared" si="37"/>
        <v>0.46322449440741043</v>
      </c>
      <c r="AA109" s="17">
        <f t="shared" si="37"/>
        <v>9.5928924876293351</v>
      </c>
      <c r="AB109" s="18">
        <f t="shared" si="37"/>
        <v>0.32324268855823401</v>
      </c>
      <c r="AC109" s="18">
        <f t="shared" si="37"/>
        <v>0.61371656523294682</v>
      </c>
      <c r="AD109" s="10">
        <f t="shared" si="37"/>
        <v>0.3710669445432746</v>
      </c>
      <c r="AE109" s="17">
        <f t="shared" si="37"/>
        <v>0.38995239542185534</v>
      </c>
      <c r="AF109" s="10">
        <f t="shared" si="37"/>
        <v>0.31781264188064373</v>
      </c>
    </row>
    <row r="110" spans="1:32" ht="35.25" customHeight="1" x14ac:dyDescent="0.5">
      <c r="A110" s="24" t="s">
        <v>6</v>
      </c>
      <c r="B110" s="6" t="s">
        <v>24</v>
      </c>
      <c r="C110" s="405"/>
      <c r="D110" s="18">
        <f t="shared" ref="D110:AF110" si="38">(D51/C51-1)*100</f>
        <v>-1.0554717879533326</v>
      </c>
      <c r="E110" s="18">
        <f t="shared" si="38"/>
        <v>-2.8071863971767752</v>
      </c>
      <c r="F110" s="10">
        <f t="shared" si="38"/>
        <v>1.4276283215052032</v>
      </c>
      <c r="G110" s="17">
        <f t="shared" si="38"/>
        <v>2.4164022455455347</v>
      </c>
      <c r="H110" s="18">
        <f t="shared" si="38"/>
        <v>1.4696536383857595</v>
      </c>
      <c r="I110" s="18">
        <f t="shared" si="38"/>
        <v>4.5878023956783975</v>
      </c>
      <c r="J110" s="10">
        <f t="shared" si="38"/>
        <v>1.4971180477574286E-2</v>
      </c>
      <c r="K110" s="17">
        <f t="shared" si="38"/>
        <v>2.6569867524885771</v>
      </c>
      <c r="L110" s="18">
        <f t="shared" si="38"/>
        <v>-3.8495188101487332</v>
      </c>
      <c r="M110" s="18">
        <f t="shared" si="38"/>
        <v>-1.2435547467394503</v>
      </c>
      <c r="N110" s="10">
        <f t="shared" si="38"/>
        <v>1.543304668304657</v>
      </c>
      <c r="O110" s="17">
        <f t="shared" si="38"/>
        <v>14.011342155009455</v>
      </c>
      <c r="P110" s="18">
        <f t="shared" si="38"/>
        <v>8.8738559490648683</v>
      </c>
      <c r="Q110" s="18">
        <f t="shared" si="38"/>
        <v>3.8377192982456121</v>
      </c>
      <c r="R110" s="10">
        <f t="shared" si="38"/>
        <v>1.3962219875630844</v>
      </c>
      <c r="S110" s="17">
        <f t="shared" si="38"/>
        <v>0.79264059245542917</v>
      </c>
      <c r="T110" s="18">
        <f t="shared" si="38"/>
        <v>0.76918661385685372</v>
      </c>
      <c r="U110" s="18">
        <f t="shared" si="38"/>
        <v>0.38165764739390706</v>
      </c>
      <c r="V110" s="10">
        <f t="shared" si="38"/>
        <v>0.43127908296447526</v>
      </c>
      <c r="W110" s="17">
        <f t="shared" si="38"/>
        <v>0.25426601875917498</v>
      </c>
      <c r="X110" s="18">
        <f t="shared" si="38"/>
        <v>0.3888857577636351</v>
      </c>
      <c r="Y110" s="18">
        <f t="shared" si="38"/>
        <v>0.46597799236469672</v>
      </c>
      <c r="Z110" s="10">
        <f t="shared" si="38"/>
        <v>0.21793797150042593</v>
      </c>
      <c r="AA110" s="17">
        <f t="shared" si="38"/>
        <v>-11.430801828928294</v>
      </c>
      <c r="AB110" s="18">
        <f t="shared" si="38"/>
        <v>0.78065978342984899</v>
      </c>
      <c r="AC110" s="18">
        <f t="shared" si="38"/>
        <v>1.0494752623688042</v>
      </c>
      <c r="AD110" s="10">
        <f t="shared" si="38"/>
        <v>2.4666172106825091</v>
      </c>
      <c r="AE110" s="17">
        <f t="shared" si="38"/>
        <v>0.82051282051280872</v>
      </c>
      <c r="AF110" s="10">
        <f t="shared" si="38"/>
        <v>0.49069475195979706</v>
      </c>
    </row>
    <row r="111" spans="1:32" ht="35.25" customHeight="1" x14ac:dyDescent="0.5">
      <c r="A111" s="24" t="s">
        <v>5</v>
      </c>
      <c r="B111" s="6" t="s">
        <v>24</v>
      </c>
      <c r="C111" s="405"/>
      <c r="D111" s="18">
        <f t="shared" ref="D111:AF111" si="39">(D52/C52-1)*100</f>
        <v>3.5833789620977052</v>
      </c>
      <c r="E111" s="18">
        <f t="shared" si="39"/>
        <v>4.4432045107482665</v>
      </c>
      <c r="F111" s="10">
        <f t="shared" si="39"/>
        <v>2.2859552931252747</v>
      </c>
      <c r="G111" s="17">
        <f t="shared" si="39"/>
        <v>-5.1212271152894617</v>
      </c>
      <c r="H111" s="18">
        <f t="shared" si="39"/>
        <v>1.503694046066939</v>
      </c>
      <c r="I111" s="18">
        <f t="shared" si="39"/>
        <v>3.5651081806245433</v>
      </c>
      <c r="J111" s="10">
        <f t="shared" si="39"/>
        <v>-4.0818013945925209</v>
      </c>
      <c r="K111" s="17">
        <f t="shared" si="39"/>
        <v>2.6406528360439108</v>
      </c>
      <c r="L111" s="18">
        <f t="shared" si="39"/>
        <v>-1.1533831639651715</v>
      </c>
      <c r="M111" s="18">
        <f t="shared" si="39"/>
        <v>-0.49279220595316309</v>
      </c>
      <c r="N111" s="10">
        <f t="shared" si="39"/>
        <v>0.66031023196242433</v>
      </c>
      <c r="O111" s="17">
        <f t="shared" si="39"/>
        <v>-1.0546554697882127</v>
      </c>
      <c r="P111" s="18">
        <f t="shared" si="39"/>
        <v>6.804023546893756</v>
      </c>
      <c r="Q111" s="18">
        <f t="shared" si="39"/>
        <v>2.2822742474916335</v>
      </c>
      <c r="R111" s="10">
        <f t="shared" si="39"/>
        <v>2.5635659725855353</v>
      </c>
      <c r="S111" s="17">
        <f t="shared" si="39"/>
        <v>1.6221179351152859</v>
      </c>
      <c r="T111" s="18">
        <f t="shared" si="39"/>
        <v>1.4581869290231975</v>
      </c>
      <c r="U111" s="18">
        <f t="shared" si="39"/>
        <v>0.47495361781075829</v>
      </c>
      <c r="V111" s="10">
        <f t="shared" si="39"/>
        <v>0.43085407587954982</v>
      </c>
      <c r="W111" s="17">
        <f t="shared" si="39"/>
        <v>0.36526769954894345</v>
      </c>
      <c r="X111" s="18">
        <f t="shared" si="39"/>
        <v>0.2295986907989489</v>
      </c>
      <c r="Y111" s="18">
        <f t="shared" si="39"/>
        <v>0.77982210308273903</v>
      </c>
      <c r="Z111" s="10">
        <f t="shared" si="39"/>
        <v>0.66255591826864801</v>
      </c>
      <c r="AA111" s="17">
        <f t="shared" si="39"/>
        <v>-7.1344495423863119</v>
      </c>
      <c r="AB111" s="18">
        <f t="shared" si="39"/>
        <v>0.38542124731628657</v>
      </c>
      <c r="AC111" s="18">
        <f t="shared" si="39"/>
        <v>0.22675736961450532</v>
      </c>
      <c r="AD111" s="10">
        <f t="shared" si="39"/>
        <v>0.1208350473056452</v>
      </c>
      <c r="AE111" s="17">
        <f t="shared" si="39"/>
        <v>0.55465680610122803</v>
      </c>
      <c r="AF111" s="10">
        <f t="shared" si="39"/>
        <v>0.44434229679000126</v>
      </c>
    </row>
    <row r="112" spans="1:32" ht="80" customHeight="1" x14ac:dyDescent="0.5">
      <c r="A112" s="24" t="s">
        <v>4</v>
      </c>
      <c r="B112" s="6" t="s">
        <v>24</v>
      </c>
      <c r="C112" s="405"/>
      <c r="D112" s="18">
        <f t="shared" ref="D112:AF112" si="40">(D53/C53-1)*100</f>
        <v>1.8313827481577949</v>
      </c>
      <c r="E112" s="18">
        <f t="shared" si="40"/>
        <v>-2.6072150686389239</v>
      </c>
      <c r="F112" s="10">
        <f t="shared" si="40"/>
        <v>-1.9777097902097918</v>
      </c>
      <c r="G112" s="17">
        <f t="shared" si="40"/>
        <v>2.6864340653215857</v>
      </c>
      <c r="H112" s="18">
        <f t="shared" si="40"/>
        <v>-0.21710811984367862</v>
      </c>
      <c r="I112" s="18">
        <f t="shared" si="40"/>
        <v>-6.7341166231505767</v>
      </c>
      <c r="J112" s="10">
        <f t="shared" si="40"/>
        <v>6.9753878455616647</v>
      </c>
      <c r="K112" s="17">
        <f t="shared" si="40"/>
        <v>3.0858139788463523</v>
      </c>
      <c r="L112" s="18">
        <f t="shared" si="40"/>
        <v>-2.5491855299344168</v>
      </c>
      <c r="M112" s="18">
        <f t="shared" si="40"/>
        <v>-5.2860089004667206</v>
      </c>
      <c r="N112" s="10">
        <f t="shared" si="40"/>
        <v>3.1400412560165014</v>
      </c>
      <c r="O112" s="17">
        <f t="shared" si="40"/>
        <v>-12.344444444444447</v>
      </c>
      <c r="P112" s="18">
        <f t="shared" si="40"/>
        <v>-8.860438585372032</v>
      </c>
      <c r="Q112" s="18">
        <f t="shared" si="40"/>
        <v>-3.3240611961056987</v>
      </c>
      <c r="R112" s="10">
        <f t="shared" si="40"/>
        <v>-4.0569702201122215</v>
      </c>
      <c r="S112" s="17">
        <f t="shared" si="40"/>
        <v>-3.8086669665617023</v>
      </c>
      <c r="T112" s="18">
        <f t="shared" si="40"/>
        <v>-2.135619641465325</v>
      </c>
      <c r="U112" s="18">
        <f t="shared" si="40"/>
        <v>-0.17521503663585625</v>
      </c>
      <c r="V112" s="10">
        <f t="shared" si="40"/>
        <v>0.22339237274613399</v>
      </c>
      <c r="W112" s="17">
        <f t="shared" si="40"/>
        <v>2.1334182455023054</v>
      </c>
      <c r="X112" s="18">
        <f t="shared" si="40"/>
        <v>0.67030397505845052</v>
      </c>
      <c r="Y112" s="18">
        <f t="shared" si="40"/>
        <v>0.78971817900279628</v>
      </c>
      <c r="Z112" s="10">
        <f t="shared" si="40"/>
        <v>-6.1453372253794658E-2</v>
      </c>
      <c r="AA112" s="17">
        <f t="shared" si="40"/>
        <v>6.7947732513451209</v>
      </c>
      <c r="AB112" s="18">
        <f t="shared" si="40"/>
        <v>-0.25910464948899481</v>
      </c>
      <c r="AC112" s="18">
        <f t="shared" si="40"/>
        <v>-0.37523452157598447</v>
      </c>
      <c r="AD112" s="10">
        <f t="shared" si="40"/>
        <v>0.69534984789223486</v>
      </c>
      <c r="AE112" s="17">
        <f t="shared" si="40"/>
        <v>0.48913825348870787</v>
      </c>
      <c r="AF112" s="10">
        <f t="shared" si="40"/>
        <v>1.5032211882605617</v>
      </c>
    </row>
    <row r="113" spans="1:32" ht="60" customHeight="1" x14ac:dyDescent="0.5">
      <c r="A113" s="24" t="s">
        <v>3</v>
      </c>
      <c r="B113" s="6" t="s">
        <v>24</v>
      </c>
      <c r="C113" s="405"/>
      <c r="D113" s="18">
        <f t="shared" ref="D113:AF113" si="41">(D54/C54-1)*100</f>
        <v>-0.11807109122545789</v>
      </c>
      <c r="E113" s="18">
        <f t="shared" si="41"/>
        <v>0.29241585267218984</v>
      </c>
      <c r="F113" s="10">
        <f t="shared" si="41"/>
        <v>-5.3039702233250612</v>
      </c>
      <c r="G113" s="17">
        <f t="shared" si="41"/>
        <v>1.6901408450704203</v>
      </c>
      <c r="H113" s="18">
        <f t="shared" si="41"/>
        <v>-2.5574953295110503</v>
      </c>
      <c r="I113" s="18">
        <f t="shared" si="41"/>
        <v>-4.5815152717175733</v>
      </c>
      <c r="J113" s="10">
        <f t="shared" si="41"/>
        <v>-4.2749255179103436</v>
      </c>
      <c r="K113" s="17">
        <f t="shared" si="41"/>
        <v>0.30399536768963564</v>
      </c>
      <c r="L113" s="18">
        <f t="shared" si="41"/>
        <v>-0.12988887285322326</v>
      </c>
      <c r="M113" s="18">
        <f t="shared" si="41"/>
        <v>3.0419075144508589</v>
      </c>
      <c r="N113" s="10">
        <f t="shared" si="41"/>
        <v>-8.6529696374728182</v>
      </c>
      <c r="O113" s="17">
        <f t="shared" si="41"/>
        <v>-6.210178859292248</v>
      </c>
      <c r="P113" s="18">
        <f t="shared" si="41"/>
        <v>6.8014404976264542</v>
      </c>
      <c r="Q113" s="18">
        <f t="shared" si="41"/>
        <v>-1.5403479193808023</v>
      </c>
      <c r="R113" s="10">
        <f t="shared" si="41"/>
        <v>7.004981320051229E-2</v>
      </c>
      <c r="S113" s="17">
        <f t="shared" si="41"/>
        <v>0.38111534572604633</v>
      </c>
      <c r="T113" s="18">
        <f t="shared" si="41"/>
        <v>0.44165504416551205</v>
      </c>
      <c r="U113" s="18">
        <f t="shared" si="41"/>
        <v>0.73285504898557008</v>
      </c>
      <c r="V113" s="10">
        <f t="shared" si="41"/>
        <v>0.54372798284576529</v>
      </c>
      <c r="W113" s="17">
        <f t="shared" si="41"/>
        <v>0.3884530428821531</v>
      </c>
      <c r="X113" s="18">
        <f t="shared" si="41"/>
        <v>0.61456752655537628</v>
      </c>
      <c r="Y113" s="18">
        <f t="shared" si="41"/>
        <v>0.21868637357667087</v>
      </c>
      <c r="Z113" s="10">
        <f t="shared" si="41"/>
        <v>0.42889390519187387</v>
      </c>
      <c r="AA113" s="17">
        <f t="shared" si="41"/>
        <v>5.829025249119657</v>
      </c>
      <c r="AB113" s="18">
        <f t="shared" si="41"/>
        <v>2.5203539823008825</v>
      </c>
      <c r="AC113" s="18">
        <f t="shared" si="41"/>
        <v>0.9944064636420169</v>
      </c>
      <c r="AD113" s="10">
        <f t="shared" si="41"/>
        <v>0.28717948717948971</v>
      </c>
      <c r="AE113" s="17">
        <f t="shared" si="41"/>
        <v>0.66816663257653897</v>
      </c>
      <c r="AF113" s="10">
        <f t="shared" si="41"/>
        <v>0.74500507958008555</v>
      </c>
    </row>
    <row r="114" spans="1:32" ht="60" customHeight="1" x14ac:dyDescent="0.5">
      <c r="A114" s="24" t="s">
        <v>2</v>
      </c>
      <c r="B114" s="6" t="s">
        <v>24</v>
      </c>
      <c r="C114" s="405"/>
      <c r="D114" s="18">
        <f t="shared" ref="D114:AF114" si="42">(D55/C55-1)*100</f>
        <v>-3.4944896715955132</v>
      </c>
      <c r="E114" s="18">
        <f t="shared" si="42"/>
        <v>0.52220819465167434</v>
      </c>
      <c r="F114" s="10">
        <f t="shared" si="42"/>
        <v>-0.81064109151111063</v>
      </c>
      <c r="G114" s="17">
        <f t="shared" si="42"/>
        <v>-4.0517985611510881</v>
      </c>
      <c r="H114" s="18">
        <f t="shared" si="42"/>
        <v>8.3498290444484535</v>
      </c>
      <c r="I114" s="18">
        <f t="shared" si="42"/>
        <v>3.747993135138139</v>
      </c>
      <c r="J114" s="10">
        <f t="shared" si="42"/>
        <v>0.46424759871932508</v>
      </c>
      <c r="K114" s="17">
        <f t="shared" si="42"/>
        <v>-5.8692303606522556</v>
      </c>
      <c r="L114" s="18">
        <f t="shared" si="42"/>
        <v>-7.3919422187112112</v>
      </c>
      <c r="M114" s="18">
        <f t="shared" si="42"/>
        <v>4.4174993906897386</v>
      </c>
      <c r="N114" s="10">
        <f t="shared" si="42"/>
        <v>4.9950399719904226</v>
      </c>
      <c r="O114" s="17">
        <f t="shared" si="42"/>
        <v>-10.081698438281549</v>
      </c>
      <c r="P114" s="18">
        <f t="shared" si="42"/>
        <v>1.9531491439520376</v>
      </c>
      <c r="Q114" s="18">
        <f t="shared" si="42"/>
        <v>-0.75174295240982847</v>
      </c>
      <c r="R114" s="10">
        <f t="shared" si="42"/>
        <v>0.26265958096636233</v>
      </c>
      <c r="S114" s="17">
        <f t="shared" si="42"/>
        <v>0.23760204703300314</v>
      </c>
      <c r="T114" s="18">
        <f t="shared" si="42"/>
        <v>0.20057132437854008</v>
      </c>
      <c r="U114" s="18">
        <f t="shared" si="42"/>
        <v>1.0615067329855732</v>
      </c>
      <c r="V114" s="10">
        <f t="shared" si="42"/>
        <v>1.0263489586459507</v>
      </c>
      <c r="W114" s="17">
        <f t="shared" si="42"/>
        <v>0.38616920152090284</v>
      </c>
      <c r="X114" s="18">
        <f t="shared" si="42"/>
        <v>0.50304787832160525</v>
      </c>
      <c r="Y114" s="18">
        <f t="shared" si="42"/>
        <v>5.88858791661373E-3</v>
      </c>
      <c r="Z114" s="10">
        <f t="shared" si="42"/>
        <v>0.47105929458870488</v>
      </c>
      <c r="AA114" s="17">
        <f t="shared" si="42"/>
        <v>-3.9735099337748325</v>
      </c>
      <c r="AB114" s="18">
        <f t="shared" si="42"/>
        <v>2.1422032346658515</v>
      </c>
      <c r="AC114" s="18">
        <f t="shared" si="42"/>
        <v>0.53178776290632168</v>
      </c>
      <c r="AD114" s="10">
        <f t="shared" si="42"/>
        <v>0.90936106983654508</v>
      </c>
      <c r="AE114" s="17">
        <f t="shared" si="42"/>
        <v>0.61255742725880857</v>
      </c>
      <c r="AF114" s="10">
        <f t="shared" si="42"/>
        <v>1.3991335909144142</v>
      </c>
    </row>
    <row r="115" spans="1:32" ht="35.25" customHeight="1" x14ac:dyDescent="0.5">
      <c r="A115" s="24" t="s">
        <v>1</v>
      </c>
      <c r="B115" s="6" t="s">
        <v>24</v>
      </c>
      <c r="C115" s="405"/>
      <c r="D115" s="18">
        <f t="shared" ref="D115:AF115" si="43">(D56/C56-1)*100</f>
        <v>-4.7272147187067848</v>
      </c>
      <c r="E115" s="18">
        <f t="shared" si="43"/>
        <v>-5.6426857174750271</v>
      </c>
      <c r="F115" s="10">
        <f t="shared" si="43"/>
        <v>6.8082337631610201</v>
      </c>
      <c r="G115" s="17">
        <f t="shared" si="43"/>
        <v>10.023813479537026</v>
      </c>
      <c r="H115" s="18">
        <f t="shared" si="43"/>
        <v>-2.9093471586047137</v>
      </c>
      <c r="I115" s="18">
        <f t="shared" si="43"/>
        <v>-5.4642542381668324</v>
      </c>
      <c r="J115" s="10">
        <f t="shared" si="43"/>
        <v>12.585686865917189</v>
      </c>
      <c r="K115" s="17">
        <f t="shared" si="43"/>
        <v>-5.4797856794934212</v>
      </c>
      <c r="L115" s="18">
        <f t="shared" si="43"/>
        <v>-5.9675341406853928</v>
      </c>
      <c r="M115" s="18">
        <f t="shared" si="43"/>
        <v>2.6141283498657408</v>
      </c>
      <c r="N115" s="10">
        <f t="shared" si="43"/>
        <v>-6.9643238624225612</v>
      </c>
      <c r="O115" s="17">
        <f t="shared" si="43"/>
        <v>-0.63719862227323842</v>
      </c>
      <c r="P115" s="18">
        <f t="shared" si="43"/>
        <v>4.2694551967184635</v>
      </c>
      <c r="Q115" s="18">
        <f t="shared" si="43"/>
        <v>3.8231382978723305</v>
      </c>
      <c r="R115" s="10">
        <f t="shared" si="43"/>
        <v>1.483616181022529</v>
      </c>
      <c r="S115" s="17">
        <f t="shared" si="43"/>
        <v>1.4777029869583513</v>
      </c>
      <c r="T115" s="18">
        <f t="shared" si="43"/>
        <v>0.72550137327045405</v>
      </c>
      <c r="U115" s="18">
        <f t="shared" si="43"/>
        <v>1.991048001234752</v>
      </c>
      <c r="V115" s="10">
        <f t="shared" si="43"/>
        <v>1.7705811138014393</v>
      </c>
      <c r="W115" s="17">
        <f t="shared" si="43"/>
        <v>1.9826517967781898</v>
      </c>
      <c r="X115" s="18">
        <f t="shared" si="43"/>
        <v>1.0449574726610011</v>
      </c>
      <c r="Y115" s="18">
        <f t="shared" si="43"/>
        <v>1.7123617123617096</v>
      </c>
      <c r="Z115" s="10">
        <f t="shared" si="43"/>
        <v>1.4518112172515085</v>
      </c>
      <c r="AA115" s="17">
        <f t="shared" si="43"/>
        <v>-3.5426280706661095</v>
      </c>
      <c r="AB115" s="18">
        <f t="shared" si="43"/>
        <v>1.7735466099647157</v>
      </c>
      <c r="AC115" s="18">
        <f t="shared" si="43"/>
        <v>0.84520417853752861</v>
      </c>
      <c r="AD115" s="10">
        <f t="shared" si="43"/>
        <v>0.31547226669177419</v>
      </c>
      <c r="AE115" s="17">
        <f t="shared" si="43"/>
        <v>1.0842525228819566</v>
      </c>
      <c r="AF115" s="10">
        <f t="shared" si="43"/>
        <v>2.0755943536404198</v>
      </c>
    </row>
    <row r="116" spans="1:32" ht="39.9" customHeight="1" x14ac:dyDescent="0.5">
      <c r="A116" s="183" t="s">
        <v>203</v>
      </c>
      <c r="B116" s="166"/>
      <c r="C116" s="405"/>
      <c r="D116" s="168"/>
      <c r="E116" s="168"/>
      <c r="F116" s="169"/>
      <c r="G116" s="167"/>
      <c r="H116" s="168"/>
      <c r="I116" s="168"/>
      <c r="J116" s="169"/>
      <c r="K116" s="167"/>
      <c r="L116" s="168"/>
      <c r="M116" s="168"/>
      <c r="N116" s="169"/>
      <c r="O116" s="167"/>
      <c r="P116" s="168"/>
      <c r="Q116" s="168"/>
      <c r="R116" s="169"/>
      <c r="S116" s="167"/>
      <c r="T116" s="168"/>
      <c r="U116" s="168"/>
      <c r="V116" s="169"/>
      <c r="W116" s="167"/>
      <c r="X116" s="168"/>
      <c r="Y116" s="168"/>
      <c r="Z116" s="169"/>
      <c r="AA116" s="167"/>
      <c r="AB116" s="168"/>
      <c r="AC116" s="168"/>
      <c r="AD116" s="169"/>
      <c r="AE116" s="167"/>
      <c r="AF116" s="169"/>
    </row>
    <row r="117" spans="1:32" ht="35.25" customHeight="1" x14ac:dyDescent="0.5">
      <c r="A117" s="24" t="s">
        <v>47</v>
      </c>
      <c r="B117" s="6" t="s">
        <v>24</v>
      </c>
      <c r="C117" s="405"/>
      <c r="D117" s="18">
        <f t="shared" ref="D117:AF117" si="44">(D58/C58-1)*100</f>
        <v>2.9660259846338466</v>
      </c>
      <c r="E117" s="18">
        <f t="shared" si="44"/>
        <v>2.1120999528991824</v>
      </c>
      <c r="F117" s="10">
        <f t="shared" si="44"/>
        <v>-0.47340438445291344</v>
      </c>
      <c r="G117" s="17">
        <f t="shared" si="44"/>
        <v>1.7782222655868818</v>
      </c>
      <c r="H117" s="18">
        <f t="shared" si="44"/>
        <v>-1.0041941282204814</v>
      </c>
      <c r="I117" s="18">
        <f t="shared" si="44"/>
        <v>1.675301408996277</v>
      </c>
      <c r="J117" s="10">
        <f t="shared" si="44"/>
        <v>9.5242630601455325E-2</v>
      </c>
      <c r="K117" s="17">
        <f t="shared" si="44"/>
        <v>1.2345972691374385</v>
      </c>
      <c r="L117" s="18">
        <f t="shared" si="44"/>
        <v>0.16918485795520688</v>
      </c>
      <c r="M117" s="18">
        <f t="shared" si="44"/>
        <v>3.0964836144408814</v>
      </c>
      <c r="N117" s="10">
        <f t="shared" si="44"/>
        <v>3.7224965300689528</v>
      </c>
      <c r="O117" s="17">
        <f t="shared" si="44"/>
        <v>6.8311944718657536</v>
      </c>
      <c r="P117" s="18">
        <f t="shared" si="44"/>
        <v>-10.677837327255201</v>
      </c>
      <c r="Q117" s="18">
        <f t="shared" si="44"/>
        <v>-2.1425779902986219</v>
      </c>
      <c r="R117" s="10">
        <f t="shared" si="44"/>
        <v>0.91385345455401445</v>
      </c>
      <c r="S117" s="17">
        <f t="shared" si="44"/>
        <v>1.063879318372285</v>
      </c>
      <c r="T117" s="18">
        <f t="shared" si="44"/>
        <v>1.0480731578098812</v>
      </c>
      <c r="U117" s="18">
        <f t="shared" si="44"/>
        <v>0.89586942646120438</v>
      </c>
      <c r="V117" s="10">
        <f t="shared" si="44"/>
        <v>0.5648313413614714</v>
      </c>
      <c r="W117" s="17">
        <f t="shared" si="44"/>
        <v>0.80429556738781383</v>
      </c>
      <c r="X117" s="18">
        <f t="shared" si="44"/>
        <v>0.56832111257214546</v>
      </c>
      <c r="Y117" s="18">
        <f t="shared" si="44"/>
        <v>0.45873592766598748</v>
      </c>
      <c r="Z117" s="10">
        <f t="shared" si="44"/>
        <v>0.44781716706008279</v>
      </c>
      <c r="AA117" s="17">
        <f t="shared" si="44"/>
        <v>8.6572670971142518</v>
      </c>
      <c r="AB117" s="18">
        <f t="shared" si="44"/>
        <v>0.3759398496240518</v>
      </c>
      <c r="AC117" s="18">
        <f t="shared" si="44"/>
        <v>0.46715798799887853</v>
      </c>
      <c r="AD117" s="10">
        <f t="shared" si="44"/>
        <v>0.55317272617951829</v>
      </c>
      <c r="AE117" s="17">
        <f t="shared" si="44"/>
        <v>1.2377915088698455</v>
      </c>
      <c r="AF117" s="10">
        <f t="shared" si="44"/>
        <v>0.60050008859837689</v>
      </c>
    </row>
    <row r="118" spans="1:32" ht="35.25" customHeight="1" x14ac:dyDescent="0.5">
      <c r="A118" s="24" t="s">
        <v>48</v>
      </c>
      <c r="B118" s="6" t="s">
        <v>24</v>
      </c>
      <c r="C118" s="405"/>
      <c r="D118" s="18">
        <f t="shared" ref="D118:AF118" si="45">(D59/C59-1)*100</f>
        <v>0.63476342682213804</v>
      </c>
      <c r="E118" s="18">
        <f t="shared" si="45"/>
        <v>1.180996689630498</v>
      </c>
      <c r="F118" s="10">
        <f t="shared" si="45"/>
        <v>-0.212220355469106</v>
      </c>
      <c r="G118" s="17">
        <f t="shared" si="45"/>
        <v>-1.9616747895436437</v>
      </c>
      <c r="H118" s="18">
        <f t="shared" si="45"/>
        <v>1.8969822277960402</v>
      </c>
      <c r="I118" s="18">
        <f t="shared" si="45"/>
        <v>1.330553953962843</v>
      </c>
      <c r="J118" s="10">
        <f t="shared" si="45"/>
        <v>-1.543966385083384</v>
      </c>
      <c r="K118" s="17">
        <f t="shared" si="45"/>
        <v>0.54902919635018144</v>
      </c>
      <c r="L118" s="18">
        <f t="shared" si="45"/>
        <v>-2.7732643609554408</v>
      </c>
      <c r="M118" s="18">
        <f t="shared" si="45"/>
        <v>0.36493031081603622</v>
      </c>
      <c r="N118" s="10">
        <f t="shared" si="45"/>
        <v>0.37266517902652119</v>
      </c>
      <c r="O118" s="17">
        <f t="shared" si="45"/>
        <v>-2.5436735430867108</v>
      </c>
      <c r="P118" s="18">
        <f t="shared" si="45"/>
        <v>4.8252622802751333</v>
      </c>
      <c r="Q118" s="18">
        <f t="shared" si="45"/>
        <v>1.015189174261244</v>
      </c>
      <c r="R118" s="10">
        <f t="shared" si="45"/>
        <v>1.0804426752985652</v>
      </c>
      <c r="S118" s="17">
        <f t="shared" si="45"/>
        <v>0.65669897870865857</v>
      </c>
      <c r="T118" s="18">
        <f t="shared" si="45"/>
        <v>0.71797848214190108</v>
      </c>
      <c r="U118" s="18">
        <f t="shared" si="45"/>
        <v>0.55278687824815709</v>
      </c>
      <c r="V118" s="10">
        <f t="shared" si="45"/>
        <v>0.53807375961794079</v>
      </c>
      <c r="W118" s="17">
        <f t="shared" si="45"/>
        <v>0.46869062196512878</v>
      </c>
      <c r="X118" s="18">
        <f t="shared" si="45"/>
        <v>0.39085483735397109</v>
      </c>
      <c r="Y118" s="18">
        <f t="shared" si="45"/>
        <v>0.50655168083055813</v>
      </c>
      <c r="Z118" s="10">
        <f t="shared" si="45"/>
        <v>0.46442852382539979</v>
      </c>
      <c r="AA118" s="17">
        <f t="shared" si="45"/>
        <v>-4.6414726673438373</v>
      </c>
      <c r="AB118" s="18">
        <f t="shared" si="45"/>
        <v>1.0456521739130586</v>
      </c>
      <c r="AC118" s="18">
        <f t="shared" si="45"/>
        <v>0.49805296787934772</v>
      </c>
      <c r="AD118" s="10">
        <f t="shared" si="45"/>
        <v>0.73748996521272314</v>
      </c>
      <c r="AE118" s="17">
        <f t="shared" si="45"/>
        <v>0.62477421000064481</v>
      </c>
      <c r="AF118" s="10">
        <f t="shared" si="45"/>
        <v>0.74972017486432119</v>
      </c>
    </row>
    <row r="119" spans="1:32" ht="35.25" customHeight="1" x14ac:dyDescent="0.5">
      <c r="A119" s="708" t="s">
        <v>446</v>
      </c>
      <c r="B119" s="12" t="s">
        <v>24</v>
      </c>
      <c r="C119" s="412"/>
      <c r="D119" s="21">
        <f t="shared" ref="D119:AF119" si="46">(D60/C60-1)*100</f>
        <v>-4.7272147187067848</v>
      </c>
      <c r="E119" s="21">
        <f t="shared" si="46"/>
        <v>-5.6426857174750271</v>
      </c>
      <c r="F119" s="16">
        <f t="shared" si="46"/>
        <v>6.8082337631610201</v>
      </c>
      <c r="G119" s="20">
        <f t="shared" si="46"/>
        <v>10.023813479537026</v>
      </c>
      <c r="H119" s="21">
        <f t="shared" si="46"/>
        <v>-2.9093471586047137</v>
      </c>
      <c r="I119" s="21">
        <f t="shared" si="46"/>
        <v>-5.4642542381668324</v>
      </c>
      <c r="J119" s="16">
        <f t="shared" si="46"/>
        <v>12.585686865917189</v>
      </c>
      <c r="K119" s="20">
        <f t="shared" si="46"/>
        <v>-5.4797856794934212</v>
      </c>
      <c r="L119" s="21">
        <f t="shared" si="46"/>
        <v>-5.9675341406853928</v>
      </c>
      <c r="M119" s="21">
        <f t="shared" si="46"/>
        <v>2.6141283498657408</v>
      </c>
      <c r="N119" s="16">
        <f t="shared" si="46"/>
        <v>-6.9643238624225612</v>
      </c>
      <c r="O119" s="20">
        <f t="shared" si="46"/>
        <v>-0.63719862227323842</v>
      </c>
      <c r="P119" s="21">
        <f t="shared" si="46"/>
        <v>4.2694551967184635</v>
      </c>
      <c r="Q119" s="21">
        <f t="shared" si="46"/>
        <v>3.8231382978723305</v>
      </c>
      <c r="R119" s="16">
        <f t="shared" si="46"/>
        <v>1.483616181022529</v>
      </c>
      <c r="S119" s="20">
        <f t="shared" si="46"/>
        <v>1.4777029869583513</v>
      </c>
      <c r="T119" s="21">
        <f t="shared" si="46"/>
        <v>0.72550137327045405</v>
      </c>
      <c r="U119" s="21">
        <f t="shared" si="46"/>
        <v>1.991048001234752</v>
      </c>
      <c r="V119" s="16">
        <f t="shared" si="46"/>
        <v>1.7705811138014393</v>
      </c>
      <c r="W119" s="20">
        <f t="shared" si="46"/>
        <v>1.9826517967781898</v>
      </c>
      <c r="X119" s="21">
        <f t="shared" si="46"/>
        <v>1.0449574726610011</v>
      </c>
      <c r="Y119" s="21">
        <f t="shared" si="46"/>
        <v>1.7123617123617096</v>
      </c>
      <c r="Z119" s="16">
        <f t="shared" si="46"/>
        <v>1.4518112172515085</v>
      </c>
      <c r="AA119" s="20">
        <f t="shared" si="46"/>
        <v>-3.5426280706661095</v>
      </c>
      <c r="AB119" s="21">
        <f t="shared" si="46"/>
        <v>1.7735466099647157</v>
      </c>
      <c r="AC119" s="21">
        <f t="shared" si="46"/>
        <v>0.84520417853752861</v>
      </c>
      <c r="AD119" s="16">
        <f t="shared" si="46"/>
        <v>0.31547226669177419</v>
      </c>
      <c r="AE119" s="20">
        <f t="shared" si="46"/>
        <v>1.0842525228819566</v>
      </c>
      <c r="AF119" s="16">
        <f t="shared" si="46"/>
        <v>2.0755943536404198</v>
      </c>
    </row>
    <row r="120" spans="1:32" ht="20.25" customHeight="1" x14ac:dyDescent="0.5"/>
    <row r="121" spans="1:32" ht="35.25" customHeight="1" x14ac:dyDescent="0.5">
      <c r="A121" s="413" t="s">
        <v>402</v>
      </c>
    </row>
    <row r="122" spans="1:32" ht="60" customHeight="1" x14ac:dyDescent="0.5">
      <c r="A122" s="755" t="s">
        <v>42</v>
      </c>
      <c r="B122" s="747" t="s">
        <v>41</v>
      </c>
      <c r="C122" s="749">
        <v>2018</v>
      </c>
      <c r="D122" s="750"/>
      <c r="E122" s="750"/>
      <c r="F122" s="751"/>
      <c r="G122" s="749">
        <v>2019</v>
      </c>
      <c r="H122" s="750"/>
      <c r="I122" s="750"/>
      <c r="J122" s="751"/>
      <c r="K122" s="749">
        <v>2020</v>
      </c>
      <c r="L122" s="750"/>
      <c r="M122" s="750"/>
      <c r="N122" s="751"/>
      <c r="O122" s="749">
        <v>2021</v>
      </c>
      <c r="P122" s="750"/>
      <c r="Q122" s="750"/>
      <c r="R122" s="751"/>
      <c r="S122" s="749">
        <v>2022</v>
      </c>
      <c r="T122" s="750"/>
      <c r="U122" s="750"/>
      <c r="V122" s="751"/>
      <c r="W122" s="749">
        <v>2023</v>
      </c>
      <c r="X122" s="750"/>
      <c r="Y122" s="750"/>
      <c r="Z122" s="751"/>
      <c r="AA122" s="753">
        <v>2024</v>
      </c>
      <c r="AB122" s="754"/>
      <c r="AC122" s="754"/>
      <c r="AD122" s="754"/>
      <c r="AE122" s="753">
        <v>2025</v>
      </c>
      <c r="AF122" s="754"/>
    </row>
    <row r="123" spans="1:32" ht="39.9" customHeight="1" x14ac:dyDescent="0.5">
      <c r="A123" s="756"/>
      <c r="B123" s="748"/>
      <c r="C123" s="390" t="s">
        <v>37</v>
      </c>
      <c r="D123" s="391" t="s">
        <v>40</v>
      </c>
      <c r="E123" s="391" t="s">
        <v>39</v>
      </c>
      <c r="F123" s="392" t="s">
        <v>38</v>
      </c>
      <c r="G123" s="390" t="s">
        <v>37</v>
      </c>
      <c r="H123" s="391" t="s">
        <v>40</v>
      </c>
      <c r="I123" s="391" t="s">
        <v>39</v>
      </c>
      <c r="J123" s="392" t="s">
        <v>38</v>
      </c>
      <c r="K123" s="390" t="s">
        <v>37</v>
      </c>
      <c r="L123" s="391" t="s">
        <v>40</v>
      </c>
      <c r="M123" s="391" t="s">
        <v>39</v>
      </c>
      <c r="N123" s="392" t="s">
        <v>38</v>
      </c>
      <c r="O123" s="390" t="s">
        <v>37</v>
      </c>
      <c r="P123" s="391" t="s">
        <v>40</v>
      </c>
      <c r="Q123" s="391" t="s">
        <v>39</v>
      </c>
      <c r="R123" s="392" t="s">
        <v>38</v>
      </c>
      <c r="S123" s="390" t="s">
        <v>37</v>
      </c>
      <c r="T123" s="391" t="s">
        <v>40</v>
      </c>
      <c r="U123" s="391" t="s">
        <v>39</v>
      </c>
      <c r="V123" s="392" t="s">
        <v>38</v>
      </c>
      <c r="W123" s="390" t="s">
        <v>37</v>
      </c>
      <c r="X123" s="391" t="s">
        <v>40</v>
      </c>
      <c r="Y123" s="391" t="s">
        <v>39</v>
      </c>
      <c r="Z123" s="392" t="s">
        <v>38</v>
      </c>
      <c r="AA123" s="390" t="s">
        <v>379</v>
      </c>
      <c r="AB123" s="391" t="s">
        <v>377</v>
      </c>
      <c r="AC123" s="391" t="s">
        <v>378</v>
      </c>
      <c r="AD123" s="392" t="s">
        <v>352</v>
      </c>
      <c r="AE123" s="390" t="s">
        <v>37</v>
      </c>
      <c r="AF123" s="391" t="s">
        <v>40</v>
      </c>
    </row>
    <row r="124" spans="1:32" ht="60" customHeight="1" x14ac:dyDescent="0.5">
      <c r="A124" s="178" t="s">
        <v>35</v>
      </c>
      <c r="B124" s="161" t="s">
        <v>24</v>
      </c>
      <c r="C124" s="171"/>
      <c r="D124" s="163"/>
      <c r="E124" s="172"/>
      <c r="F124" s="172"/>
      <c r="G124" s="171">
        <f>(G6/C6-1)*100</f>
        <v>2.2242501838786177</v>
      </c>
      <c r="H124" s="172">
        <f t="shared" ref="H124:AF124" si="47">(H6/D6-1)*100</f>
        <v>2.1060187442440093</v>
      </c>
      <c r="I124" s="172">
        <f t="shared" si="47"/>
        <v>2.0549512681061977</v>
      </c>
      <c r="J124" s="172">
        <f t="shared" si="47"/>
        <v>2.150213615117802</v>
      </c>
      <c r="K124" s="171">
        <f t="shared" si="47"/>
        <v>1.5542764253640762</v>
      </c>
      <c r="L124" s="172">
        <f t="shared" si="47"/>
        <v>-1.2899417702378235</v>
      </c>
      <c r="M124" s="172">
        <f t="shared" si="47"/>
        <v>-0.43859359851208257</v>
      </c>
      <c r="N124" s="172">
        <f t="shared" si="47"/>
        <v>-0.60900062276705302</v>
      </c>
      <c r="O124" s="171">
        <f t="shared" si="47"/>
        <v>-4.5921212320010341E-2</v>
      </c>
      <c r="P124" s="172">
        <f t="shared" si="47"/>
        <v>2.1741905574554687</v>
      </c>
      <c r="Q124" s="172">
        <f t="shared" si="47"/>
        <v>1.1871008770767633</v>
      </c>
      <c r="R124" s="173">
        <f t="shared" si="47"/>
        <v>1.8408347403968017</v>
      </c>
      <c r="S124" s="171">
        <f t="shared" si="47"/>
        <v>2.2209825091064284</v>
      </c>
      <c r="T124" s="172">
        <f t="shared" si="47"/>
        <v>3.2477823150723673</v>
      </c>
      <c r="U124" s="172">
        <f t="shared" si="47"/>
        <v>3.6419462120617085</v>
      </c>
      <c r="V124" s="172">
        <f t="shared" si="47"/>
        <v>3.2446715498649636</v>
      </c>
      <c r="W124" s="171">
        <f t="shared" si="47"/>
        <v>3.1274679131166216</v>
      </c>
      <c r="X124" s="172">
        <f t="shared" si="47"/>
        <v>2.8335413853718183</v>
      </c>
      <c r="Y124" s="172">
        <f t="shared" si="47"/>
        <v>2.6517424563043512</v>
      </c>
      <c r="Z124" s="173">
        <f t="shared" si="47"/>
        <v>2.5405069722802542</v>
      </c>
      <c r="AA124" s="171">
        <f t="shared" si="47"/>
        <v>0.96376540903997387</v>
      </c>
      <c r="AB124" s="172">
        <f t="shared" si="47"/>
        <v>1.3761837223849716</v>
      </c>
      <c r="AC124" s="172">
        <f t="shared" si="47"/>
        <v>1.2602378945166137</v>
      </c>
      <c r="AD124" s="173">
        <f t="shared" si="47"/>
        <v>1.2993448218906467</v>
      </c>
      <c r="AE124" s="171">
        <f t="shared" si="47"/>
        <v>2.9981254008189184</v>
      </c>
      <c r="AF124" s="173">
        <f t="shared" si="47"/>
        <v>2.9367741304839212</v>
      </c>
    </row>
    <row r="125" spans="1:32" ht="60" customHeight="1" x14ac:dyDescent="0.5">
      <c r="A125" s="170" t="s">
        <v>73</v>
      </c>
      <c r="B125" s="161" t="s">
        <v>24</v>
      </c>
      <c r="C125" s="171"/>
      <c r="D125" s="172"/>
      <c r="E125" s="172"/>
      <c r="F125" s="173"/>
      <c r="G125" s="171">
        <f>G7-C7</f>
        <v>0.5567806561467421</v>
      </c>
      <c r="H125" s="172">
        <f t="shared" ref="H125:AF125" si="48">H7-D7</f>
        <v>0.39493596283669774</v>
      </c>
      <c r="I125" s="172">
        <f t="shared" si="48"/>
        <v>0.45828372466952771</v>
      </c>
      <c r="J125" s="173">
        <f t="shared" si="48"/>
        <v>0.49946641465152197</v>
      </c>
      <c r="K125" s="171">
        <f t="shared" si="48"/>
        <v>-3.2131905034759711E-2</v>
      </c>
      <c r="L125" s="172">
        <f t="shared" si="48"/>
        <v>-1.8235198405586601</v>
      </c>
      <c r="M125" s="172">
        <f t="shared" si="48"/>
        <v>-1.4438883150714048</v>
      </c>
      <c r="N125" s="173">
        <f t="shared" si="48"/>
        <v>-1.5719369302884729</v>
      </c>
      <c r="O125" s="171">
        <f t="shared" si="48"/>
        <v>-1.0864224188002822</v>
      </c>
      <c r="P125" s="172">
        <f t="shared" si="48"/>
        <v>0.35762149557636747</v>
      </c>
      <c r="Q125" s="172">
        <f t="shared" si="48"/>
        <v>-3.0229166948330999E-2</v>
      </c>
      <c r="R125" s="173">
        <f t="shared" si="48"/>
        <v>0.47709184074236077</v>
      </c>
      <c r="S125" s="171">
        <f t="shared" si="48"/>
        <v>0.85012908502339712</v>
      </c>
      <c r="T125" s="172">
        <f t="shared" si="48"/>
        <v>1.5291258703033321</v>
      </c>
      <c r="U125" s="172">
        <f t="shared" si="48"/>
        <v>1.6813897769872739</v>
      </c>
      <c r="V125" s="172">
        <f t="shared" si="48"/>
        <v>1.3004058315736131</v>
      </c>
      <c r="W125" s="171">
        <f t="shared" si="48"/>
        <v>1.125283030549582</v>
      </c>
      <c r="X125" s="172">
        <f t="shared" si="48"/>
        <v>0.97444171476394104</v>
      </c>
      <c r="Y125" s="172">
        <f t="shared" si="48"/>
        <v>0.88386603976100275</v>
      </c>
      <c r="Z125" s="173">
        <f t="shared" si="48"/>
        <v>0.78496472000028916</v>
      </c>
      <c r="AA125" s="171">
        <f t="shared" si="48"/>
        <v>0.90000000000000568</v>
      </c>
      <c r="AB125" s="172">
        <f t="shared" si="48"/>
        <v>0.90000000000000568</v>
      </c>
      <c r="AC125" s="172">
        <f t="shared" si="48"/>
        <v>0.70000000000000284</v>
      </c>
      <c r="AD125" s="173">
        <f t="shared" si="48"/>
        <v>0.60000000000000853</v>
      </c>
      <c r="AE125" s="171">
        <f t="shared" si="48"/>
        <v>0.39999999999999147</v>
      </c>
      <c r="AF125" s="173">
        <f t="shared" si="48"/>
        <v>0.29999999999999716</v>
      </c>
    </row>
    <row r="126" spans="1:32" ht="35.25" customHeight="1" x14ac:dyDescent="0.5">
      <c r="A126" s="155" t="s">
        <v>198</v>
      </c>
      <c r="B126" s="156"/>
      <c r="C126" s="395"/>
      <c r="D126" s="397"/>
      <c r="E126" s="397"/>
      <c r="F126" s="398"/>
      <c r="G126" s="167"/>
      <c r="H126" s="168"/>
      <c r="I126" s="168"/>
      <c r="J126" s="169"/>
      <c r="K126" s="167"/>
      <c r="L126" s="168"/>
      <c r="M126" s="168"/>
      <c r="N126" s="169"/>
      <c r="O126" s="167"/>
      <c r="P126" s="168"/>
      <c r="Q126" s="168"/>
      <c r="R126" s="169"/>
      <c r="S126" s="167"/>
      <c r="T126" s="168"/>
      <c r="U126" s="168"/>
      <c r="V126" s="168"/>
      <c r="W126" s="167"/>
      <c r="X126" s="168"/>
      <c r="Y126" s="168"/>
      <c r="Z126" s="169"/>
      <c r="AA126" s="167"/>
      <c r="AB126" s="168"/>
      <c r="AC126" s="168"/>
      <c r="AD126" s="169"/>
      <c r="AE126" s="167"/>
      <c r="AF126" s="169"/>
    </row>
    <row r="127" spans="1:32" ht="35.25" customHeight="1" x14ac:dyDescent="0.5">
      <c r="A127" s="24" t="s">
        <v>15</v>
      </c>
      <c r="B127" s="6" t="s">
        <v>24</v>
      </c>
      <c r="C127" s="395"/>
      <c r="D127" s="397"/>
      <c r="E127" s="397"/>
      <c r="F127" s="398"/>
      <c r="G127" s="17">
        <f t="shared" ref="G127:AF127" si="49">(G9/C9-1)*100</f>
        <v>1.9295040327971247</v>
      </c>
      <c r="H127" s="18">
        <f t="shared" si="49"/>
        <v>1.5483199787507118</v>
      </c>
      <c r="I127" s="18">
        <f t="shared" si="49"/>
        <v>1.7037502341830102</v>
      </c>
      <c r="J127" s="10">
        <f t="shared" si="49"/>
        <v>1.6788145424300183</v>
      </c>
      <c r="K127" s="17">
        <f t="shared" si="49"/>
        <v>1.5836757891055209</v>
      </c>
      <c r="L127" s="18">
        <f t="shared" si="49"/>
        <v>-0.50569451256061715</v>
      </c>
      <c r="M127" s="18">
        <f t="shared" si="49"/>
        <v>1.191933858504246E-2</v>
      </c>
      <c r="N127" s="10">
        <f t="shared" si="49"/>
        <v>-0.19051104318249523</v>
      </c>
      <c r="O127" s="17">
        <f t="shared" si="49"/>
        <v>0.21087740061327409</v>
      </c>
      <c r="P127" s="18">
        <f t="shared" si="49"/>
        <v>1.7077258437304899</v>
      </c>
      <c r="Q127" s="18">
        <f t="shared" si="49"/>
        <v>1.1495373680903143</v>
      </c>
      <c r="R127" s="10">
        <f t="shared" si="49"/>
        <v>1.8462002997918558</v>
      </c>
      <c r="S127" s="17">
        <f t="shared" si="49"/>
        <v>2.3630839265200043</v>
      </c>
      <c r="T127" s="18">
        <f t="shared" si="49"/>
        <v>3.3527194399569193</v>
      </c>
      <c r="U127" s="18">
        <f t="shared" si="49"/>
        <v>3.8143082080999147</v>
      </c>
      <c r="V127" s="18">
        <f t="shared" si="49"/>
        <v>3.3745221985748142</v>
      </c>
      <c r="W127" s="17">
        <f t="shared" si="49"/>
        <v>3.2157915713955987</v>
      </c>
      <c r="X127" s="18">
        <f t="shared" si="49"/>
        <v>3.1814345112178843</v>
      </c>
      <c r="Y127" s="18">
        <f t="shared" si="49"/>
        <v>2.8518365662401957</v>
      </c>
      <c r="Z127" s="10">
        <f t="shared" si="49"/>
        <v>2.7286694663525513</v>
      </c>
      <c r="AA127" s="17">
        <f t="shared" si="49"/>
        <v>3.3828550524347856</v>
      </c>
      <c r="AB127" s="18">
        <f t="shared" si="49"/>
        <v>4.0983275430233501</v>
      </c>
      <c r="AC127" s="18">
        <f t="shared" si="49"/>
        <v>3.7257734440832913</v>
      </c>
      <c r="AD127" s="10">
        <f t="shared" si="49"/>
        <v>4.0032305023231629</v>
      </c>
      <c r="AE127" s="17">
        <f t="shared" si="49"/>
        <v>3.7400355819416697</v>
      </c>
      <c r="AF127" s="10">
        <f t="shared" si="49"/>
        <v>3.33255719192036</v>
      </c>
    </row>
    <row r="128" spans="1:32" ht="35.25" customHeight="1" x14ac:dyDescent="0.5">
      <c r="A128" s="24" t="s">
        <v>14</v>
      </c>
      <c r="B128" s="6" t="s">
        <v>24</v>
      </c>
      <c r="C128" s="395"/>
      <c r="D128" s="397"/>
      <c r="E128" s="397"/>
      <c r="F128" s="398"/>
      <c r="G128" s="17">
        <f t="shared" ref="G128:AF128" si="50">(G10/C10-1)*100</f>
        <v>2.6860807401177578</v>
      </c>
      <c r="H128" s="18">
        <f t="shared" si="50"/>
        <v>2.9852048293670164</v>
      </c>
      <c r="I128" s="18">
        <f t="shared" si="50"/>
        <v>2.6077783734241855</v>
      </c>
      <c r="J128" s="10">
        <f t="shared" si="50"/>
        <v>2.8933747412008159</v>
      </c>
      <c r="K128" s="17">
        <f t="shared" si="50"/>
        <v>1.5101100588686966</v>
      </c>
      <c r="L128" s="18">
        <f t="shared" si="50"/>
        <v>-2.5073271553695764</v>
      </c>
      <c r="M128" s="18">
        <f t="shared" si="50"/>
        <v>-1.1409791859779195</v>
      </c>
      <c r="N128" s="10">
        <f t="shared" si="50"/>
        <v>-1.2592853429917561</v>
      </c>
      <c r="O128" s="17">
        <f t="shared" si="50"/>
        <v>-0.44713397209615868</v>
      </c>
      <c r="P128" s="18">
        <f t="shared" si="50"/>
        <v>2.9124020365961734</v>
      </c>
      <c r="Q128" s="18">
        <f t="shared" si="50"/>
        <v>1.2462068260083781</v>
      </c>
      <c r="R128" s="10">
        <f t="shared" si="50"/>
        <v>1.8289576469789015</v>
      </c>
      <c r="S128" s="17">
        <f t="shared" si="50"/>
        <v>1.9958125084425404</v>
      </c>
      <c r="T128" s="18">
        <f t="shared" si="50"/>
        <v>3.0832615706735567</v>
      </c>
      <c r="U128" s="18">
        <f t="shared" si="50"/>
        <v>3.370994628634949</v>
      </c>
      <c r="V128" s="18">
        <f t="shared" si="50"/>
        <v>3.0418758234244336</v>
      </c>
      <c r="W128" s="17">
        <f t="shared" si="50"/>
        <v>2.9897692282223609</v>
      </c>
      <c r="X128" s="18">
        <f t="shared" si="50"/>
        <v>2.2866877426329646</v>
      </c>
      <c r="Y128" s="18">
        <f t="shared" si="50"/>
        <v>2.3358472740303782</v>
      </c>
      <c r="Z128" s="10">
        <f t="shared" si="50"/>
        <v>2.2431903151148402</v>
      </c>
      <c r="AA128" s="17">
        <f t="shared" si="50"/>
        <v>-2.8627917443579953</v>
      </c>
      <c r="AB128" s="18">
        <f t="shared" si="50"/>
        <v>-2.9385859556409599</v>
      </c>
      <c r="AC128" s="18">
        <f t="shared" si="50"/>
        <v>-2.6518105849582252</v>
      </c>
      <c r="AD128" s="10">
        <f t="shared" si="50"/>
        <v>-2.9917844648821523</v>
      </c>
      <c r="AE128" s="17">
        <f t="shared" si="50"/>
        <v>1.7491022819413837</v>
      </c>
      <c r="AF128" s="10">
        <f t="shared" si="50"/>
        <v>2.2636528625639363</v>
      </c>
    </row>
    <row r="129" spans="1:32" ht="35.25" customHeight="1" x14ac:dyDescent="0.5">
      <c r="A129" s="165" t="s">
        <v>199</v>
      </c>
      <c r="B129" s="166"/>
      <c r="C129" s="395"/>
      <c r="D129" s="397"/>
      <c r="E129" s="397"/>
      <c r="F129" s="398"/>
      <c r="G129" s="167"/>
      <c r="H129" s="168"/>
      <c r="I129" s="168"/>
      <c r="J129" s="169"/>
      <c r="K129" s="167"/>
      <c r="L129" s="168"/>
      <c r="M129" s="168"/>
      <c r="N129" s="169"/>
      <c r="O129" s="167"/>
      <c r="P129" s="168"/>
      <c r="Q129" s="168"/>
      <c r="R129" s="169"/>
      <c r="S129" s="167"/>
      <c r="T129" s="168"/>
      <c r="U129" s="168"/>
      <c r="V129" s="168"/>
      <c r="W129" s="167"/>
      <c r="X129" s="168"/>
      <c r="Y129" s="168"/>
      <c r="Z129" s="169"/>
      <c r="AA129" s="167"/>
      <c r="AB129" s="168"/>
      <c r="AC129" s="168"/>
      <c r="AD129" s="169"/>
      <c r="AE129" s="167"/>
      <c r="AF129" s="169"/>
    </row>
    <row r="130" spans="1:32" ht="35.25" customHeight="1" x14ac:dyDescent="0.5">
      <c r="A130" s="24" t="s">
        <v>29</v>
      </c>
      <c r="B130" s="6" t="s">
        <v>24</v>
      </c>
      <c r="C130" s="395"/>
      <c r="D130" s="397"/>
      <c r="E130" s="397"/>
      <c r="F130" s="398"/>
      <c r="G130" s="17">
        <f t="shared" ref="G130:AF130" si="51">(G12/C12-1)*100</f>
        <v>3.5743022911108202</v>
      </c>
      <c r="H130" s="18">
        <f t="shared" si="51"/>
        <v>1.3211882488101123</v>
      </c>
      <c r="I130" s="18">
        <f t="shared" si="51"/>
        <v>5.0163486610653729</v>
      </c>
      <c r="J130" s="10">
        <f t="shared" si="51"/>
        <v>1.562624890096731</v>
      </c>
      <c r="K130" s="17">
        <f t="shared" si="51"/>
        <v>-3.6063294762235687</v>
      </c>
      <c r="L130" s="18">
        <f t="shared" si="51"/>
        <v>-7.0421964849761149</v>
      </c>
      <c r="M130" s="18">
        <f t="shared" si="51"/>
        <v>-11.551649391085029</v>
      </c>
      <c r="N130" s="10">
        <f t="shared" si="51"/>
        <v>-11.151772714752294</v>
      </c>
      <c r="O130" s="17">
        <f t="shared" si="51"/>
        <v>-2.1293743372216234</v>
      </c>
      <c r="P130" s="18">
        <f t="shared" si="51"/>
        <v>6.9701590067516861E-2</v>
      </c>
      <c r="Q130" s="18">
        <f t="shared" si="51"/>
        <v>2.1210230817217957</v>
      </c>
      <c r="R130" s="10">
        <f t="shared" si="51"/>
        <v>5.0533681739669545</v>
      </c>
      <c r="S130" s="17">
        <f t="shared" si="51"/>
        <v>5.5172712694491199</v>
      </c>
      <c r="T130" s="18">
        <f t="shared" si="51"/>
        <v>7.265682817465513</v>
      </c>
      <c r="U130" s="18">
        <f t="shared" si="51"/>
        <v>9.0627454402652852</v>
      </c>
      <c r="V130" s="18">
        <f t="shared" si="51"/>
        <v>5.4763912310286766</v>
      </c>
      <c r="W130" s="17">
        <f t="shared" si="51"/>
        <v>5.5984555984555984</v>
      </c>
      <c r="X130" s="18">
        <f t="shared" si="51"/>
        <v>3.2832792207792227</v>
      </c>
      <c r="Y130" s="18">
        <f t="shared" si="51"/>
        <v>3.012602520504104</v>
      </c>
      <c r="Z130" s="10">
        <f t="shared" si="51"/>
        <v>4.2967344817938402</v>
      </c>
      <c r="AA130" s="17">
        <f t="shared" si="51"/>
        <v>-4.7843167762262269</v>
      </c>
      <c r="AB130" s="18">
        <f t="shared" si="51"/>
        <v>-2.2201265275649362</v>
      </c>
      <c r="AC130" s="18">
        <f t="shared" si="51"/>
        <v>-2.6526332142302378</v>
      </c>
      <c r="AD130" s="10">
        <f t="shared" si="51"/>
        <v>-2.6097953552540742</v>
      </c>
      <c r="AE130" s="17">
        <f t="shared" si="51"/>
        <v>5.2861636504759169</v>
      </c>
      <c r="AF130" s="10">
        <f t="shared" si="51"/>
        <v>4.6535926699887264</v>
      </c>
    </row>
    <row r="131" spans="1:32" ht="35.25" customHeight="1" x14ac:dyDescent="0.5">
      <c r="A131" s="24" t="s">
        <v>28</v>
      </c>
      <c r="B131" s="6" t="s">
        <v>24</v>
      </c>
      <c r="C131" s="395"/>
      <c r="D131" s="397"/>
      <c r="E131" s="397"/>
      <c r="F131" s="398"/>
      <c r="G131" s="17">
        <f t="shared" ref="G131:AF131" si="52">(G13/C13-1)*100</f>
        <v>1.2980882700023511</v>
      </c>
      <c r="H131" s="18">
        <f t="shared" si="52"/>
        <v>0.63088994913449437</v>
      </c>
      <c r="I131" s="18">
        <f t="shared" si="52"/>
        <v>0.53670463355000031</v>
      </c>
      <c r="J131" s="10">
        <f t="shared" si="52"/>
        <v>2.4132347490196882</v>
      </c>
      <c r="K131" s="17">
        <f t="shared" si="52"/>
        <v>1.308636222429338</v>
      </c>
      <c r="L131" s="18">
        <f t="shared" si="52"/>
        <v>-1.120645742721682</v>
      </c>
      <c r="M131" s="18">
        <f t="shared" si="52"/>
        <v>0.12456254819384061</v>
      </c>
      <c r="N131" s="10">
        <f t="shared" si="52"/>
        <v>-1.5277354465102255</v>
      </c>
      <c r="O131" s="17">
        <f t="shared" si="52"/>
        <v>-2.7617003334738821</v>
      </c>
      <c r="P131" s="18">
        <f t="shared" si="52"/>
        <v>0.41212601545472793</v>
      </c>
      <c r="Q131" s="18">
        <f t="shared" si="52"/>
        <v>0.47985781990522725</v>
      </c>
      <c r="R131" s="10">
        <f t="shared" si="52"/>
        <v>2.9132974813324664</v>
      </c>
      <c r="S131" s="17">
        <f t="shared" si="52"/>
        <v>4.8702130595029258</v>
      </c>
      <c r="T131" s="18">
        <f t="shared" si="52"/>
        <v>5.9947117092229441</v>
      </c>
      <c r="U131" s="18">
        <f t="shared" si="52"/>
        <v>5.0861780948450397</v>
      </c>
      <c r="V131" s="18">
        <f t="shared" si="52"/>
        <v>1.5000000000000124</v>
      </c>
      <c r="W131" s="17">
        <f t="shared" si="52"/>
        <v>2.4657946173507694</v>
      </c>
      <c r="X131" s="18">
        <f t="shared" si="52"/>
        <v>2.6267778687914189</v>
      </c>
      <c r="Y131" s="18">
        <f t="shared" si="52"/>
        <v>4.2340708047352793</v>
      </c>
      <c r="Z131" s="10">
        <f t="shared" si="52"/>
        <v>2.7501018556242762</v>
      </c>
      <c r="AA131" s="17">
        <f t="shared" si="52"/>
        <v>-6.9258987527512916</v>
      </c>
      <c r="AB131" s="18">
        <f t="shared" si="52"/>
        <v>-6.8605220672265821</v>
      </c>
      <c r="AC131" s="18">
        <f t="shared" si="52"/>
        <v>-8.1456894231631836</v>
      </c>
      <c r="AD131" s="10">
        <f t="shared" si="52"/>
        <v>-7.1823801885262162</v>
      </c>
      <c r="AE131" s="17">
        <f t="shared" si="52"/>
        <v>2.3588995743339281</v>
      </c>
      <c r="AF131" s="10">
        <f t="shared" si="52"/>
        <v>2.1560035056967575</v>
      </c>
    </row>
    <row r="132" spans="1:32" ht="35.25" customHeight="1" x14ac:dyDescent="0.5">
      <c r="A132" s="24" t="s">
        <v>27</v>
      </c>
      <c r="B132" s="6" t="s">
        <v>24</v>
      </c>
      <c r="C132" s="395"/>
      <c r="D132" s="397"/>
      <c r="E132" s="397"/>
      <c r="F132" s="398"/>
      <c r="G132" s="17">
        <f t="shared" ref="G132:AF132" si="53">(G14/C14-1)*100</f>
        <v>3.6171794578520045</v>
      </c>
      <c r="H132" s="18">
        <f t="shared" si="53"/>
        <v>2.4241396846923058</v>
      </c>
      <c r="I132" s="18">
        <f t="shared" si="53"/>
        <v>3.6192239710462148</v>
      </c>
      <c r="J132" s="10">
        <f t="shared" si="53"/>
        <v>3.3162325330914566</v>
      </c>
      <c r="K132" s="17">
        <f t="shared" si="53"/>
        <v>3.214946049617784</v>
      </c>
      <c r="L132" s="18">
        <f t="shared" si="53"/>
        <v>1.5006068630696312</v>
      </c>
      <c r="M132" s="18">
        <f t="shared" si="53"/>
        <v>1.2265453659328962</v>
      </c>
      <c r="N132" s="10">
        <f t="shared" si="53"/>
        <v>3.0369537186908602</v>
      </c>
      <c r="O132" s="17">
        <f t="shared" si="53"/>
        <v>5.8045024330249717</v>
      </c>
      <c r="P132" s="18">
        <f t="shared" si="53"/>
        <v>4.7559517338841228</v>
      </c>
      <c r="Q132" s="18">
        <f t="shared" si="53"/>
        <v>7.1256620125180525</v>
      </c>
      <c r="R132" s="10">
        <f t="shared" si="53"/>
        <v>7.1382927738431246</v>
      </c>
      <c r="S132" s="17">
        <f t="shared" si="53"/>
        <v>1.6425340509943709</v>
      </c>
      <c r="T132" s="18">
        <f t="shared" si="53"/>
        <v>4.8279977170134325</v>
      </c>
      <c r="U132" s="18">
        <f t="shared" si="53"/>
        <v>1.8701622971285969</v>
      </c>
      <c r="V132" s="10">
        <f t="shared" si="53"/>
        <v>3.8793210566862912</v>
      </c>
      <c r="W132" s="17">
        <f t="shared" si="53"/>
        <v>2.3891803197175543</v>
      </c>
      <c r="X132" s="18">
        <f t="shared" si="53"/>
        <v>2.5762862870294834</v>
      </c>
      <c r="Y132" s="18">
        <f t="shared" si="53"/>
        <v>1.6520012745410373</v>
      </c>
      <c r="Z132" s="10">
        <f t="shared" si="53"/>
        <v>-0.6267942583731978</v>
      </c>
      <c r="AA132" s="17">
        <f t="shared" si="53"/>
        <v>10.902292152292148</v>
      </c>
      <c r="AB132" s="18">
        <f t="shared" si="53"/>
        <v>11.520459370777836</v>
      </c>
      <c r="AC132" s="18">
        <f t="shared" si="53"/>
        <v>12.641959829286531</v>
      </c>
      <c r="AD132" s="10">
        <f t="shared" si="53"/>
        <v>12.352544657903586</v>
      </c>
      <c r="AE132" s="17">
        <f t="shared" si="53"/>
        <v>2.2047554407321535</v>
      </c>
      <c r="AF132" s="10">
        <f t="shared" si="53"/>
        <v>1.6268957012742558</v>
      </c>
    </row>
    <row r="133" spans="1:32" ht="35.25" customHeight="1" x14ac:dyDescent="0.5">
      <c r="A133" s="24" t="s">
        <v>26</v>
      </c>
      <c r="B133" s="6" t="s">
        <v>24</v>
      </c>
      <c r="C133" s="395"/>
      <c r="D133" s="397"/>
      <c r="E133" s="397"/>
      <c r="F133" s="398"/>
      <c r="G133" s="17">
        <f t="shared" ref="G133:AF133" si="54">(G15/C15-1)*100</f>
        <v>0.89212025938296691</v>
      </c>
      <c r="H133" s="18">
        <f t="shared" si="54"/>
        <v>3.7952823894187304</v>
      </c>
      <c r="I133" s="18">
        <f t="shared" si="54"/>
        <v>-0.2285104924401149</v>
      </c>
      <c r="J133" s="10">
        <f t="shared" si="54"/>
        <v>1.465116279069778</v>
      </c>
      <c r="K133" s="17">
        <f t="shared" si="54"/>
        <v>0.89591773138049113</v>
      </c>
      <c r="L133" s="18">
        <f t="shared" si="54"/>
        <v>-2.5939650608787668</v>
      </c>
      <c r="M133" s="18">
        <f t="shared" si="54"/>
        <v>1.7101194793297081</v>
      </c>
      <c r="N133" s="10">
        <f t="shared" si="54"/>
        <v>0.23684009473603496</v>
      </c>
      <c r="O133" s="17">
        <f t="shared" si="54"/>
        <v>0.6061308007103694</v>
      </c>
      <c r="P133" s="18">
        <f t="shared" si="54"/>
        <v>1.8982919254658448</v>
      </c>
      <c r="Q133" s="18">
        <f t="shared" si="54"/>
        <v>-1.6588478138487406</v>
      </c>
      <c r="R133" s="10">
        <f t="shared" si="54"/>
        <v>-2.2103658536585358</v>
      </c>
      <c r="S133" s="17">
        <f t="shared" si="54"/>
        <v>-0.55642964043133292</v>
      </c>
      <c r="T133" s="18">
        <f t="shared" si="54"/>
        <v>-0.53335365156768066</v>
      </c>
      <c r="U133" s="18">
        <f t="shared" si="54"/>
        <v>-4.5796282868382221E-2</v>
      </c>
      <c r="V133" s="10">
        <f t="shared" si="54"/>
        <v>0.53000779423226785</v>
      </c>
      <c r="W133" s="17">
        <f t="shared" si="54"/>
        <v>3.4498726557073534</v>
      </c>
      <c r="X133" s="18">
        <f t="shared" si="54"/>
        <v>2.7117086062277362</v>
      </c>
      <c r="Y133" s="18">
        <f t="shared" si="54"/>
        <v>2.9437593066320433</v>
      </c>
      <c r="Z133" s="10">
        <f t="shared" si="54"/>
        <v>7.0514808497441406</v>
      </c>
      <c r="AA133" s="17">
        <f t="shared" si="54"/>
        <v>7.1583109519546273</v>
      </c>
      <c r="AB133" s="18">
        <f t="shared" si="54"/>
        <v>6.6711414401312563</v>
      </c>
      <c r="AC133" s="18">
        <f t="shared" si="54"/>
        <v>4.4581262517617404</v>
      </c>
      <c r="AD133" s="10">
        <f t="shared" si="54"/>
        <v>2.0423682781097297</v>
      </c>
      <c r="AE133" s="17">
        <f t="shared" si="54"/>
        <v>-0.81108364952831025</v>
      </c>
      <c r="AF133" s="10">
        <f t="shared" si="54"/>
        <v>0.74459903516745918</v>
      </c>
    </row>
    <row r="134" spans="1:32" ht="35.25" customHeight="1" x14ac:dyDescent="0.5">
      <c r="A134" s="24" t="s">
        <v>25</v>
      </c>
      <c r="B134" s="6" t="s">
        <v>24</v>
      </c>
      <c r="C134" s="395"/>
      <c r="D134" s="397"/>
      <c r="E134" s="397"/>
      <c r="F134" s="398"/>
      <c r="G134" s="17">
        <f t="shared" ref="G134:AF134" si="55">(G16/C16-1)*100</f>
        <v>2.2489758381406322</v>
      </c>
      <c r="H134" s="18">
        <f t="shared" si="55"/>
        <v>5.5019222554463898</v>
      </c>
      <c r="I134" s="18">
        <f t="shared" si="55"/>
        <v>2.8117058775309456</v>
      </c>
      <c r="J134" s="10">
        <f t="shared" si="55"/>
        <v>0.30070163715334441</v>
      </c>
      <c r="K134" s="17">
        <f t="shared" si="55"/>
        <v>9.386753883892073</v>
      </c>
      <c r="L134" s="18">
        <f t="shared" si="55"/>
        <v>4.1136934164709649</v>
      </c>
      <c r="M134" s="18">
        <f t="shared" si="55"/>
        <v>10.365173018657314</v>
      </c>
      <c r="N134" s="10">
        <f t="shared" si="55"/>
        <v>12.808127914723521</v>
      </c>
      <c r="O134" s="17">
        <f t="shared" si="55"/>
        <v>-3.4011062939153791</v>
      </c>
      <c r="P134" s="18">
        <f t="shared" si="55"/>
        <v>6.0122890254336037</v>
      </c>
      <c r="Q134" s="18">
        <f t="shared" si="55"/>
        <v>-8.2863748013292877</v>
      </c>
      <c r="R134" s="10">
        <f t="shared" si="55"/>
        <v>-14.461833751661002</v>
      </c>
      <c r="S134" s="17">
        <f t="shared" si="55"/>
        <v>-6.7012303644664488</v>
      </c>
      <c r="T134" s="18">
        <f t="shared" si="55"/>
        <v>-10.931768158473954</v>
      </c>
      <c r="U134" s="18">
        <f t="shared" si="55"/>
        <v>1.2524615990547439</v>
      </c>
      <c r="V134" s="10">
        <f t="shared" si="55"/>
        <v>10.503150081988434</v>
      </c>
      <c r="W134" s="17">
        <f t="shared" si="55"/>
        <v>2.8448204362610863</v>
      </c>
      <c r="X134" s="18">
        <f t="shared" si="55"/>
        <v>3.9538714991762758</v>
      </c>
      <c r="Y134" s="18">
        <f t="shared" si="55"/>
        <v>-2.0460557025050674</v>
      </c>
      <c r="Z134" s="10">
        <f t="shared" si="55"/>
        <v>-0.53108403623869371</v>
      </c>
      <c r="AA134" s="17">
        <f t="shared" si="55"/>
        <v>1.1612903225806548</v>
      </c>
      <c r="AB134" s="18">
        <f t="shared" si="55"/>
        <v>3.961965134706702E-2</v>
      </c>
      <c r="AC134" s="18">
        <f t="shared" si="55"/>
        <v>6.5602414423000743</v>
      </c>
      <c r="AD134" s="10">
        <f t="shared" si="55"/>
        <v>8.6133793969849215</v>
      </c>
      <c r="AE134" s="17">
        <f t="shared" si="55"/>
        <v>12.723214285714279</v>
      </c>
      <c r="AF134" s="10">
        <f t="shared" si="55"/>
        <v>12.491089108910902</v>
      </c>
    </row>
    <row r="135" spans="1:32" ht="35.25" customHeight="1" x14ac:dyDescent="0.5">
      <c r="A135" s="165" t="s">
        <v>254</v>
      </c>
      <c r="B135" s="166"/>
      <c r="C135" s="395"/>
      <c r="D135" s="397"/>
      <c r="E135" s="397"/>
      <c r="F135" s="398"/>
      <c r="G135" s="167"/>
      <c r="H135" s="168"/>
      <c r="I135" s="168"/>
      <c r="J135" s="169"/>
      <c r="K135" s="167"/>
      <c r="L135" s="168"/>
      <c r="M135" s="168"/>
      <c r="N135" s="169"/>
      <c r="O135" s="167"/>
      <c r="P135" s="168"/>
      <c r="Q135" s="168"/>
      <c r="R135" s="169"/>
      <c r="S135" s="167"/>
      <c r="T135" s="168"/>
      <c r="U135" s="168"/>
      <c r="V135" s="169"/>
      <c r="W135" s="167"/>
      <c r="X135" s="168"/>
      <c r="Y135" s="168"/>
      <c r="Z135" s="169"/>
      <c r="AA135" s="167"/>
      <c r="AB135" s="168"/>
      <c r="AC135" s="168"/>
      <c r="AD135" s="169"/>
      <c r="AE135" s="167"/>
      <c r="AF135" s="169"/>
    </row>
    <row r="136" spans="1:32" ht="35.25" customHeight="1" x14ac:dyDescent="0.5">
      <c r="A136" s="24" t="s">
        <v>15</v>
      </c>
      <c r="B136" s="6" t="s">
        <v>24</v>
      </c>
      <c r="C136" s="395"/>
      <c r="D136" s="397"/>
      <c r="E136" s="397"/>
      <c r="F136" s="398"/>
      <c r="G136" s="17">
        <f t="shared" ref="G136:AF136" si="56">(G18/C18-1)*100</f>
        <v>1.9295040327971247</v>
      </c>
      <c r="H136" s="18">
        <f t="shared" si="56"/>
        <v>1.5483199787507118</v>
      </c>
      <c r="I136" s="18">
        <f t="shared" si="56"/>
        <v>1.7037502341830102</v>
      </c>
      <c r="J136" s="10">
        <f t="shared" si="56"/>
        <v>1.6788145424300183</v>
      </c>
      <c r="K136" s="17">
        <f t="shared" si="56"/>
        <v>1.5836757891055209</v>
      </c>
      <c r="L136" s="18">
        <f t="shared" si="56"/>
        <v>-0.50569451256061715</v>
      </c>
      <c r="M136" s="18">
        <f t="shared" si="56"/>
        <v>1.191933858504246E-2</v>
      </c>
      <c r="N136" s="10">
        <f t="shared" si="56"/>
        <v>-0.19051104318249523</v>
      </c>
      <c r="O136" s="17">
        <f t="shared" si="56"/>
        <v>0.21087740061327409</v>
      </c>
      <c r="P136" s="18">
        <f t="shared" si="56"/>
        <v>1.7077258437304899</v>
      </c>
      <c r="Q136" s="18">
        <f t="shared" si="56"/>
        <v>1.1495373680903143</v>
      </c>
      <c r="R136" s="10">
        <f t="shared" si="56"/>
        <v>1.8462002997918558</v>
      </c>
      <c r="S136" s="17">
        <f t="shared" si="56"/>
        <v>2.3630839265200043</v>
      </c>
      <c r="T136" s="18">
        <f t="shared" si="56"/>
        <v>3.3527194399569193</v>
      </c>
      <c r="U136" s="18">
        <f t="shared" si="56"/>
        <v>3.8143082080999147</v>
      </c>
      <c r="V136" s="18">
        <f t="shared" si="56"/>
        <v>3.3745221985748142</v>
      </c>
      <c r="W136" s="17">
        <f t="shared" si="56"/>
        <v>3.2157915713955987</v>
      </c>
      <c r="X136" s="18">
        <f t="shared" si="56"/>
        <v>3.1814345112178843</v>
      </c>
      <c r="Y136" s="18">
        <f t="shared" si="56"/>
        <v>2.8518365662401957</v>
      </c>
      <c r="Z136" s="10">
        <f t="shared" si="56"/>
        <v>2.7286694663525513</v>
      </c>
      <c r="AA136" s="17">
        <f t="shared" si="56"/>
        <v>3.3828550524347856</v>
      </c>
      <c r="AB136" s="18">
        <f t="shared" si="56"/>
        <v>4.0983275430233501</v>
      </c>
      <c r="AC136" s="18">
        <f t="shared" si="56"/>
        <v>3.7257734440832913</v>
      </c>
      <c r="AD136" s="10">
        <f t="shared" si="56"/>
        <v>4.0032305023231629</v>
      </c>
      <c r="AE136" s="17">
        <f t="shared" si="56"/>
        <v>3.7400355819416697</v>
      </c>
      <c r="AF136" s="10">
        <f t="shared" si="56"/>
        <v>3.33255719192036</v>
      </c>
    </row>
    <row r="137" spans="1:32" ht="35.25" customHeight="1" x14ac:dyDescent="0.5">
      <c r="A137" s="119" t="s">
        <v>29</v>
      </c>
      <c r="B137" s="6" t="s">
        <v>24</v>
      </c>
      <c r="C137" s="395"/>
      <c r="D137" s="397"/>
      <c r="E137" s="397"/>
      <c r="F137" s="398"/>
      <c r="G137" s="17">
        <f t="shared" ref="G137:AF137" si="57">(G19/C19-1)*100</f>
        <v>5.1840983721092693</v>
      </c>
      <c r="H137" s="18">
        <f t="shared" si="57"/>
        <v>2.7894096987707728</v>
      </c>
      <c r="I137" s="18">
        <f t="shared" si="57"/>
        <v>5.1754034947312233</v>
      </c>
      <c r="J137" s="10">
        <f t="shared" si="57"/>
        <v>1.6811137378513363</v>
      </c>
      <c r="K137" s="17">
        <f t="shared" si="57"/>
        <v>-5.0083028894055133</v>
      </c>
      <c r="L137" s="18">
        <f t="shared" si="57"/>
        <v>-9.7903935869636634</v>
      </c>
      <c r="M137" s="18">
        <f t="shared" si="57"/>
        <v>-10.608750792644262</v>
      </c>
      <c r="N137" s="10">
        <f t="shared" si="57"/>
        <v>-7.8403513304055821</v>
      </c>
      <c r="O137" s="17">
        <f t="shared" si="57"/>
        <v>2.4893364100412763</v>
      </c>
      <c r="P137" s="18">
        <f t="shared" si="57"/>
        <v>1.7772598149901508</v>
      </c>
      <c r="Q137" s="18">
        <f t="shared" si="57"/>
        <v>4.6889409094133416</v>
      </c>
      <c r="R137" s="10">
        <f t="shared" si="57"/>
        <v>14.10651716888578</v>
      </c>
      <c r="S137" s="17">
        <f t="shared" si="57"/>
        <v>8.8421914443610472</v>
      </c>
      <c r="T137" s="18">
        <f t="shared" si="57"/>
        <v>16.081013382952847</v>
      </c>
      <c r="U137" s="18">
        <f t="shared" si="57"/>
        <v>7.792383791841706</v>
      </c>
      <c r="V137" s="10">
        <f t="shared" si="57"/>
        <v>2.4012774058834507</v>
      </c>
      <c r="W137" s="17">
        <f t="shared" si="57"/>
        <v>10.505860966589363</v>
      </c>
      <c r="X137" s="18">
        <f t="shared" si="57"/>
        <v>5.9371146732429159</v>
      </c>
      <c r="Y137" s="18">
        <f t="shared" si="57"/>
        <v>9.4480764395272754</v>
      </c>
      <c r="Z137" s="10">
        <f t="shared" si="57"/>
        <v>3.2025908600215924</v>
      </c>
      <c r="AA137" s="17">
        <f t="shared" si="57"/>
        <v>-6.1035793295138756</v>
      </c>
      <c r="AB137" s="18">
        <f t="shared" si="57"/>
        <v>0.24442763196181883</v>
      </c>
      <c r="AC137" s="18">
        <f t="shared" si="57"/>
        <v>2.5328815116880232</v>
      </c>
      <c r="AD137" s="10">
        <f t="shared" si="57"/>
        <v>2.1036727103672659</v>
      </c>
      <c r="AE137" s="17">
        <f t="shared" si="57"/>
        <v>-9.8894460218691531</v>
      </c>
      <c r="AF137" s="10">
        <f t="shared" si="57"/>
        <v>-6.7634252539912953</v>
      </c>
    </row>
    <row r="138" spans="1:32" ht="35.25" customHeight="1" x14ac:dyDescent="0.5">
      <c r="A138" s="119" t="s">
        <v>28</v>
      </c>
      <c r="B138" s="6" t="s">
        <v>24</v>
      </c>
      <c r="C138" s="395"/>
      <c r="D138" s="397"/>
      <c r="E138" s="397"/>
      <c r="F138" s="398"/>
      <c r="G138" s="17">
        <f t="shared" ref="G138:AF138" si="58">(G20/C20-1)*100</f>
        <v>0.38124917119746193</v>
      </c>
      <c r="H138" s="18">
        <f t="shared" si="58"/>
        <v>0.28102889638299544</v>
      </c>
      <c r="I138" s="18">
        <f t="shared" si="58"/>
        <v>-1.2697255005967412</v>
      </c>
      <c r="J138" s="10">
        <f t="shared" si="58"/>
        <v>1.2445816366741136</v>
      </c>
      <c r="K138" s="17">
        <f t="shared" si="58"/>
        <v>1.1063773572443036</v>
      </c>
      <c r="L138" s="18">
        <f t="shared" si="58"/>
        <v>0.24397481124922571</v>
      </c>
      <c r="M138" s="18">
        <f t="shared" si="58"/>
        <v>0.654779893220514</v>
      </c>
      <c r="N138" s="10">
        <f t="shared" si="58"/>
        <v>-0.7654633323602833</v>
      </c>
      <c r="O138" s="17">
        <f t="shared" si="58"/>
        <v>-3.0312928725419797</v>
      </c>
      <c r="P138" s="18">
        <f t="shared" si="58"/>
        <v>-1.9799375102779071</v>
      </c>
      <c r="Q138" s="18">
        <f t="shared" si="58"/>
        <v>0.90072057646117809</v>
      </c>
      <c r="R138" s="10">
        <f t="shared" si="58"/>
        <v>-2.2258538976956954</v>
      </c>
      <c r="S138" s="17">
        <f t="shared" si="58"/>
        <v>2.7656134204675498</v>
      </c>
      <c r="T138" s="18">
        <f t="shared" si="58"/>
        <v>4.1371673992550928</v>
      </c>
      <c r="U138" s="18">
        <f t="shared" si="58"/>
        <v>3.1607485287310721</v>
      </c>
      <c r="V138" s="10">
        <f t="shared" si="58"/>
        <v>5.5492411579862289</v>
      </c>
      <c r="W138" s="17">
        <f t="shared" si="58"/>
        <v>1.3767332087717632</v>
      </c>
      <c r="X138" s="18">
        <f t="shared" si="58"/>
        <v>2.5905400180435745</v>
      </c>
      <c r="Y138" s="18">
        <f t="shared" si="58"/>
        <v>3.410037818088596</v>
      </c>
      <c r="Z138" s="10">
        <f t="shared" si="58"/>
        <v>3.3065180211566458</v>
      </c>
      <c r="AA138" s="17">
        <f t="shared" si="58"/>
        <v>-2.5123678339315059</v>
      </c>
      <c r="AB138" s="18">
        <f t="shared" si="58"/>
        <v>-1.5891959798994937</v>
      </c>
      <c r="AC138" s="18">
        <f t="shared" si="58"/>
        <v>-3.0558482613277094</v>
      </c>
      <c r="AD138" s="10">
        <f t="shared" si="58"/>
        <v>-3.5011343430008002</v>
      </c>
      <c r="AE138" s="17">
        <f t="shared" si="58"/>
        <v>9.0049751243781007</v>
      </c>
      <c r="AF138" s="10">
        <f t="shared" si="58"/>
        <v>2.8499393629922709</v>
      </c>
    </row>
    <row r="139" spans="1:32" ht="35.25" customHeight="1" x14ac:dyDescent="0.5">
      <c r="A139" s="119" t="s">
        <v>27</v>
      </c>
      <c r="B139" s="6" t="s">
        <v>24</v>
      </c>
      <c r="C139" s="395"/>
      <c r="D139" s="397"/>
      <c r="E139" s="397"/>
      <c r="F139" s="398"/>
      <c r="G139" s="17">
        <f t="shared" ref="G139:AF139" si="59">(G21/C21-1)*100</f>
        <v>2.8196629475748081</v>
      </c>
      <c r="H139" s="18">
        <f t="shared" si="59"/>
        <v>2.6702083042080105</v>
      </c>
      <c r="I139" s="18">
        <f t="shared" si="59"/>
        <v>2.9056026692617642</v>
      </c>
      <c r="J139" s="10">
        <f t="shared" si="59"/>
        <v>2.9463459759481836</v>
      </c>
      <c r="K139" s="17">
        <f t="shared" si="59"/>
        <v>2.8694665153234933</v>
      </c>
      <c r="L139" s="18">
        <f t="shared" si="59"/>
        <v>1.6521423384168621</v>
      </c>
      <c r="M139" s="18">
        <f t="shared" si="59"/>
        <v>3.0307124200666502</v>
      </c>
      <c r="N139" s="10">
        <f t="shared" si="59"/>
        <v>3.2439232600979695</v>
      </c>
      <c r="O139" s="17">
        <f t="shared" si="59"/>
        <v>2.3966103191066956</v>
      </c>
      <c r="P139" s="18">
        <f t="shared" si="59"/>
        <v>1.3841757456688697</v>
      </c>
      <c r="Q139" s="18">
        <f t="shared" si="59"/>
        <v>2.4782551684951137</v>
      </c>
      <c r="R139" s="10">
        <f t="shared" si="59"/>
        <v>0.76591670655816735</v>
      </c>
      <c r="S139" s="17">
        <f t="shared" si="59"/>
        <v>2.9482758620689609</v>
      </c>
      <c r="T139" s="18">
        <f t="shared" si="59"/>
        <v>2.9727825244428852</v>
      </c>
      <c r="U139" s="18">
        <f t="shared" si="59"/>
        <v>2.7510023031647179</v>
      </c>
      <c r="V139" s="10">
        <f t="shared" si="59"/>
        <v>3.7443316778233537</v>
      </c>
      <c r="W139" s="17">
        <f t="shared" si="59"/>
        <v>1.4821637916596853</v>
      </c>
      <c r="X139" s="18">
        <f t="shared" si="59"/>
        <v>4.4779949531671193</v>
      </c>
      <c r="Y139" s="18">
        <f t="shared" si="59"/>
        <v>2.2415009754680248</v>
      </c>
      <c r="Z139" s="10">
        <f t="shared" si="59"/>
        <v>3.3885604862209595</v>
      </c>
      <c r="AA139" s="17">
        <f t="shared" si="59"/>
        <v>14.728938031190687</v>
      </c>
      <c r="AB139" s="18">
        <f t="shared" si="59"/>
        <v>8.2282626494186939</v>
      </c>
      <c r="AC139" s="18">
        <f t="shared" si="59"/>
        <v>11.757541309731634</v>
      </c>
      <c r="AD139" s="10">
        <f t="shared" si="59"/>
        <v>12.892575293928177</v>
      </c>
      <c r="AE139" s="17">
        <f t="shared" si="59"/>
        <v>2.7330264672036808</v>
      </c>
      <c r="AF139" s="10">
        <f t="shared" si="59"/>
        <v>11.0333610711854</v>
      </c>
    </row>
    <row r="140" spans="1:32" ht="35.25" customHeight="1" x14ac:dyDescent="0.5">
      <c r="A140" s="119" t="s">
        <v>26</v>
      </c>
      <c r="B140" s="6" t="s">
        <v>24</v>
      </c>
      <c r="C140" s="395"/>
      <c r="D140" s="397"/>
      <c r="E140" s="397"/>
      <c r="F140" s="398"/>
      <c r="G140" s="17">
        <f t="shared" ref="G140:AF140" si="60">(G22/C22-1)*100</f>
        <v>1.5816553388807719</v>
      </c>
      <c r="H140" s="18">
        <f t="shared" si="60"/>
        <v>0.2773225765788645</v>
      </c>
      <c r="I140" s="18">
        <f t="shared" si="60"/>
        <v>1.0875063227111736</v>
      </c>
      <c r="J140" s="10">
        <f t="shared" si="60"/>
        <v>0.71041316133855226</v>
      </c>
      <c r="K140" s="17">
        <f t="shared" si="60"/>
        <v>-5.6278139069543265E-2</v>
      </c>
      <c r="L140" s="18">
        <f t="shared" si="60"/>
        <v>0.43997485857951713</v>
      </c>
      <c r="M140" s="18">
        <f t="shared" si="60"/>
        <v>1.7888416312234368</v>
      </c>
      <c r="N140" s="10">
        <f t="shared" si="60"/>
        <v>-3.0381783305488463</v>
      </c>
      <c r="O140" s="17">
        <f t="shared" si="60"/>
        <v>1.332665957579926</v>
      </c>
      <c r="P140" s="18">
        <f t="shared" si="60"/>
        <v>-0.53191489361702482</v>
      </c>
      <c r="Q140" s="18">
        <f t="shared" si="60"/>
        <v>-2.1506697800172003</v>
      </c>
      <c r="R140" s="10">
        <f t="shared" si="60"/>
        <v>6.3816209317166583</v>
      </c>
      <c r="S140" s="17">
        <f t="shared" si="60"/>
        <v>1.7967399357866176</v>
      </c>
      <c r="T140" s="18">
        <f t="shared" si="60"/>
        <v>3.8817238125196551</v>
      </c>
      <c r="U140" s="18">
        <f t="shared" si="60"/>
        <v>3.7678975131876458</v>
      </c>
      <c r="V140" s="10">
        <f t="shared" si="60"/>
        <v>-1.7876424715057015</v>
      </c>
      <c r="W140" s="17">
        <f t="shared" si="60"/>
        <v>1.8681385333899403</v>
      </c>
      <c r="X140" s="18">
        <f t="shared" si="60"/>
        <v>5.4505813953475979E-2</v>
      </c>
      <c r="Y140" s="18">
        <f t="shared" si="60"/>
        <v>1.5613652868554873</v>
      </c>
      <c r="Z140" s="10">
        <f t="shared" si="60"/>
        <v>3.9640850232103508</v>
      </c>
      <c r="AA140" s="17">
        <f t="shared" si="60"/>
        <v>8.0738314974694738</v>
      </c>
      <c r="AB140" s="18">
        <f t="shared" si="60"/>
        <v>10.550208825131669</v>
      </c>
      <c r="AC140" s="18">
        <f t="shared" si="60"/>
        <v>3.6169705636992067</v>
      </c>
      <c r="AD140" s="10">
        <f t="shared" si="60"/>
        <v>4.2183185476764029</v>
      </c>
      <c r="AE140" s="17">
        <f t="shared" si="60"/>
        <v>2.2753567296567745</v>
      </c>
      <c r="AF140" s="10">
        <f t="shared" si="60"/>
        <v>-1.1169513797634756</v>
      </c>
    </row>
    <row r="141" spans="1:32" ht="35.25" customHeight="1" x14ac:dyDescent="0.5">
      <c r="A141" s="119" t="s">
        <v>25</v>
      </c>
      <c r="B141" s="6" t="s">
        <v>24</v>
      </c>
      <c r="C141" s="395"/>
      <c r="D141" s="397"/>
      <c r="E141" s="397"/>
      <c r="F141" s="398"/>
      <c r="G141" s="17">
        <f t="shared" ref="G141:AF141" si="61">(G23/C23-1)*100</f>
        <v>0.28318148239350194</v>
      </c>
      <c r="H141" s="18">
        <f t="shared" si="61"/>
        <v>3.5588972431077615</v>
      </c>
      <c r="I141" s="18">
        <f t="shared" si="61"/>
        <v>4.3234000977039777</v>
      </c>
      <c r="J141" s="10">
        <f t="shared" si="61"/>
        <v>1.8313192973713699</v>
      </c>
      <c r="K141" s="17">
        <f t="shared" si="61"/>
        <v>15.297728667894406</v>
      </c>
      <c r="L141" s="18">
        <f t="shared" si="61"/>
        <v>6.2439496611810252</v>
      </c>
      <c r="M141" s="18">
        <f t="shared" si="61"/>
        <v>6.216342776867223</v>
      </c>
      <c r="N141" s="10">
        <f t="shared" si="61"/>
        <v>12.747736726205039</v>
      </c>
      <c r="O141" s="17">
        <f t="shared" si="61"/>
        <v>0.11713342562027496</v>
      </c>
      <c r="P141" s="18">
        <f t="shared" si="61"/>
        <v>19.293849658314354</v>
      </c>
      <c r="Q141" s="18">
        <f t="shared" si="61"/>
        <v>-0.9588890113523596</v>
      </c>
      <c r="R141" s="10">
        <f t="shared" si="61"/>
        <v>-8.6263020833333375</v>
      </c>
      <c r="S141" s="17">
        <f t="shared" si="61"/>
        <v>-9.4660710487130437</v>
      </c>
      <c r="T141" s="18">
        <f t="shared" si="61"/>
        <v>-15.848768378842859</v>
      </c>
      <c r="U141" s="18">
        <f t="shared" si="61"/>
        <v>2.3147117738704592</v>
      </c>
      <c r="V141" s="10">
        <f t="shared" si="61"/>
        <v>6.745042156513481</v>
      </c>
      <c r="W141" s="17">
        <f t="shared" si="61"/>
        <v>3.5949248120300537</v>
      </c>
      <c r="X141" s="18">
        <f t="shared" si="61"/>
        <v>2.6094849103698747</v>
      </c>
      <c r="Y141" s="18">
        <f t="shared" si="61"/>
        <v>-6.5368718729606261</v>
      </c>
      <c r="Z141" s="10">
        <f t="shared" si="61"/>
        <v>-4.2051396150850966</v>
      </c>
      <c r="AA141" s="17">
        <f t="shared" si="61"/>
        <v>2.9031526423225262</v>
      </c>
      <c r="AB141" s="18">
        <f t="shared" si="61"/>
        <v>8.5028748341441798</v>
      </c>
      <c r="AC141" s="18">
        <f t="shared" si="61"/>
        <v>8.8094961014779436</v>
      </c>
      <c r="AD141" s="10">
        <f t="shared" si="61"/>
        <v>10.149808384624315</v>
      </c>
      <c r="AE141" s="17">
        <f t="shared" si="61"/>
        <v>17.147895084857833</v>
      </c>
      <c r="AF141" s="10">
        <f t="shared" si="61"/>
        <v>10.119229593396506</v>
      </c>
    </row>
    <row r="142" spans="1:32" ht="35.25" customHeight="1" x14ac:dyDescent="0.5">
      <c r="A142" s="24" t="s">
        <v>14</v>
      </c>
      <c r="B142" s="6" t="s">
        <v>24</v>
      </c>
      <c r="C142" s="395"/>
      <c r="D142" s="397"/>
      <c r="E142" s="397"/>
      <c r="F142" s="398"/>
      <c r="G142" s="17">
        <f t="shared" ref="G142:AF142" si="62">(G24/C24-1)*100</f>
        <v>2.6860807401177578</v>
      </c>
      <c r="H142" s="18">
        <f t="shared" si="62"/>
        <v>2.9852048293670164</v>
      </c>
      <c r="I142" s="18">
        <f t="shared" si="62"/>
        <v>2.6077783734241855</v>
      </c>
      <c r="J142" s="10">
        <f t="shared" si="62"/>
        <v>2.8933747412008159</v>
      </c>
      <c r="K142" s="17">
        <f t="shared" si="62"/>
        <v>1.5101100588686966</v>
      </c>
      <c r="L142" s="18">
        <f t="shared" si="62"/>
        <v>-2.5073271553695764</v>
      </c>
      <c r="M142" s="18">
        <f t="shared" si="62"/>
        <v>-1.1409791859779195</v>
      </c>
      <c r="N142" s="10">
        <f t="shared" si="62"/>
        <v>-1.2592853429917561</v>
      </c>
      <c r="O142" s="17">
        <f t="shared" si="62"/>
        <v>-0.44713397209615868</v>
      </c>
      <c r="P142" s="18">
        <f t="shared" si="62"/>
        <v>2.9124020365961734</v>
      </c>
      <c r="Q142" s="18">
        <f t="shared" si="62"/>
        <v>1.2462068260083781</v>
      </c>
      <c r="R142" s="10">
        <f t="shared" si="62"/>
        <v>1.8289576469789015</v>
      </c>
      <c r="S142" s="17">
        <f t="shared" si="62"/>
        <v>1.9958125084425404</v>
      </c>
      <c r="T142" s="18">
        <f t="shared" si="62"/>
        <v>3.0832615706735567</v>
      </c>
      <c r="U142" s="18">
        <f t="shared" si="62"/>
        <v>3.370994628634949</v>
      </c>
      <c r="V142" s="18">
        <f t="shared" si="62"/>
        <v>3.0418758234244336</v>
      </c>
      <c r="W142" s="17">
        <f t="shared" si="62"/>
        <v>2.9897692282223609</v>
      </c>
      <c r="X142" s="18">
        <f t="shared" si="62"/>
        <v>2.2866877426329646</v>
      </c>
      <c r="Y142" s="18">
        <f t="shared" si="62"/>
        <v>2.3358472740303782</v>
      </c>
      <c r="Z142" s="10">
        <f t="shared" si="62"/>
        <v>2.2431903151148402</v>
      </c>
      <c r="AA142" s="17">
        <f t="shared" si="62"/>
        <v>-2.8627917443579953</v>
      </c>
      <c r="AB142" s="18">
        <f t="shared" si="62"/>
        <v>-2.9385859556409599</v>
      </c>
      <c r="AC142" s="18">
        <f t="shared" si="62"/>
        <v>-2.6518105849582252</v>
      </c>
      <c r="AD142" s="10">
        <f t="shared" si="62"/>
        <v>-2.9917844648821523</v>
      </c>
      <c r="AE142" s="17">
        <f t="shared" si="62"/>
        <v>1.7491022819413837</v>
      </c>
      <c r="AF142" s="10">
        <f t="shared" si="62"/>
        <v>2.2636528625639363</v>
      </c>
    </row>
    <row r="143" spans="1:32" ht="35.25" customHeight="1" x14ac:dyDescent="0.5">
      <c r="A143" s="119" t="s">
        <v>29</v>
      </c>
      <c r="B143" s="6" t="s">
        <v>24</v>
      </c>
      <c r="C143" s="395"/>
      <c r="D143" s="397"/>
      <c r="E143" s="397"/>
      <c r="F143" s="398"/>
      <c r="G143" s="17">
        <f t="shared" ref="G143:AF143" si="63">(G25/C25-1)*100</f>
        <v>1.107526881720422</v>
      </c>
      <c r="H143" s="18">
        <f t="shared" si="63"/>
        <v>-0.96163896728337361</v>
      </c>
      <c r="I143" s="18">
        <f t="shared" si="63"/>
        <v>4.7561906839751256</v>
      </c>
      <c r="J143" s="10">
        <f t="shared" si="63"/>
        <v>1.3681846028180455</v>
      </c>
      <c r="K143" s="17">
        <f t="shared" si="63"/>
        <v>-1.3719025842816146</v>
      </c>
      <c r="L143" s="18">
        <f t="shared" si="63"/>
        <v>-2.6279683377308682</v>
      </c>
      <c r="M143" s="18">
        <f t="shared" si="63"/>
        <v>-13.089659481412053</v>
      </c>
      <c r="N143" s="10">
        <f t="shared" si="63"/>
        <v>-16.317485898468973</v>
      </c>
      <c r="O143" s="17">
        <f t="shared" si="63"/>
        <v>-9.2516713392279399</v>
      </c>
      <c r="P143" s="18">
        <f t="shared" si="63"/>
        <v>-2.4712768263602913</v>
      </c>
      <c r="Q143" s="18">
        <f t="shared" si="63"/>
        <v>-2.2286125089863384</v>
      </c>
      <c r="R143" s="10">
        <f t="shared" si="63"/>
        <v>-10.471834376504574</v>
      </c>
      <c r="S143" s="17">
        <f t="shared" si="63"/>
        <v>-0.2732889733840338</v>
      </c>
      <c r="T143" s="18">
        <f t="shared" si="63"/>
        <v>-6.4236496999333088</v>
      </c>
      <c r="U143" s="18">
        <f t="shared" si="63"/>
        <v>11.360294117647074</v>
      </c>
      <c r="V143" s="10">
        <f t="shared" si="63"/>
        <v>12.194138209196037</v>
      </c>
      <c r="W143" s="17">
        <f t="shared" si="63"/>
        <v>-3.7412129155248386</v>
      </c>
      <c r="X143" s="18">
        <f t="shared" si="63"/>
        <v>-1.8289786223277926</v>
      </c>
      <c r="Y143" s="18">
        <f t="shared" si="63"/>
        <v>-8.2645537581159889</v>
      </c>
      <c r="Z143" s="10">
        <f t="shared" si="63"/>
        <v>6.4829239065308686</v>
      </c>
      <c r="AA143" s="17">
        <f t="shared" si="63"/>
        <v>-1.8937987374675003</v>
      </c>
      <c r="AB143" s="18">
        <f t="shared" si="63"/>
        <v>-7.3312363900314592</v>
      </c>
      <c r="AC143" s="18">
        <f t="shared" si="63"/>
        <v>-13.459692898272557</v>
      </c>
      <c r="AD143" s="10">
        <f t="shared" si="63"/>
        <v>-11.737564708530279</v>
      </c>
      <c r="AE143" s="17">
        <f t="shared" si="63"/>
        <v>36.979560938682823</v>
      </c>
      <c r="AF143" s="10">
        <f t="shared" si="63"/>
        <v>30.313315926892948</v>
      </c>
    </row>
    <row r="144" spans="1:32" ht="35.25" customHeight="1" x14ac:dyDescent="0.5">
      <c r="A144" s="119" t="s">
        <v>28</v>
      </c>
      <c r="B144" s="6" t="s">
        <v>24</v>
      </c>
      <c r="C144" s="395"/>
      <c r="D144" s="397"/>
      <c r="E144" s="397"/>
      <c r="F144" s="398"/>
      <c r="G144" s="17">
        <f t="shared" ref="G144:AF144" si="64">(G26/C26-1)*100</f>
        <v>2.6353965183752326</v>
      </c>
      <c r="H144" s="18">
        <f t="shared" si="64"/>
        <v>1.1476850947450767</v>
      </c>
      <c r="I144" s="18">
        <f t="shared" si="64"/>
        <v>3.2467854837908927</v>
      </c>
      <c r="J144" s="10">
        <f t="shared" si="64"/>
        <v>4.1236122458788049</v>
      </c>
      <c r="K144" s="17">
        <f t="shared" si="64"/>
        <v>1.5971731448763293</v>
      </c>
      <c r="L144" s="18">
        <f t="shared" si="64"/>
        <v>-3.1191154458983128</v>
      </c>
      <c r="M144" s="18">
        <f t="shared" si="64"/>
        <v>-0.63470692888396574</v>
      </c>
      <c r="N144" s="10">
        <f t="shared" si="64"/>
        <v>-2.6125086545118803</v>
      </c>
      <c r="O144" s="17">
        <f t="shared" si="64"/>
        <v>-2.3743275830087285</v>
      </c>
      <c r="P144" s="18">
        <f t="shared" si="64"/>
        <v>4.0368801395464837</v>
      </c>
      <c r="Q144" s="18">
        <f t="shared" si="64"/>
        <v>-0.13549479796758357</v>
      </c>
      <c r="R144" s="10">
        <f t="shared" si="64"/>
        <v>10.365420162092986</v>
      </c>
      <c r="S144" s="17">
        <f t="shared" si="64"/>
        <v>7.837735132053969</v>
      </c>
      <c r="T144" s="18">
        <f t="shared" si="64"/>
        <v>8.6419161676646752</v>
      </c>
      <c r="U144" s="18">
        <f t="shared" si="64"/>
        <v>7.9081261811309922</v>
      </c>
      <c r="V144" s="10">
        <f t="shared" si="64"/>
        <v>-3.6975006441638758</v>
      </c>
      <c r="W144" s="17">
        <f t="shared" si="64"/>
        <v>3.9203594396969521</v>
      </c>
      <c r="X144" s="18">
        <f t="shared" si="64"/>
        <v>2.6808942193218277</v>
      </c>
      <c r="Y144" s="18">
        <f t="shared" si="64"/>
        <v>5.3886568772733456</v>
      </c>
      <c r="Z144" s="10">
        <f t="shared" si="64"/>
        <v>1.962095875139358</v>
      </c>
      <c r="AA144" s="17">
        <f t="shared" si="64"/>
        <v>-12.707697524584594</v>
      </c>
      <c r="AB144" s="18">
        <f t="shared" si="64"/>
        <v>-14.067934899300038</v>
      </c>
      <c r="AC144" s="18">
        <f t="shared" si="64"/>
        <v>-15.143380629766934</v>
      </c>
      <c r="AD144" s="10">
        <f t="shared" si="64"/>
        <v>-12.433850863765583</v>
      </c>
      <c r="AE144" s="17">
        <f t="shared" si="64"/>
        <v>-7.3662231717976141</v>
      </c>
      <c r="AF144" s="10">
        <f t="shared" si="64"/>
        <v>1.0644145719854281</v>
      </c>
    </row>
    <row r="145" spans="1:32" ht="35.25" customHeight="1" x14ac:dyDescent="0.5">
      <c r="A145" s="119" t="s">
        <v>27</v>
      </c>
      <c r="B145" s="6" t="s">
        <v>24</v>
      </c>
      <c r="C145" s="395"/>
      <c r="D145" s="397"/>
      <c r="E145" s="397"/>
      <c r="F145" s="398"/>
      <c r="G145" s="17">
        <f t="shared" ref="G145:AF145" si="65">(G27/C27-1)*100</f>
        <v>4.8778687919710739</v>
      </c>
      <c r="H145" s="18">
        <f t="shared" si="65"/>
        <v>2.0452099031216253</v>
      </c>
      <c r="I145" s="18">
        <f t="shared" si="65"/>
        <v>4.7141638225255855</v>
      </c>
      <c r="J145" s="10">
        <f t="shared" si="65"/>
        <v>3.8940125896647748</v>
      </c>
      <c r="K145" s="17">
        <f t="shared" si="65"/>
        <v>3.7503518153672921</v>
      </c>
      <c r="L145" s="18">
        <f t="shared" si="65"/>
        <v>1.2587904360056301</v>
      </c>
      <c r="M145" s="18">
        <f t="shared" si="65"/>
        <v>-1.4870645752699141</v>
      </c>
      <c r="N145" s="10">
        <f t="shared" si="65"/>
        <v>2.7124136959278511</v>
      </c>
      <c r="O145" s="17">
        <f t="shared" si="65"/>
        <v>11.041030857917944</v>
      </c>
      <c r="P145" s="18">
        <f t="shared" si="65"/>
        <v>10.007639419404125</v>
      </c>
      <c r="Q145" s="18">
        <f t="shared" si="65"/>
        <v>14.440308795147505</v>
      </c>
      <c r="R145" s="10">
        <f t="shared" si="65"/>
        <v>17.182248439536309</v>
      </c>
      <c r="S145" s="17">
        <f t="shared" si="65"/>
        <v>-0.20765895071153118</v>
      </c>
      <c r="T145" s="18">
        <f t="shared" si="65"/>
        <v>7.487373737373737</v>
      </c>
      <c r="U145" s="18">
        <f t="shared" si="65"/>
        <v>0.626392820574595</v>
      </c>
      <c r="V145" s="10">
        <f t="shared" si="65"/>
        <v>4.0622804963708736</v>
      </c>
      <c r="W145" s="17">
        <f t="shared" si="65"/>
        <v>3.7150376400024276</v>
      </c>
      <c r="X145" s="18">
        <f t="shared" si="65"/>
        <v>-3.5240220838717029E-2</v>
      </c>
      <c r="Y145" s="18">
        <f t="shared" si="65"/>
        <v>0.80804453223199957</v>
      </c>
      <c r="Z145" s="10">
        <f t="shared" si="65"/>
        <v>-6.0467994150073086</v>
      </c>
      <c r="AA145" s="17">
        <f t="shared" si="65"/>
        <v>5.4290097958220151</v>
      </c>
      <c r="AB145" s="18">
        <f t="shared" si="65"/>
        <v>16.245593419506466</v>
      </c>
      <c r="AC145" s="18">
        <f t="shared" si="65"/>
        <v>13.929462059137855</v>
      </c>
      <c r="AD145" s="10">
        <f t="shared" si="65"/>
        <v>11.542836616176722</v>
      </c>
      <c r="AE145" s="17">
        <f t="shared" si="65"/>
        <v>1.3881114966976416</v>
      </c>
      <c r="AF145" s="10">
        <f t="shared" si="65"/>
        <v>-10.942633308061666</v>
      </c>
    </row>
    <row r="146" spans="1:32" ht="35.25" customHeight="1" x14ac:dyDescent="0.5">
      <c r="A146" s="119" t="s">
        <v>26</v>
      </c>
      <c r="B146" s="6" t="s">
        <v>24</v>
      </c>
      <c r="C146" s="395"/>
      <c r="D146" s="397"/>
      <c r="E146" s="397"/>
      <c r="F146" s="398"/>
      <c r="G146" s="17">
        <f t="shared" ref="G146:AF146" si="66">(G28/C28-1)*100</f>
        <v>-0.22675736961451642</v>
      </c>
      <c r="H146" s="18">
        <f t="shared" si="66"/>
        <v>9.6015811921356544</v>
      </c>
      <c r="I146" s="18">
        <f t="shared" si="66"/>
        <v>-2.2220093860741197</v>
      </c>
      <c r="J146" s="10">
        <f t="shared" si="66"/>
        <v>2.6966061724597701</v>
      </c>
      <c r="K146" s="17">
        <f t="shared" si="66"/>
        <v>2.4586776859504056</v>
      </c>
      <c r="L146" s="18">
        <f t="shared" si="66"/>
        <v>-7.184889901290803</v>
      </c>
      <c r="M146" s="18">
        <f t="shared" si="66"/>
        <v>1.586835145459875</v>
      </c>
      <c r="N146" s="10">
        <f t="shared" si="66"/>
        <v>5.541134185303509</v>
      </c>
      <c r="O146" s="17">
        <f t="shared" si="66"/>
        <v>-0.55454728775963247</v>
      </c>
      <c r="P146" s="18">
        <f t="shared" si="66"/>
        <v>5.8799468248287301</v>
      </c>
      <c r="Q146" s="18">
        <f t="shared" si="66"/>
        <v>-0.88708899816795084</v>
      </c>
      <c r="R146" s="10">
        <f t="shared" si="66"/>
        <v>-14.956011730205276</v>
      </c>
      <c r="S146" s="17">
        <f t="shared" si="66"/>
        <v>-4.4104227922538763</v>
      </c>
      <c r="T146" s="18">
        <f t="shared" si="66"/>
        <v>-7.31118408344601</v>
      </c>
      <c r="U146" s="18">
        <f t="shared" si="66"/>
        <v>-5.9441579920225802</v>
      </c>
      <c r="V146" s="10">
        <f t="shared" si="66"/>
        <v>4.81646273637375</v>
      </c>
      <c r="W146" s="17">
        <f t="shared" si="66"/>
        <v>6.2049215103945787</v>
      </c>
      <c r="X146" s="18">
        <f t="shared" si="66"/>
        <v>7.2731061790142659</v>
      </c>
      <c r="Y146" s="18">
        <f t="shared" si="66"/>
        <v>5.2958212660322745</v>
      </c>
      <c r="Z146" s="10">
        <f t="shared" si="66"/>
        <v>12.427040220736508</v>
      </c>
      <c r="AA146" s="17">
        <f t="shared" si="66"/>
        <v>5.6226905023469387</v>
      </c>
      <c r="AB146" s="18">
        <f t="shared" si="66"/>
        <v>0.4468188440990728</v>
      </c>
      <c r="AC146" s="18">
        <f t="shared" si="66"/>
        <v>5.8447937131630656</v>
      </c>
      <c r="AD146" s="10">
        <f t="shared" si="66"/>
        <v>-1.4536530111383894</v>
      </c>
      <c r="AE146" s="17">
        <f t="shared" si="66"/>
        <v>-6.108169440242051</v>
      </c>
      <c r="AF146" s="10">
        <f t="shared" si="66"/>
        <v>4.0421622667053736</v>
      </c>
    </row>
    <row r="147" spans="1:32" ht="35.25" customHeight="1" x14ac:dyDescent="0.5">
      <c r="A147" s="119" t="s">
        <v>25</v>
      </c>
      <c r="B147" s="6" t="s">
        <v>24</v>
      </c>
      <c r="C147" s="395"/>
      <c r="D147" s="397"/>
      <c r="E147" s="397"/>
      <c r="F147" s="398"/>
      <c r="G147" s="17">
        <f t="shared" ref="G147:AF147" si="67">(G29/C29-1)*100</f>
        <v>6.4339671789528596</v>
      </c>
      <c r="H147" s="18">
        <f t="shared" si="67"/>
        <v>9.6644295302013461</v>
      </c>
      <c r="I147" s="18">
        <f t="shared" si="67"/>
        <v>-0.27424582398405395</v>
      </c>
      <c r="J147" s="10">
        <f t="shared" si="67"/>
        <v>-2.8136882129277674</v>
      </c>
      <c r="K147" s="17">
        <f t="shared" si="67"/>
        <v>-2.4229074889867919</v>
      </c>
      <c r="L147" s="18">
        <f t="shared" si="67"/>
        <v>-0.17135862913096878</v>
      </c>
      <c r="M147" s="18">
        <f t="shared" si="67"/>
        <v>19.225000000000001</v>
      </c>
      <c r="N147" s="10">
        <f t="shared" si="67"/>
        <v>12.910798122065724</v>
      </c>
      <c r="O147" s="17">
        <f t="shared" si="67"/>
        <v>-11.687985954351632</v>
      </c>
      <c r="P147" s="18">
        <f t="shared" si="67"/>
        <v>-22.609122118685633</v>
      </c>
      <c r="Q147" s="18">
        <f t="shared" si="67"/>
        <v>-22.205913189347871</v>
      </c>
      <c r="R147" s="10">
        <f t="shared" si="67"/>
        <v>-26.865326865326857</v>
      </c>
      <c r="S147" s="17">
        <f t="shared" si="67"/>
        <v>0.6816245384833719</v>
      </c>
      <c r="T147" s="18">
        <f t="shared" si="67"/>
        <v>5.3865652724968349</v>
      </c>
      <c r="U147" s="18">
        <f t="shared" si="67"/>
        <v>-1.3477088948787075</v>
      </c>
      <c r="V147" s="10">
        <f t="shared" si="67"/>
        <v>20.499052432090959</v>
      </c>
      <c r="W147" s="17">
        <f t="shared" si="67"/>
        <v>1.0437235543018231</v>
      </c>
      <c r="X147" s="18">
        <f t="shared" si="67"/>
        <v>7.5165363800360874</v>
      </c>
      <c r="Y147" s="18">
        <f t="shared" si="67"/>
        <v>9.234972677595632</v>
      </c>
      <c r="Z147" s="10">
        <f t="shared" si="67"/>
        <v>8.099606815203142</v>
      </c>
      <c r="AA147" s="17">
        <f t="shared" si="67"/>
        <v>-3.1546621998883362</v>
      </c>
      <c r="AB147" s="18">
        <f t="shared" si="67"/>
        <v>-21.364653243847886</v>
      </c>
      <c r="AC147" s="18">
        <f t="shared" si="67"/>
        <v>1.725862931465727</v>
      </c>
      <c r="AD147" s="10">
        <f t="shared" si="67"/>
        <v>5.4073714839961262</v>
      </c>
      <c r="AE147" s="17">
        <f t="shared" si="67"/>
        <v>1.1818968002306196</v>
      </c>
      <c r="AF147" s="10">
        <f t="shared" si="67"/>
        <v>20.768136557610251</v>
      </c>
    </row>
    <row r="148" spans="1:32" ht="35.25" customHeight="1" x14ac:dyDescent="0.5">
      <c r="A148" s="165" t="s">
        <v>200</v>
      </c>
      <c r="B148" s="166"/>
      <c r="C148" s="395"/>
      <c r="D148" s="397"/>
      <c r="E148" s="397"/>
      <c r="F148" s="398"/>
      <c r="G148" s="167"/>
      <c r="H148" s="168"/>
      <c r="I148" s="168"/>
      <c r="J148" s="169"/>
      <c r="K148" s="167"/>
      <c r="L148" s="168"/>
      <c r="M148" s="168"/>
      <c r="N148" s="169"/>
      <c r="O148" s="167"/>
      <c r="P148" s="168"/>
      <c r="Q148" s="168"/>
      <c r="R148" s="169"/>
      <c r="S148" s="167"/>
      <c r="T148" s="168"/>
      <c r="U148" s="168"/>
      <c r="V148" s="169"/>
      <c r="W148" s="167"/>
      <c r="X148" s="168"/>
      <c r="Y148" s="168"/>
      <c r="Z148" s="169"/>
      <c r="AA148" s="167"/>
      <c r="AB148" s="168"/>
      <c r="AC148" s="168"/>
      <c r="AD148" s="169"/>
      <c r="AE148" s="167"/>
      <c r="AF148" s="169"/>
    </row>
    <row r="149" spans="1:32" ht="35.25" customHeight="1" x14ac:dyDescent="0.5">
      <c r="A149" s="24" t="s">
        <v>78</v>
      </c>
      <c r="B149" s="6" t="s">
        <v>24</v>
      </c>
      <c r="C149" s="395"/>
      <c r="D149" s="397"/>
      <c r="E149" s="397"/>
      <c r="F149" s="398"/>
      <c r="G149" s="17">
        <f t="shared" ref="G149:AF149" si="68">(G31/C31-1)*100</f>
        <v>2.7095702116675335</v>
      </c>
      <c r="H149" s="18">
        <f t="shared" si="68"/>
        <v>2.3531476340895363</v>
      </c>
      <c r="I149" s="18">
        <f t="shared" si="68"/>
        <v>2.1331852280638497</v>
      </c>
      <c r="J149" s="10">
        <f t="shared" si="68"/>
        <v>2.3896298182512821</v>
      </c>
      <c r="K149" s="17">
        <f t="shared" si="68"/>
        <v>1.9964343776261106</v>
      </c>
      <c r="L149" s="18">
        <f t="shared" si="68"/>
        <v>-1.5212681390962657</v>
      </c>
      <c r="M149" s="18">
        <f t="shared" si="68"/>
        <v>-1.6451701847369771</v>
      </c>
      <c r="N149" s="10">
        <f t="shared" si="68"/>
        <v>1.5380311025794402</v>
      </c>
      <c r="O149" s="17">
        <f t="shared" si="68"/>
        <v>0.75691658517429428</v>
      </c>
      <c r="P149" s="18">
        <f t="shared" si="68"/>
        <v>3.0578813250819126</v>
      </c>
      <c r="Q149" s="18">
        <f t="shared" si="68"/>
        <v>2.0573760279092967</v>
      </c>
      <c r="R149" s="10">
        <f t="shared" si="68"/>
        <v>2.189054726368167</v>
      </c>
      <c r="S149" s="17">
        <f t="shared" si="68"/>
        <v>2.9269709289884815</v>
      </c>
      <c r="T149" s="18">
        <f t="shared" si="68"/>
        <v>4.2487675272218972</v>
      </c>
      <c r="U149" s="18">
        <f t="shared" si="68"/>
        <v>4.3576126600436416</v>
      </c>
      <c r="V149" s="10">
        <f t="shared" si="68"/>
        <v>3.2424537487828697</v>
      </c>
      <c r="W149" s="17">
        <f t="shared" si="68"/>
        <v>3.0857872618464066</v>
      </c>
      <c r="X149" s="18">
        <f t="shared" si="68"/>
        <v>2.8204391605713086</v>
      </c>
      <c r="Y149" s="18">
        <f t="shared" si="68"/>
        <v>2.6577660142283799</v>
      </c>
      <c r="Z149" s="10">
        <f t="shared" si="68"/>
        <v>2.4630184490601392</v>
      </c>
      <c r="AA149" s="17">
        <f t="shared" si="68"/>
        <v>0.80597530935335726</v>
      </c>
      <c r="AB149" s="18">
        <f t="shared" si="68"/>
        <v>0.34601828237386112</v>
      </c>
      <c r="AC149" s="18">
        <f t="shared" si="68"/>
        <v>5.6978433662857597E-2</v>
      </c>
      <c r="AD149" s="10">
        <f t="shared" si="68"/>
        <v>-9.7002138295299023E-2</v>
      </c>
      <c r="AE149" s="17">
        <f t="shared" si="68"/>
        <v>2.1456590238430273</v>
      </c>
      <c r="AF149" s="10">
        <f t="shared" si="68"/>
        <v>2.9292287482776569</v>
      </c>
    </row>
    <row r="150" spans="1:32" ht="35.25" customHeight="1" x14ac:dyDescent="0.5">
      <c r="A150" s="5" t="s">
        <v>79</v>
      </c>
      <c r="B150" s="6" t="s">
        <v>24</v>
      </c>
      <c r="C150" s="395"/>
      <c r="D150" s="397"/>
      <c r="E150" s="397"/>
      <c r="F150" s="398"/>
      <c r="G150" s="17">
        <f t="shared" ref="G150:AF150" si="69">(G32/C32-1)*100</f>
        <v>2.5695879421417267</v>
      </c>
      <c r="H150" s="18">
        <f t="shared" si="69"/>
        <v>1.7551647191496711</v>
      </c>
      <c r="I150" s="18">
        <f t="shared" si="69"/>
        <v>1.1647666926290601</v>
      </c>
      <c r="J150" s="10">
        <f t="shared" si="69"/>
        <v>2.8430072061090605</v>
      </c>
      <c r="K150" s="17">
        <f t="shared" si="69"/>
        <v>2.125995449374285</v>
      </c>
      <c r="L150" s="18">
        <f t="shared" si="69"/>
        <v>-1.4772981831472576</v>
      </c>
      <c r="M150" s="18">
        <f t="shared" si="69"/>
        <v>-0.51560221638962123</v>
      </c>
      <c r="N150" s="10">
        <f t="shared" si="69"/>
        <v>0.50314903902020092</v>
      </c>
      <c r="O150" s="17">
        <f t="shared" si="69"/>
        <v>-8.0066838404224683E-2</v>
      </c>
      <c r="P150" s="18">
        <f t="shared" si="69"/>
        <v>5.1373797328993387</v>
      </c>
      <c r="Q150" s="18">
        <f t="shared" si="69"/>
        <v>3.7955981848668552</v>
      </c>
      <c r="R150" s="10">
        <f t="shared" si="69"/>
        <v>2.6754228763686383</v>
      </c>
      <c r="S150" s="17">
        <f t="shared" si="69"/>
        <v>4.5175301071897156</v>
      </c>
      <c r="T150" s="18">
        <f t="shared" si="69"/>
        <v>2.9832568833445094</v>
      </c>
      <c r="U150" s="18">
        <f t="shared" si="69"/>
        <v>2.7236782647989122</v>
      </c>
      <c r="V150" s="10">
        <f t="shared" si="69"/>
        <v>3.0110917178086671</v>
      </c>
      <c r="W150" s="17">
        <f t="shared" si="69"/>
        <v>2.59780664229603</v>
      </c>
      <c r="X150" s="18">
        <f t="shared" si="69"/>
        <v>3.3345122571232899</v>
      </c>
      <c r="Y150" s="18">
        <f t="shared" si="69"/>
        <v>3.7423980820622038</v>
      </c>
      <c r="Z150" s="10">
        <f t="shared" si="69"/>
        <v>3.6019195662392534</v>
      </c>
      <c r="AA150" s="17">
        <f t="shared" si="69"/>
        <v>3.5781972557046515</v>
      </c>
      <c r="AB150" s="18">
        <f t="shared" si="69"/>
        <v>2.5723300711268049</v>
      </c>
      <c r="AC150" s="18">
        <f t="shared" si="69"/>
        <v>1.8254287955562276</v>
      </c>
      <c r="AD150" s="10">
        <f t="shared" si="69"/>
        <v>1.4972460801485621</v>
      </c>
      <c r="AE150" s="17">
        <f t="shared" si="69"/>
        <v>1.4857644733953013</v>
      </c>
      <c r="AF150" s="10">
        <f t="shared" si="69"/>
        <v>1.908237747653807</v>
      </c>
    </row>
    <row r="151" spans="1:32" ht="35.25" customHeight="1" x14ac:dyDescent="0.5">
      <c r="A151" s="5" t="s">
        <v>80</v>
      </c>
      <c r="B151" s="6" t="s">
        <v>24</v>
      </c>
      <c r="C151" s="395"/>
      <c r="D151" s="397"/>
      <c r="E151" s="397"/>
      <c r="F151" s="398"/>
      <c r="G151" s="17">
        <f t="shared" ref="G151:AF151" si="70">(G33/C33-1)*100</f>
        <v>2.4786351739144008</v>
      </c>
      <c r="H151" s="18">
        <f t="shared" si="70"/>
        <v>2.6088851530151613</v>
      </c>
      <c r="I151" s="18">
        <f t="shared" si="70"/>
        <v>4.3732310782433892</v>
      </c>
      <c r="J151" s="10">
        <f t="shared" si="70"/>
        <v>1.234838064274113</v>
      </c>
      <c r="K151" s="17">
        <f t="shared" si="70"/>
        <v>1.646305812844262</v>
      </c>
      <c r="L151" s="18">
        <f t="shared" si="70"/>
        <v>-1.6201947874632139</v>
      </c>
      <c r="M151" s="18">
        <f t="shared" si="70"/>
        <v>-4.122929787730345</v>
      </c>
      <c r="N151" s="10">
        <f t="shared" si="70"/>
        <v>2.0998672142791053</v>
      </c>
      <c r="O151" s="17">
        <f t="shared" si="70"/>
        <v>0.9445386292080471</v>
      </c>
      <c r="P151" s="18">
        <f t="shared" si="70"/>
        <v>0.9992289899768636</v>
      </c>
      <c r="Q151" s="18">
        <f t="shared" si="70"/>
        <v>-2.7036068365671073</v>
      </c>
      <c r="R151" s="10">
        <f t="shared" si="70"/>
        <v>0.66237183558659485</v>
      </c>
      <c r="S151" s="17">
        <f t="shared" si="70"/>
        <v>1.0196737044145809</v>
      </c>
      <c r="T151" s="18">
        <f t="shared" si="70"/>
        <v>4.5253290176799243</v>
      </c>
      <c r="U151" s="18">
        <f t="shared" si="70"/>
        <v>7.1859469258900299</v>
      </c>
      <c r="V151" s="10">
        <f t="shared" si="70"/>
        <v>4.0292049756625259</v>
      </c>
      <c r="W151" s="17">
        <f t="shared" si="70"/>
        <v>2.9598622491390447</v>
      </c>
      <c r="X151" s="18">
        <f t="shared" si="70"/>
        <v>1.2707779498115634</v>
      </c>
      <c r="Y151" s="18">
        <f t="shared" si="70"/>
        <v>1.1985302694506039</v>
      </c>
      <c r="Z151" s="10">
        <f t="shared" si="70"/>
        <v>0.35814343066746801</v>
      </c>
      <c r="AA151" s="17">
        <f t="shared" si="70"/>
        <v>-1.6925694184135365</v>
      </c>
      <c r="AB151" s="18">
        <f t="shared" si="70"/>
        <v>-2.0913863728148629</v>
      </c>
      <c r="AC151" s="18">
        <f t="shared" si="70"/>
        <v>-1.8701553179840347</v>
      </c>
      <c r="AD151" s="10">
        <f t="shared" si="70"/>
        <v>-0.943966385587236</v>
      </c>
      <c r="AE151" s="17">
        <f t="shared" si="70"/>
        <v>2.733618818560446</v>
      </c>
      <c r="AF151" s="10">
        <f t="shared" si="70"/>
        <v>4.3634542293980783</v>
      </c>
    </row>
    <row r="152" spans="1:32" ht="35.25" customHeight="1" x14ac:dyDescent="0.5">
      <c r="A152" s="5" t="s">
        <v>81</v>
      </c>
      <c r="B152" s="6" t="s">
        <v>24</v>
      </c>
      <c r="C152" s="395"/>
      <c r="D152" s="397"/>
      <c r="E152" s="397"/>
      <c r="F152" s="398"/>
      <c r="G152" s="17">
        <f t="shared" ref="G152:AF152" si="71">(G34/C34-1)*100</f>
        <v>5.3533190578158418</v>
      </c>
      <c r="H152" s="18">
        <f t="shared" si="71"/>
        <v>6.9353749155595557</v>
      </c>
      <c r="I152" s="18">
        <f t="shared" si="71"/>
        <v>3.9254385964912153</v>
      </c>
      <c r="J152" s="10">
        <f t="shared" si="71"/>
        <v>2.4436722340544836</v>
      </c>
      <c r="K152" s="17">
        <f t="shared" si="71"/>
        <v>2.0967051775780954</v>
      </c>
      <c r="L152" s="18">
        <f t="shared" si="71"/>
        <v>-1.5898083807117214</v>
      </c>
      <c r="M152" s="18">
        <f t="shared" si="71"/>
        <v>-1.5931631145811309</v>
      </c>
      <c r="N152" s="10">
        <f t="shared" si="71"/>
        <v>9.8588467009519611</v>
      </c>
      <c r="O152" s="17">
        <f t="shared" si="71"/>
        <v>9.7024308466052034</v>
      </c>
      <c r="P152" s="18">
        <f t="shared" si="71"/>
        <v>-3.8194072964587655</v>
      </c>
      <c r="Q152" s="18">
        <f t="shared" si="71"/>
        <v>3.3987348557950048</v>
      </c>
      <c r="R152" s="10">
        <f t="shared" si="71"/>
        <v>-5.9760956175303193E-2</v>
      </c>
      <c r="S152" s="17">
        <f t="shared" si="71"/>
        <v>-4.7564469914040064</v>
      </c>
      <c r="T152" s="18">
        <f t="shared" si="71"/>
        <v>8.3537263626251459</v>
      </c>
      <c r="U152" s="18">
        <f t="shared" si="71"/>
        <v>6.107424305267517</v>
      </c>
      <c r="V152" s="10">
        <f t="shared" si="71"/>
        <v>4.50468407414788</v>
      </c>
      <c r="W152" s="17">
        <f t="shared" si="71"/>
        <v>4.2117930204572884</v>
      </c>
      <c r="X152" s="18">
        <f t="shared" si="71"/>
        <v>4.7633713171132408</v>
      </c>
      <c r="Y152" s="18">
        <f t="shared" si="71"/>
        <v>-0.52770448548812299</v>
      </c>
      <c r="Z152" s="10">
        <f t="shared" si="71"/>
        <v>-1.6116727064657499</v>
      </c>
      <c r="AA152" s="17">
        <f t="shared" si="71"/>
        <v>-9.0839107005388886</v>
      </c>
      <c r="AB152" s="18">
        <f t="shared" si="71"/>
        <v>-7.3591376776090183</v>
      </c>
      <c r="AC152" s="18">
        <f t="shared" si="71"/>
        <v>-6.4741133706650906</v>
      </c>
      <c r="AD152" s="10">
        <f t="shared" si="71"/>
        <v>-6.1258117669865335</v>
      </c>
      <c r="AE152" s="17">
        <f t="shared" si="71"/>
        <v>4.9110922946655533</v>
      </c>
      <c r="AF152" s="10">
        <f t="shared" si="71"/>
        <v>5.4685847260419029</v>
      </c>
    </row>
    <row r="153" spans="1:32" ht="35.25" customHeight="1" x14ac:dyDescent="0.5">
      <c r="A153" s="5" t="s">
        <v>82</v>
      </c>
      <c r="B153" s="6" t="s">
        <v>24</v>
      </c>
      <c r="C153" s="395"/>
      <c r="D153" s="397"/>
      <c r="E153" s="397"/>
      <c r="F153" s="398"/>
      <c r="G153" s="17">
        <f t="shared" ref="G153:AF153" si="72">(G35/C35-1)*100</f>
        <v>-1.5246636771300448</v>
      </c>
      <c r="H153" s="18">
        <f t="shared" si="72"/>
        <v>3.1777557100297837</v>
      </c>
      <c r="I153" s="18">
        <f t="shared" si="72"/>
        <v>-4.91071428571429</v>
      </c>
      <c r="J153" s="10">
        <f t="shared" si="72"/>
        <v>0.9250693802035137</v>
      </c>
      <c r="K153" s="17">
        <f t="shared" si="72"/>
        <v>1.5482695810564717</v>
      </c>
      <c r="L153" s="18">
        <f t="shared" si="72"/>
        <v>-1.347449470644857</v>
      </c>
      <c r="M153" s="18">
        <f t="shared" si="72"/>
        <v>-13.333333333333341</v>
      </c>
      <c r="N153" s="10">
        <f t="shared" si="72"/>
        <v>-3.208065994500453</v>
      </c>
      <c r="O153" s="17">
        <f t="shared" si="72"/>
        <v>-16.771300448430495</v>
      </c>
      <c r="P153" s="18">
        <f t="shared" si="72"/>
        <v>-38.634146341463413</v>
      </c>
      <c r="Q153" s="18">
        <f t="shared" si="72"/>
        <v>-2.2751895991332538</v>
      </c>
      <c r="R153" s="10">
        <f t="shared" si="72"/>
        <v>31.439393939393966</v>
      </c>
      <c r="S153" s="17">
        <f t="shared" si="72"/>
        <v>10.775862068965525</v>
      </c>
      <c r="T153" s="18">
        <f t="shared" si="72"/>
        <v>108.26709062003181</v>
      </c>
      <c r="U153" s="18">
        <f t="shared" si="72"/>
        <v>45.565410199556553</v>
      </c>
      <c r="V153" s="10">
        <f t="shared" si="72"/>
        <v>-9.7982708933717628</v>
      </c>
      <c r="W153" s="17">
        <f t="shared" si="72"/>
        <v>38.910505836575894</v>
      </c>
      <c r="X153" s="18">
        <f t="shared" si="72"/>
        <v>-6.7175572519083904</v>
      </c>
      <c r="Y153" s="18">
        <f t="shared" si="72"/>
        <v>-9.5201827875095351</v>
      </c>
      <c r="Z153" s="10">
        <f t="shared" si="72"/>
        <v>11.501597444089452</v>
      </c>
      <c r="AA153" s="17">
        <f t="shared" si="72"/>
        <v>-45.798319327731093</v>
      </c>
      <c r="AB153" s="18">
        <f t="shared" si="72"/>
        <v>-36.497545008183309</v>
      </c>
      <c r="AC153" s="18">
        <f t="shared" si="72"/>
        <v>-28.114478114478104</v>
      </c>
      <c r="AD153" s="10">
        <f t="shared" si="72"/>
        <v>-42.765042979942692</v>
      </c>
      <c r="AE153" s="17">
        <f t="shared" si="72"/>
        <v>24.031007751937985</v>
      </c>
      <c r="AF153" s="10">
        <f t="shared" si="72"/>
        <v>35.567010309278359</v>
      </c>
    </row>
    <row r="154" spans="1:32" ht="35.25" customHeight="1" x14ac:dyDescent="0.5">
      <c r="A154" s="24" t="s">
        <v>83</v>
      </c>
      <c r="B154" s="6" t="s">
        <v>24</v>
      </c>
      <c r="C154" s="395"/>
      <c r="D154" s="397"/>
      <c r="E154" s="397"/>
      <c r="F154" s="398"/>
      <c r="G154" s="17">
        <f t="shared" ref="G154:AF154" si="73">(G36/C36-1)*100</f>
        <v>-0.40669961079283778</v>
      </c>
      <c r="H154" s="18">
        <f t="shared" si="73"/>
        <v>0.72171418325264192</v>
      </c>
      <c r="I154" s="18">
        <f t="shared" si="73"/>
        <v>1.5725242390622673</v>
      </c>
      <c r="J154" s="10">
        <f t="shared" si="73"/>
        <v>0.88316078597083791</v>
      </c>
      <c r="K154" s="17">
        <f t="shared" si="73"/>
        <v>-0.913322209537204</v>
      </c>
      <c r="L154" s="18">
        <f t="shared" si="73"/>
        <v>2.6703458097809829E-2</v>
      </c>
      <c r="M154" s="18">
        <f t="shared" si="73"/>
        <v>7.0475376359405484</v>
      </c>
      <c r="N154" s="10">
        <f t="shared" si="73"/>
        <v>-12.180614894864716</v>
      </c>
      <c r="O154" s="17">
        <f t="shared" si="73"/>
        <v>-4.6663121510236554</v>
      </c>
      <c r="P154" s="18">
        <f t="shared" si="73"/>
        <v>-2.7942157953281477</v>
      </c>
      <c r="Q154" s="18">
        <f t="shared" si="73"/>
        <v>-3.7753427088416669</v>
      </c>
      <c r="R154" s="10">
        <f t="shared" si="73"/>
        <v>-0.33387389106172005</v>
      </c>
      <c r="S154" s="17">
        <f t="shared" si="73"/>
        <v>-2.0731650629851939</v>
      </c>
      <c r="T154" s="18">
        <f t="shared" si="73"/>
        <v>-2.7189087746601226</v>
      </c>
      <c r="U154" s="18">
        <f t="shared" si="73"/>
        <v>-0.68234209313048355</v>
      </c>
      <c r="V154" s="10">
        <f t="shared" si="73"/>
        <v>3.2637825421133471</v>
      </c>
      <c r="W154" s="17">
        <f t="shared" si="73"/>
        <v>3.3939336402905029</v>
      </c>
      <c r="X154" s="18">
        <f t="shared" si="73"/>
        <v>2.9172352138521651</v>
      </c>
      <c r="Y154" s="18">
        <f t="shared" si="73"/>
        <v>2.6088571163308982</v>
      </c>
      <c r="Z154" s="10">
        <f t="shared" si="73"/>
        <v>3.030864769672803</v>
      </c>
      <c r="AA154" s="17">
        <f t="shared" si="73"/>
        <v>1.969516114222758</v>
      </c>
      <c r="AB154" s="18">
        <f t="shared" si="73"/>
        <v>7.9504411831938793</v>
      </c>
      <c r="AC154" s="18">
        <f t="shared" si="73"/>
        <v>8.9078899746652276</v>
      </c>
      <c r="AD154" s="10">
        <f t="shared" si="73"/>
        <v>10.174523209787711</v>
      </c>
      <c r="AE154" s="17">
        <f t="shared" si="73"/>
        <v>8.3697267119895677</v>
      </c>
      <c r="AF154" s="10">
        <f t="shared" si="73"/>
        <v>2.9815348128070518</v>
      </c>
    </row>
    <row r="155" spans="1:32" ht="35.25" customHeight="1" x14ac:dyDescent="0.5">
      <c r="A155" s="165" t="s">
        <v>201</v>
      </c>
      <c r="B155" s="166"/>
      <c r="C155" s="395"/>
      <c r="D155" s="397"/>
      <c r="E155" s="397"/>
      <c r="F155" s="398"/>
      <c r="G155" s="167"/>
      <c r="H155" s="168"/>
      <c r="I155" s="168"/>
      <c r="J155" s="169"/>
      <c r="K155" s="167"/>
      <c r="L155" s="168"/>
      <c r="M155" s="168"/>
      <c r="N155" s="169"/>
      <c r="O155" s="167"/>
      <c r="P155" s="168"/>
      <c r="Q155" s="168"/>
      <c r="R155" s="169"/>
      <c r="S155" s="167"/>
      <c r="T155" s="168"/>
      <c r="U155" s="168"/>
      <c r="V155" s="169"/>
      <c r="W155" s="167"/>
      <c r="X155" s="168"/>
      <c r="Y155" s="168"/>
      <c r="Z155" s="169"/>
      <c r="AA155" s="167"/>
      <c r="AB155" s="168"/>
      <c r="AC155" s="168"/>
      <c r="AD155" s="169"/>
      <c r="AE155" s="167"/>
      <c r="AF155" s="169"/>
    </row>
    <row r="156" spans="1:32" ht="35.25" customHeight="1" x14ac:dyDescent="0.5">
      <c r="A156" s="24" t="s">
        <v>74</v>
      </c>
      <c r="B156" s="6" t="s">
        <v>24</v>
      </c>
      <c r="C156" s="395"/>
      <c r="D156" s="397"/>
      <c r="E156" s="397"/>
      <c r="F156" s="398"/>
      <c r="G156" s="17">
        <f t="shared" ref="G156:AF156" si="74">(G38/C38-1)*100</f>
        <v>-6.7837017771998127</v>
      </c>
      <c r="H156" s="18">
        <f t="shared" si="74"/>
        <v>15.312815338042384</v>
      </c>
      <c r="I156" s="18">
        <f t="shared" si="74"/>
        <v>8.6739543726235713</v>
      </c>
      <c r="J156" s="10">
        <f t="shared" si="74"/>
        <v>7.9454630935590131</v>
      </c>
      <c r="K156" s="17">
        <f t="shared" si="74"/>
        <v>-1.5810276679841917</v>
      </c>
      <c r="L156" s="18">
        <f t="shared" si="74"/>
        <v>-9.4508860205644414</v>
      </c>
      <c r="M156" s="18">
        <f t="shared" si="74"/>
        <v>-22.479772578176249</v>
      </c>
      <c r="N156" s="10">
        <f t="shared" si="74"/>
        <v>-26.001742160278742</v>
      </c>
      <c r="O156" s="17">
        <f t="shared" si="74"/>
        <v>-1.3465627214741316</v>
      </c>
      <c r="P156" s="18">
        <f t="shared" si="74"/>
        <v>32.036723846339711</v>
      </c>
      <c r="Q156" s="18">
        <f t="shared" si="74"/>
        <v>64.400564174894214</v>
      </c>
      <c r="R156" s="10">
        <f t="shared" si="74"/>
        <v>61.653914067098285</v>
      </c>
      <c r="S156" s="17">
        <f t="shared" si="74"/>
        <v>23.898467432950188</v>
      </c>
      <c r="T156" s="18">
        <f t="shared" si="74"/>
        <v>-13.888380603842631</v>
      </c>
      <c r="U156" s="18">
        <f t="shared" si="74"/>
        <v>-16.695264241592312</v>
      </c>
      <c r="V156" s="10">
        <f t="shared" si="74"/>
        <v>-23.448024758783902</v>
      </c>
      <c r="W156" s="17">
        <f t="shared" si="74"/>
        <v>-15.616544259760335</v>
      </c>
      <c r="X156" s="18">
        <f t="shared" si="74"/>
        <v>0.76498087547811622</v>
      </c>
      <c r="Y156" s="18">
        <f t="shared" si="74"/>
        <v>-16.786817713697221</v>
      </c>
      <c r="Z156" s="10">
        <f t="shared" si="74"/>
        <v>-3.7336504161712192</v>
      </c>
      <c r="AA156" s="17">
        <f t="shared" si="74"/>
        <v>-3.4585432890517631</v>
      </c>
      <c r="AB156" s="18">
        <f t="shared" si="74"/>
        <v>-13.475326866301129</v>
      </c>
      <c r="AC156" s="18">
        <f t="shared" si="74"/>
        <v>-8.3663366336633729</v>
      </c>
      <c r="AD156" s="10">
        <f t="shared" si="74"/>
        <v>-1.2598814229249022</v>
      </c>
      <c r="AE156" s="17">
        <f t="shared" si="74"/>
        <v>0.4270462633451988</v>
      </c>
      <c r="AF156" s="10">
        <f t="shared" si="74"/>
        <v>9.7245917621252786</v>
      </c>
    </row>
    <row r="157" spans="1:32" ht="35.25" customHeight="1" x14ac:dyDescent="0.5">
      <c r="A157" s="24" t="s">
        <v>75</v>
      </c>
      <c r="B157" s="6" t="s">
        <v>24</v>
      </c>
      <c r="C157" s="395"/>
      <c r="D157" s="397"/>
      <c r="E157" s="397"/>
      <c r="F157" s="398"/>
      <c r="G157" s="17">
        <f t="shared" ref="G157:AF157" si="75">(G39/C39-1)*100</f>
        <v>-6.4404296875000044</v>
      </c>
      <c r="H157" s="18">
        <f t="shared" si="75"/>
        <v>-11.46002260553345</v>
      </c>
      <c r="I157" s="18">
        <f t="shared" si="75"/>
        <v>-4.0183696900114807</v>
      </c>
      <c r="J157" s="10">
        <f t="shared" si="75"/>
        <v>-3.6931518412997022E-2</v>
      </c>
      <c r="K157" s="17">
        <f t="shared" si="75"/>
        <v>-8.1519753666301256</v>
      </c>
      <c r="L157" s="18">
        <f t="shared" si="75"/>
        <v>-13.637120497308096</v>
      </c>
      <c r="M157" s="18">
        <f t="shared" si="75"/>
        <v>-9.8598769651401135</v>
      </c>
      <c r="N157" s="10">
        <f t="shared" si="75"/>
        <v>-16.815326964690989</v>
      </c>
      <c r="O157" s="17">
        <f t="shared" si="75"/>
        <v>-10.91539292005228</v>
      </c>
      <c r="P157" s="18">
        <f t="shared" si="75"/>
        <v>-5.3149100257069426</v>
      </c>
      <c r="Q157" s="18">
        <f t="shared" si="75"/>
        <v>-17.83254344391786</v>
      </c>
      <c r="R157" s="10">
        <f t="shared" si="75"/>
        <v>-14.263054374722417</v>
      </c>
      <c r="S157" s="17">
        <f t="shared" si="75"/>
        <v>-9.6568439852021903</v>
      </c>
      <c r="T157" s="18">
        <f t="shared" si="75"/>
        <v>-2.9118305844023529</v>
      </c>
      <c r="U157" s="18">
        <f t="shared" si="75"/>
        <v>7.1214335153426234</v>
      </c>
      <c r="V157" s="10">
        <f t="shared" si="75"/>
        <v>3.2931251387552818</v>
      </c>
      <c r="W157" s="17">
        <f t="shared" si="75"/>
        <v>1.6591358373340803</v>
      </c>
      <c r="X157" s="18">
        <f t="shared" si="75"/>
        <v>-2.3000559284116373</v>
      </c>
      <c r="Y157" s="18">
        <f t="shared" si="75"/>
        <v>-7.4448991313087802</v>
      </c>
      <c r="Z157" s="10">
        <f t="shared" si="75"/>
        <v>-3.0090270812437314</v>
      </c>
      <c r="AA157" s="17">
        <f t="shared" si="75"/>
        <v>-3.8058198486006112</v>
      </c>
      <c r="AB157" s="18">
        <f t="shared" si="75"/>
        <v>3.8067978533094848</v>
      </c>
      <c r="AC157" s="18">
        <f t="shared" si="75"/>
        <v>15.366118523115112</v>
      </c>
      <c r="AD157" s="10">
        <f t="shared" si="75"/>
        <v>8.553700694341849</v>
      </c>
      <c r="AE157" s="17">
        <f t="shared" si="75"/>
        <v>8.7358313479171112</v>
      </c>
      <c r="AF157" s="10">
        <f t="shared" si="75"/>
        <v>5.8799200386020489</v>
      </c>
    </row>
    <row r="158" spans="1:32" ht="35.25" customHeight="1" x14ac:dyDescent="0.5">
      <c r="A158" s="24" t="s">
        <v>76</v>
      </c>
      <c r="B158" s="6" t="s">
        <v>24</v>
      </c>
      <c r="C158" s="395"/>
      <c r="D158" s="397"/>
      <c r="E158" s="397"/>
      <c r="F158" s="398"/>
      <c r="G158" s="17">
        <f t="shared" ref="G158:AF158" si="76">(G40/C40-1)*100</f>
        <v>0.86997067376712867</v>
      </c>
      <c r="H158" s="18">
        <f t="shared" si="76"/>
        <v>5.0148184736972246</v>
      </c>
      <c r="I158" s="18">
        <f t="shared" si="76"/>
        <v>1.7354103472029037</v>
      </c>
      <c r="J158" s="10">
        <f t="shared" si="76"/>
        <v>1.6744889507736227</v>
      </c>
      <c r="K158" s="17">
        <f t="shared" si="76"/>
        <v>3.7941269493710905</v>
      </c>
      <c r="L158" s="18">
        <f t="shared" si="76"/>
        <v>-2.0884044166931237</v>
      </c>
      <c r="M158" s="18">
        <f t="shared" si="76"/>
        <v>-0.60938669327535999</v>
      </c>
      <c r="N158" s="10">
        <f t="shared" si="76"/>
        <v>-3.252502833396298</v>
      </c>
      <c r="O158" s="17">
        <f t="shared" si="76"/>
        <v>-3.4315851157339483</v>
      </c>
      <c r="P158" s="18">
        <f t="shared" si="76"/>
        <v>-0.65573770491803574</v>
      </c>
      <c r="Q158" s="18">
        <f t="shared" si="76"/>
        <v>0.6298553842476462</v>
      </c>
      <c r="R158" s="10">
        <f t="shared" si="76"/>
        <v>5.3569903232498328</v>
      </c>
      <c r="S158" s="17">
        <f t="shared" si="76"/>
        <v>6.0257048193502083</v>
      </c>
      <c r="T158" s="18">
        <f t="shared" si="76"/>
        <v>7.6113105816076221</v>
      </c>
      <c r="U158" s="18">
        <f t="shared" si="76"/>
        <v>6.3897763578274702</v>
      </c>
      <c r="V158" s="10">
        <f t="shared" si="76"/>
        <v>4.9653111571827502</v>
      </c>
      <c r="W158" s="17">
        <f t="shared" si="76"/>
        <v>4.0704196332501441</v>
      </c>
      <c r="X158" s="18">
        <f t="shared" si="76"/>
        <v>2.8624389147896334</v>
      </c>
      <c r="Y158" s="18">
        <f t="shared" si="76"/>
        <v>5.0269600455473906</v>
      </c>
      <c r="Z158" s="10">
        <f t="shared" si="76"/>
        <v>3.784785823052994</v>
      </c>
      <c r="AA158" s="17">
        <f t="shared" si="76"/>
        <v>0.41685914780353883</v>
      </c>
      <c r="AB158" s="18">
        <f t="shared" si="76"/>
        <v>0.39754049124647306</v>
      </c>
      <c r="AC158" s="18">
        <f t="shared" si="76"/>
        <v>-2.1651785714285832</v>
      </c>
      <c r="AD158" s="10">
        <f t="shared" si="76"/>
        <v>-1.6426384281704509</v>
      </c>
      <c r="AE158" s="17">
        <f t="shared" si="76"/>
        <v>1.9157255988696109</v>
      </c>
      <c r="AF158" s="10">
        <f t="shared" si="76"/>
        <v>1.8590838382629649</v>
      </c>
    </row>
    <row r="159" spans="1:32" ht="35.25" customHeight="1" x14ac:dyDescent="0.5">
      <c r="A159" s="24" t="s">
        <v>77</v>
      </c>
      <c r="B159" s="6" t="s">
        <v>24</v>
      </c>
      <c r="C159" s="395"/>
      <c r="D159" s="397"/>
      <c r="E159" s="397"/>
      <c r="F159" s="398"/>
      <c r="G159" s="17">
        <f t="shared" ref="G159:AF159" si="77">(G41/C41-1)*100</f>
        <v>10.411489911539595</v>
      </c>
      <c r="H159" s="18">
        <f t="shared" si="77"/>
        <v>1.828779083486709</v>
      </c>
      <c r="I159" s="18">
        <f t="shared" si="77"/>
        <v>4.5936151058378227</v>
      </c>
      <c r="J159" s="10">
        <f t="shared" si="77"/>
        <v>3.470665171898335</v>
      </c>
      <c r="K159" s="17">
        <f t="shared" si="77"/>
        <v>1.8994463698969399</v>
      </c>
      <c r="L159" s="18">
        <f t="shared" si="77"/>
        <v>6.3031538942831311</v>
      </c>
      <c r="M159" s="18">
        <f t="shared" si="77"/>
        <v>5.7513628037341835</v>
      </c>
      <c r="N159" s="10">
        <f t="shared" si="77"/>
        <v>14.010654146539657</v>
      </c>
      <c r="O159" s="17">
        <f t="shared" si="77"/>
        <v>10.680683775785127</v>
      </c>
      <c r="P159" s="18">
        <f t="shared" si="77"/>
        <v>7.1567152791402355</v>
      </c>
      <c r="Q159" s="18">
        <f t="shared" si="77"/>
        <v>3.7606694909948502</v>
      </c>
      <c r="R159" s="10">
        <f t="shared" si="77"/>
        <v>-2.8648359698271508</v>
      </c>
      <c r="S159" s="17">
        <f t="shared" si="77"/>
        <v>-2.127150097777053</v>
      </c>
      <c r="T159" s="18">
        <f t="shared" si="77"/>
        <v>-0.3438034014159097</v>
      </c>
      <c r="U159" s="18">
        <f t="shared" si="77"/>
        <v>0.46461111446329806</v>
      </c>
      <c r="V159" s="10">
        <f t="shared" si="77"/>
        <v>3.1918796624679002</v>
      </c>
      <c r="W159" s="17">
        <f t="shared" si="77"/>
        <v>3.8513293100636004</v>
      </c>
      <c r="X159" s="18">
        <f t="shared" si="77"/>
        <v>4.4746565415314299</v>
      </c>
      <c r="Y159" s="18">
        <f t="shared" si="77"/>
        <v>3.0950950950951128</v>
      </c>
      <c r="Z159" s="10">
        <f t="shared" si="77"/>
        <v>2.3662795291143235</v>
      </c>
      <c r="AA159" s="17">
        <f t="shared" si="77"/>
        <v>3.6653120521428439</v>
      </c>
      <c r="AB159" s="18">
        <f t="shared" si="77"/>
        <v>3.8414193321479662</v>
      </c>
      <c r="AC159" s="18">
        <f t="shared" si="77"/>
        <v>4.7440577908963721</v>
      </c>
      <c r="AD159" s="10">
        <f t="shared" si="77"/>
        <v>4.9434646702427365</v>
      </c>
      <c r="AE159" s="17">
        <f t="shared" si="77"/>
        <v>3.5716991137035192</v>
      </c>
      <c r="AF159" s="10">
        <f t="shared" si="77"/>
        <v>3.477279141970091</v>
      </c>
    </row>
    <row r="160" spans="1:32" ht="35.25" customHeight="1" x14ac:dyDescent="0.5">
      <c r="A160" s="165" t="s">
        <v>382</v>
      </c>
      <c r="B160" s="166"/>
      <c r="C160" s="395"/>
      <c r="D160" s="397"/>
      <c r="E160" s="397"/>
      <c r="F160" s="398"/>
      <c r="G160" s="167"/>
      <c r="H160" s="168"/>
      <c r="I160" s="168"/>
      <c r="J160" s="169"/>
      <c r="K160" s="167"/>
      <c r="L160" s="168"/>
      <c r="M160" s="168"/>
      <c r="N160" s="169"/>
      <c r="O160" s="167"/>
      <c r="P160" s="168"/>
      <c r="Q160" s="168"/>
      <c r="R160" s="169"/>
      <c r="S160" s="167"/>
      <c r="T160" s="168"/>
      <c r="U160" s="168"/>
      <c r="V160" s="169"/>
      <c r="W160" s="167"/>
      <c r="X160" s="168"/>
      <c r="Y160" s="168"/>
      <c r="Z160" s="169"/>
      <c r="AA160" s="167"/>
      <c r="AB160" s="168"/>
      <c r="AC160" s="168"/>
      <c r="AD160" s="169"/>
      <c r="AE160" s="167"/>
      <c r="AF160" s="169"/>
    </row>
    <row r="161" spans="1:32" ht="35.25" customHeight="1" x14ac:dyDescent="0.5">
      <c r="A161" s="24" t="s">
        <v>13</v>
      </c>
      <c r="B161" s="6" t="s">
        <v>24</v>
      </c>
      <c r="C161" s="395"/>
      <c r="D161" s="397"/>
      <c r="E161" s="397"/>
      <c r="F161" s="398"/>
      <c r="G161" s="17">
        <f t="shared" ref="G161:AF161" si="78">(G43/C43-1)*100</f>
        <v>12.738728096081919</v>
      </c>
      <c r="H161" s="18">
        <f t="shared" si="78"/>
        <v>9.1605979302414866</v>
      </c>
      <c r="I161" s="18">
        <f t="shared" si="78"/>
        <v>1.2385476756023195</v>
      </c>
      <c r="J161" s="10">
        <f t="shared" si="78"/>
        <v>-7.9872769040466363</v>
      </c>
      <c r="K161" s="17">
        <f t="shared" si="78"/>
        <v>2.1830247991617258</v>
      </c>
      <c r="L161" s="18">
        <f t="shared" si="78"/>
        <v>-12.289325842696631</v>
      </c>
      <c r="M161" s="18">
        <f t="shared" si="78"/>
        <v>-24.350594938830238</v>
      </c>
      <c r="N161" s="10">
        <f t="shared" si="78"/>
        <v>-6.8369502592663718</v>
      </c>
      <c r="O161" s="17">
        <f t="shared" si="78"/>
        <v>-16.01435652025296</v>
      </c>
      <c r="P161" s="18">
        <f t="shared" si="78"/>
        <v>-7.926341072858289</v>
      </c>
      <c r="Q161" s="18">
        <f t="shared" si="78"/>
        <v>5.6269384138236678</v>
      </c>
      <c r="R161" s="10">
        <f t="shared" si="78"/>
        <v>0.37105751391464104</v>
      </c>
      <c r="S161" s="17">
        <f t="shared" si="78"/>
        <v>7.6719576719576743</v>
      </c>
      <c r="T161" s="18">
        <f t="shared" si="78"/>
        <v>21.413043478260875</v>
      </c>
      <c r="U161" s="18">
        <f t="shared" si="78"/>
        <v>19.274328859060418</v>
      </c>
      <c r="V161" s="10">
        <f t="shared" si="78"/>
        <v>17.436845348120755</v>
      </c>
      <c r="W161" s="17">
        <f t="shared" si="78"/>
        <v>9.941409941409951</v>
      </c>
      <c r="X161" s="18">
        <f t="shared" si="78"/>
        <v>4.7806624888093285</v>
      </c>
      <c r="Y161" s="18">
        <f t="shared" si="78"/>
        <v>3.0596096360119507</v>
      </c>
      <c r="Z161" s="10">
        <f t="shared" si="78"/>
        <v>2.9380902413431498</v>
      </c>
      <c r="AA161" s="17">
        <f t="shared" si="78"/>
        <v>-2.0457280385078325</v>
      </c>
      <c r="AB161" s="18">
        <f t="shared" si="78"/>
        <v>1.1278195488721554</v>
      </c>
      <c r="AC161" s="18">
        <f t="shared" si="78"/>
        <v>7.507251322299946</v>
      </c>
      <c r="AD161" s="10">
        <f t="shared" si="78"/>
        <v>11.960584437648647</v>
      </c>
      <c r="AE161" s="17">
        <f t="shared" si="78"/>
        <v>8.3889083889084013</v>
      </c>
      <c r="AF161" s="10">
        <f t="shared" si="78"/>
        <v>6.0831361946603657</v>
      </c>
    </row>
    <row r="162" spans="1:32" ht="35.25" customHeight="1" x14ac:dyDescent="0.5">
      <c r="A162" s="24" t="s">
        <v>12</v>
      </c>
      <c r="B162" s="6" t="s">
        <v>24</v>
      </c>
      <c r="C162" s="395"/>
      <c r="D162" s="397"/>
      <c r="E162" s="397"/>
      <c r="F162" s="398"/>
      <c r="G162" s="17">
        <f t="shared" ref="G162:AF162" si="79">(G44/C44-1)*100</f>
        <v>3.1746031746031633</v>
      </c>
      <c r="H162" s="18">
        <f t="shared" si="79"/>
        <v>4.7980033153904866</v>
      </c>
      <c r="I162" s="18">
        <f t="shared" si="79"/>
        <v>6.8921236889218029</v>
      </c>
      <c r="J162" s="10">
        <f t="shared" si="79"/>
        <v>7.5467142167242596</v>
      </c>
      <c r="K162" s="17">
        <f t="shared" si="79"/>
        <v>3.0307420654683837</v>
      </c>
      <c r="L162" s="18">
        <f t="shared" si="79"/>
        <v>0.1546254332178032</v>
      </c>
      <c r="M162" s="18">
        <f t="shared" si="79"/>
        <v>1.0759382672746565</v>
      </c>
      <c r="N162" s="10">
        <f t="shared" si="79"/>
        <v>1.0673390787723669</v>
      </c>
      <c r="O162" s="17">
        <f t="shared" si="79"/>
        <v>2.6269532966550102</v>
      </c>
      <c r="P162" s="18">
        <f t="shared" si="79"/>
        <v>3.0176391254968848</v>
      </c>
      <c r="Q162" s="18">
        <f t="shared" si="79"/>
        <v>1.4401346439137042</v>
      </c>
      <c r="R162" s="10">
        <f t="shared" si="79"/>
        <v>0.58527999453168444</v>
      </c>
      <c r="S162" s="17">
        <f t="shared" si="79"/>
        <v>1.241746666552479</v>
      </c>
      <c r="T162" s="18">
        <f t="shared" si="79"/>
        <v>2.266052280263553</v>
      </c>
      <c r="U162" s="18">
        <f t="shared" si="79"/>
        <v>2.0671016959299404</v>
      </c>
      <c r="V162" s="10">
        <f t="shared" si="79"/>
        <v>1.9503410548491029</v>
      </c>
      <c r="W162" s="17">
        <f t="shared" si="79"/>
        <v>1.9827272650375205</v>
      </c>
      <c r="X162" s="18">
        <f t="shared" si="79"/>
        <v>1.9235952028028525</v>
      </c>
      <c r="Y162" s="18">
        <f t="shared" si="79"/>
        <v>2.1425459176833472</v>
      </c>
      <c r="Z162" s="10">
        <f t="shared" si="79"/>
        <v>2.1963189161716024</v>
      </c>
      <c r="AA162" s="17">
        <f t="shared" si="79"/>
        <v>3.3799195454733866</v>
      </c>
      <c r="AB162" s="18">
        <f t="shared" si="79"/>
        <v>3.5688315980829666</v>
      </c>
      <c r="AC162" s="18">
        <f t="shared" si="79"/>
        <v>3.2181852486854012</v>
      </c>
      <c r="AD162" s="10">
        <f t="shared" si="79"/>
        <v>2.9505523623170715</v>
      </c>
      <c r="AE162" s="17">
        <f t="shared" si="79"/>
        <v>2.2432605905006398</v>
      </c>
      <c r="AF162" s="10">
        <f t="shared" si="79"/>
        <v>2.2929814343500388</v>
      </c>
    </row>
    <row r="163" spans="1:32" ht="35.25" customHeight="1" x14ac:dyDescent="0.5">
      <c r="A163" s="24" t="s">
        <v>11</v>
      </c>
      <c r="B163" s="6" t="s">
        <v>24</v>
      </c>
      <c r="C163" s="395"/>
      <c r="D163" s="397"/>
      <c r="E163" s="397"/>
      <c r="F163" s="398"/>
      <c r="G163" s="17">
        <f t="shared" ref="G163:AF163" si="80">(G45/C45-1)*100</f>
        <v>0.56716843832489428</v>
      </c>
      <c r="H163" s="18">
        <f t="shared" si="80"/>
        <v>-4.9364301441863763</v>
      </c>
      <c r="I163" s="18">
        <f t="shared" si="80"/>
        <v>-10.032196191259079</v>
      </c>
      <c r="J163" s="10">
        <f t="shared" si="80"/>
        <v>-11.417228515691846</v>
      </c>
      <c r="K163" s="17">
        <f t="shared" si="80"/>
        <v>-5.6929024935267636</v>
      </c>
      <c r="L163" s="18">
        <f t="shared" si="80"/>
        <v>-5.9959653317393951</v>
      </c>
      <c r="M163" s="18">
        <f t="shared" si="80"/>
        <v>-3.555792439182226</v>
      </c>
      <c r="N163" s="10">
        <f t="shared" si="80"/>
        <v>-5.7489471854112795</v>
      </c>
      <c r="O163" s="17">
        <f t="shared" si="80"/>
        <v>-4.6938468482021989</v>
      </c>
      <c r="P163" s="18">
        <f t="shared" si="80"/>
        <v>3.7952549378055034</v>
      </c>
      <c r="Q163" s="18">
        <f t="shared" si="80"/>
        <v>1.9026566139028089</v>
      </c>
      <c r="R163" s="10">
        <f t="shared" si="80"/>
        <v>8.6903053904488594</v>
      </c>
      <c r="S163" s="17">
        <f t="shared" si="80"/>
        <v>6.8823993685872109</v>
      </c>
      <c r="T163" s="18">
        <f t="shared" si="80"/>
        <v>6.1681598897312062</v>
      </c>
      <c r="U163" s="18">
        <f t="shared" si="80"/>
        <v>9.8624830524888694</v>
      </c>
      <c r="V163" s="10">
        <f t="shared" si="80"/>
        <v>8.5498774278710101</v>
      </c>
      <c r="W163" s="17">
        <f t="shared" si="80"/>
        <v>8.3997932358587981</v>
      </c>
      <c r="X163" s="18">
        <f t="shared" si="80"/>
        <v>7.0575931335424835</v>
      </c>
      <c r="Y163" s="18">
        <f t="shared" si="80"/>
        <v>5.1725961707979273</v>
      </c>
      <c r="Z163" s="10">
        <f t="shared" si="80"/>
        <v>4.1935932179834712</v>
      </c>
      <c r="AA163" s="17">
        <f t="shared" si="80"/>
        <v>-6.1786845601008222</v>
      </c>
      <c r="AB163" s="18">
        <f t="shared" si="80"/>
        <v>-5.5379640234453964</v>
      </c>
      <c r="AC163" s="18">
        <f t="shared" si="80"/>
        <v>-5.5082472844307446</v>
      </c>
      <c r="AD163" s="10">
        <f t="shared" si="80"/>
        <v>-4.641701957384381</v>
      </c>
      <c r="AE163" s="17">
        <f t="shared" si="80"/>
        <v>5.3512434198584202</v>
      </c>
      <c r="AF163" s="10">
        <f t="shared" si="80"/>
        <v>5.6344055345553201</v>
      </c>
    </row>
    <row r="164" spans="1:32" ht="35.25" customHeight="1" x14ac:dyDescent="0.5">
      <c r="A164" s="24" t="s">
        <v>10</v>
      </c>
      <c r="B164" s="6" t="s">
        <v>24</v>
      </c>
      <c r="C164" s="395"/>
      <c r="D164" s="397"/>
      <c r="E164" s="397"/>
      <c r="F164" s="398"/>
      <c r="G164" s="17">
        <f t="shared" ref="G164:AF164" si="81">(G46/C46-1)*100</f>
        <v>-14.044271612324255</v>
      </c>
      <c r="H164" s="18">
        <f t="shared" si="81"/>
        <v>-16.307647824201254</v>
      </c>
      <c r="I164" s="18">
        <f t="shared" si="81"/>
        <v>-21.248711529966137</v>
      </c>
      <c r="J164" s="10">
        <f t="shared" si="81"/>
        <v>-16.622418879056056</v>
      </c>
      <c r="K164" s="17">
        <f t="shared" si="81"/>
        <v>8.1259787715329601</v>
      </c>
      <c r="L164" s="18">
        <f t="shared" si="81"/>
        <v>3.195716013128358</v>
      </c>
      <c r="M164" s="18">
        <f t="shared" si="81"/>
        <v>9.2557965594614711</v>
      </c>
      <c r="N164" s="10">
        <f t="shared" si="81"/>
        <v>-5.660711126835305</v>
      </c>
      <c r="O164" s="17">
        <f t="shared" si="81"/>
        <v>-14.048921789507551</v>
      </c>
      <c r="P164" s="18">
        <f t="shared" si="81"/>
        <v>-12.11918312688316</v>
      </c>
      <c r="Q164" s="18">
        <f t="shared" si="81"/>
        <v>-10.35427006674654</v>
      </c>
      <c r="R164" s="10">
        <f t="shared" si="81"/>
        <v>-0.63753984624038695</v>
      </c>
      <c r="S164" s="17">
        <f t="shared" si="81"/>
        <v>-3.5199400861262053</v>
      </c>
      <c r="T164" s="18">
        <f t="shared" si="81"/>
        <v>-5.4666666666666641</v>
      </c>
      <c r="U164" s="18">
        <f t="shared" si="81"/>
        <v>-6.109201985490631</v>
      </c>
      <c r="V164" s="10">
        <f t="shared" si="81"/>
        <v>-7.5674655595395324</v>
      </c>
      <c r="W164" s="17">
        <f t="shared" si="81"/>
        <v>-5.3172908985057221</v>
      </c>
      <c r="X164" s="18">
        <f t="shared" si="81"/>
        <v>-1.2089462018940123</v>
      </c>
      <c r="Y164" s="18">
        <f t="shared" si="81"/>
        <v>2.0333468889788264E-2</v>
      </c>
      <c r="Z164" s="10">
        <f t="shared" si="81"/>
        <v>0.79624336463861578</v>
      </c>
      <c r="AA164" s="17">
        <f t="shared" si="81"/>
        <v>-12.174625947940143</v>
      </c>
      <c r="AB164" s="18">
        <f t="shared" si="81"/>
        <v>-10.585355904548244</v>
      </c>
      <c r="AC164" s="18">
        <f t="shared" si="81"/>
        <v>-13.661313275055909</v>
      </c>
      <c r="AD164" s="10">
        <f t="shared" si="81"/>
        <v>-16.345959084464244</v>
      </c>
      <c r="AE164" s="17">
        <f t="shared" si="81"/>
        <v>2.6604434072345251</v>
      </c>
      <c r="AF164" s="10">
        <f t="shared" si="81"/>
        <v>-0.13686131386860811</v>
      </c>
    </row>
    <row r="165" spans="1:32" ht="35.25" customHeight="1" x14ac:dyDescent="0.5">
      <c r="A165" s="183" t="s">
        <v>202</v>
      </c>
      <c r="B165" s="166"/>
      <c r="C165" s="395"/>
      <c r="D165" s="397"/>
      <c r="E165" s="397"/>
      <c r="F165" s="398"/>
      <c r="G165" s="167"/>
      <c r="H165" s="168"/>
      <c r="I165" s="168"/>
      <c r="J165" s="169"/>
      <c r="K165" s="167"/>
      <c r="L165" s="168"/>
      <c r="M165" s="168"/>
      <c r="N165" s="169"/>
      <c r="O165" s="167"/>
      <c r="P165" s="168"/>
      <c r="Q165" s="168"/>
      <c r="R165" s="169"/>
      <c r="S165" s="167"/>
      <c r="T165" s="168"/>
      <c r="U165" s="168"/>
      <c r="V165" s="169"/>
      <c r="W165" s="167"/>
      <c r="X165" s="168"/>
      <c r="Y165" s="168"/>
      <c r="Z165" s="169"/>
      <c r="AA165" s="167"/>
      <c r="AB165" s="168"/>
      <c r="AC165" s="168"/>
      <c r="AD165" s="169"/>
      <c r="AE165" s="167"/>
      <c r="AF165" s="169"/>
    </row>
    <row r="166" spans="1:32" ht="35.25" customHeight="1" x14ac:dyDescent="0.5">
      <c r="A166" s="24" t="s">
        <v>9</v>
      </c>
      <c r="B166" s="6" t="s">
        <v>24</v>
      </c>
      <c r="C166" s="395"/>
      <c r="D166" s="397"/>
      <c r="E166" s="397"/>
      <c r="F166" s="398"/>
      <c r="G166" s="17">
        <f t="shared" ref="G166:AF166" si="82">(G48/C48-1)*100</f>
        <v>11.558109833971898</v>
      </c>
      <c r="H166" s="18">
        <f t="shared" si="82"/>
        <v>12.666360715924728</v>
      </c>
      <c r="I166" s="18">
        <f t="shared" si="82"/>
        <v>4.2682926829268109</v>
      </c>
      <c r="J166" s="10">
        <f t="shared" si="82"/>
        <v>-4.8225529479106966</v>
      </c>
      <c r="K166" s="17">
        <f t="shared" si="82"/>
        <v>-2.2610188895248906</v>
      </c>
      <c r="L166" s="18">
        <f t="shared" si="82"/>
        <v>5.2002715546503708</v>
      </c>
      <c r="M166" s="18">
        <f t="shared" si="82"/>
        <v>2.2711818305453546</v>
      </c>
      <c r="N166" s="10">
        <f t="shared" si="82"/>
        <v>27.16884678995639</v>
      </c>
      <c r="O166" s="17">
        <f t="shared" si="82"/>
        <v>18.770131771595899</v>
      </c>
      <c r="P166" s="18">
        <f t="shared" si="82"/>
        <v>-18.533815178110469</v>
      </c>
      <c r="Q166" s="18">
        <f t="shared" si="82"/>
        <v>-20.997340425531906</v>
      </c>
      <c r="R166" s="10">
        <f t="shared" si="82"/>
        <v>-27.867108063371948</v>
      </c>
      <c r="S166" s="17">
        <f t="shared" si="82"/>
        <v>-23.113905325443785</v>
      </c>
      <c r="T166" s="18">
        <f t="shared" si="82"/>
        <v>0.69708491761724112</v>
      </c>
      <c r="U166" s="18">
        <f t="shared" si="82"/>
        <v>8.1636088200639723</v>
      </c>
      <c r="V166" s="10">
        <f t="shared" si="82"/>
        <v>6.2284871332568326</v>
      </c>
      <c r="W166" s="17">
        <f t="shared" si="82"/>
        <v>5.0184383517716702</v>
      </c>
      <c r="X166" s="18">
        <f t="shared" si="82"/>
        <v>3.7602265575833904</v>
      </c>
      <c r="Y166" s="18">
        <f t="shared" si="82"/>
        <v>3.221288515406151</v>
      </c>
      <c r="Z166" s="10">
        <f t="shared" si="82"/>
        <v>3.2711001388674443</v>
      </c>
      <c r="AA166" s="17">
        <f t="shared" si="82"/>
        <v>21.938931297709942</v>
      </c>
      <c r="AB166" s="18">
        <f t="shared" si="82"/>
        <v>21.592115238817279</v>
      </c>
      <c r="AC166" s="18">
        <f t="shared" si="82"/>
        <v>22.252374491180472</v>
      </c>
      <c r="AD166" s="10">
        <f t="shared" si="82"/>
        <v>21.634543552965791</v>
      </c>
      <c r="AE166" s="17">
        <f t="shared" si="82"/>
        <v>6.1474896707149007</v>
      </c>
      <c r="AF166" s="10">
        <f t="shared" si="82"/>
        <v>6.8711809452550288</v>
      </c>
    </row>
    <row r="167" spans="1:32" ht="35" customHeight="1" x14ac:dyDescent="0.5">
      <c r="A167" s="24" t="s">
        <v>8</v>
      </c>
      <c r="B167" s="6" t="s">
        <v>24</v>
      </c>
      <c r="C167" s="395"/>
      <c r="D167" s="397"/>
      <c r="E167" s="397"/>
      <c r="F167" s="398"/>
      <c r="G167" s="17">
        <f t="shared" ref="G167:AF167" si="83">(G49/C49-1)*100</f>
        <v>8.0347206766080426</v>
      </c>
      <c r="H167" s="18">
        <f t="shared" si="83"/>
        <v>2.6376146788990695</v>
      </c>
      <c r="I167" s="18">
        <f t="shared" si="83"/>
        <v>1.2631924317821452</v>
      </c>
      <c r="J167" s="10">
        <f t="shared" si="83"/>
        <v>1.1777188328912391</v>
      </c>
      <c r="K167" s="17">
        <f t="shared" si="83"/>
        <v>0.87556654305727122</v>
      </c>
      <c r="L167" s="18">
        <f t="shared" si="83"/>
        <v>2.3623304070231388</v>
      </c>
      <c r="M167" s="18">
        <f t="shared" si="83"/>
        <v>3.1698887568851974</v>
      </c>
      <c r="N167" s="10">
        <f t="shared" si="83"/>
        <v>1.5939597315436149</v>
      </c>
      <c r="O167" s="17">
        <f t="shared" si="83"/>
        <v>11.27335852139284</v>
      </c>
      <c r="P167" s="18">
        <f t="shared" si="83"/>
        <v>4.6312178387650116</v>
      </c>
      <c r="Q167" s="18">
        <f t="shared" si="83"/>
        <v>2.9573410102067488</v>
      </c>
      <c r="R167" s="10">
        <f t="shared" si="83"/>
        <v>2.0850536746490622</v>
      </c>
      <c r="S167" s="17">
        <f t="shared" si="83"/>
        <v>-8.2820959897219382</v>
      </c>
      <c r="T167" s="18">
        <f t="shared" si="83"/>
        <v>0.49677098857425772</v>
      </c>
      <c r="U167" s="18">
        <f t="shared" si="83"/>
        <v>4.0264361972547125</v>
      </c>
      <c r="V167" s="10">
        <f t="shared" si="83"/>
        <v>4.0394337714863449</v>
      </c>
      <c r="W167" s="17">
        <f t="shared" si="83"/>
        <v>3.99719845915254</v>
      </c>
      <c r="X167" s="18">
        <f t="shared" si="83"/>
        <v>3.3119130004943154</v>
      </c>
      <c r="Y167" s="18">
        <f t="shared" si="83"/>
        <v>2.6097155703254771</v>
      </c>
      <c r="Z167" s="10">
        <f t="shared" si="83"/>
        <v>2.3227562077846153</v>
      </c>
      <c r="AA167" s="17">
        <f t="shared" si="83"/>
        <v>5.8254762362901724</v>
      </c>
      <c r="AB167" s="18">
        <f t="shared" si="83"/>
        <v>5.6937799043062176</v>
      </c>
      <c r="AC167" s="18">
        <f t="shared" si="83"/>
        <v>5.3152981520289577</v>
      </c>
      <c r="AD167" s="10">
        <f t="shared" si="83"/>
        <v>5.8222918744360808</v>
      </c>
      <c r="AE167" s="17">
        <f t="shared" si="83"/>
        <v>2.2319196327105661</v>
      </c>
      <c r="AF167" s="10">
        <f t="shared" si="83"/>
        <v>2.4898143956541441</v>
      </c>
    </row>
    <row r="168" spans="1:32" ht="60" customHeight="1" x14ac:dyDescent="0.5">
      <c r="A168" s="24" t="s">
        <v>7</v>
      </c>
      <c r="B168" s="6" t="s">
        <v>24</v>
      </c>
      <c r="C168" s="395"/>
      <c r="D168" s="397"/>
      <c r="E168" s="397"/>
      <c r="F168" s="398"/>
      <c r="G168" s="17">
        <f t="shared" ref="G168:AF168" si="84">(G50/C50-1)*100</f>
        <v>2.5433371260290549</v>
      </c>
      <c r="H168" s="18">
        <f t="shared" si="84"/>
        <v>-2.2207876049063935</v>
      </c>
      <c r="I168" s="18">
        <f t="shared" si="84"/>
        <v>1.734796871057287</v>
      </c>
      <c r="J168" s="10">
        <f t="shared" si="84"/>
        <v>7.6329331046312232</v>
      </c>
      <c r="K168" s="17">
        <f t="shared" si="84"/>
        <v>5.3521310619411233</v>
      </c>
      <c r="L168" s="18">
        <f t="shared" si="84"/>
        <v>3.2747920242968576</v>
      </c>
      <c r="M168" s="18">
        <f t="shared" si="84"/>
        <v>7.4223352142369858</v>
      </c>
      <c r="N168" s="10">
        <f t="shared" si="84"/>
        <v>8.8017162120747727</v>
      </c>
      <c r="O168" s="17">
        <f t="shared" si="84"/>
        <v>16.430208785081479</v>
      </c>
      <c r="P168" s="18">
        <f t="shared" si="84"/>
        <v>9.0461577803349957</v>
      </c>
      <c r="Q168" s="18">
        <f t="shared" si="84"/>
        <v>-2.124220734241522</v>
      </c>
      <c r="R168" s="10">
        <f t="shared" si="84"/>
        <v>-3.8082361557095323</v>
      </c>
      <c r="S168" s="17">
        <f t="shared" si="84"/>
        <v>-8.5457351141382425</v>
      </c>
      <c r="T168" s="18">
        <f t="shared" si="84"/>
        <v>1.3191065251802803</v>
      </c>
      <c r="U168" s="18">
        <f t="shared" si="84"/>
        <v>2.4593064401981612</v>
      </c>
      <c r="V168" s="10">
        <f t="shared" si="84"/>
        <v>2.2020497803806771</v>
      </c>
      <c r="W168" s="17">
        <f t="shared" si="84"/>
        <v>2.0015127712806002</v>
      </c>
      <c r="X168" s="18">
        <f t="shared" si="84"/>
        <v>2.0078694595532909</v>
      </c>
      <c r="Y168" s="18">
        <f t="shared" si="84"/>
        <v>1.8937431646808278</v>
      </c>
      <c r="Z168" s="10">
        <f t="shared" si="84"/>
        <v>1.9082001031459628</v>
      </c>
      <c r="AA168" s="17">
        <f t="shared" si="84"/>
        <v>11.174490901831046</v>
      </c>
      <c r="AB168" s="18">
        <f t="shared" si="84"/>
        <v>10.913835157978324</v>
      </c>
      <c r="AC168" s="18">
        <f t="shared" si="84"/>
        <v>11.134335103378135</v>
      </c>
      <c r="AD168" s="10">
        <f t="shared" si="84"/>
        <v>11.032388663967607</v>
      </c>
      <c r="AE168" s="17">
        <f t="shared" si="84"/>
        <v>1.7085684966649639</v>
      </c>
      <c r="AF168" s="10">
        <f t="shared" si="84"/>
        <v>1.7030634685214485</v>
      </c>
    </row>
    <row r="169" spans="1:32" ht="35.25" customHeight="1" x14ac:dyDescent="0.5">
      <c r="A169" s="24" t="s">
        <v>6</v>
      </c>
      <c r="B169" s="6" t="s">
        <v>24</v>
      </c>
      <c r="C169" s="395"/>
      <c r="D169" s="397"/>
      <c r="E169" s="397"/>
      <c r="F169" s="398"/>
      <c r="G169" s="17">
        <f t="shared" ref="G169:AF169" si="85">(G51/C51-1)*100</f>
        <v>-0.1031664153638534</v>
      </c>
      <c r="H169" s="18">
        <f t="shared" si="85"/>
        <v>2.4462624318254633</v>
      </c>
      <c r="I169" s="18">
        <f t="shared" si="85"/>
        <v>10.240963855421704</v>
      </c>
      <c r="J169" s="10">
        <f t="shared" si="85"/>
        <v>8.7055569115612954</v>
      </c>
      <c r="K169" s="17">
        <f t="shared" si="85"/>
        <v>8.9609151572926482</v>
      </c>
      <c r="L169" s="18">
        <f t="shared" si="85"/>
        <v>3.249040945744941</v>
      </c>
      <c r="M169" s="18">
        <f t="shared" si="85"/>
        <v>-2.5076727299947588</v>
      </c>
      <c r="N169" s="10">
        <f t="shared" si="85"/>
        <v>-1.0178878826435089</v>
      </c>
      <c r="O169" s="17">
        <f t="shared" si="85"/>
        <v>9.9300087489063937</v>
      </c>
      <c r="P169" s="18">
        <f t="shared" si="85"/>
        <v>24.476797088262046</v>
      </c>
      <c r="Q169" s="18">
        <f t="shared" si="85"/>
        <v>30.881449631449609</v>
      </c>
      <c r="R169" s="10">
        <f t="shared" si="85"/>
        <v>30.691871455576567</v>
      </c>
      <c r="S169" s="17">
        <f t="shared" si="85"/>
        <v>15.5391961798647</v>
      </c>
      <c r="T169" s="18">
        <f t="shared" si="85"/>
        <v>6.9383528265107186</v>
      </c>
      <c r="U169" s="18">
        <f t="shared" si="85"/>
        <v>3.3790918690602023</v>
      </c>
      <c r="V169" s="10">
        <f t="shared" si="85"/>
        <v>2.3952788706318007</v>
      </c>
      <c r="W169" s="17">
        <f t="shared" si="85"/>
        <v>1.8483439527007706</v>
      </c>
      <c r="X169" s="18">
        <f t="shared" si="85"/>
        <v>1.4639703788094538</v>
      </c>
      <c r="Y169" s="18">
        <f t="shared" si="85"/>
        <v>1.549199863806594</v>
      </c>
      <c r="Z169" s="10">
        <f t="shared" si="85"/>
        <v>1.3334840094926026</v>
      </c>
      <c r="AA169" s="17">
        <f t="shared" si="85"/>
        <v>-10.477371357718535</v>
      </c>
      <c r="AB169" s="18">
        <f t="shared" si="85"/>
        <v>-10.128003593083324</v>
      </c>
      <c r="AC169" s="18">
        <f t="shared" si="85"/>
        <v>-9.606035205364627</v>
      </c>
      <c r="AD169" s="10">
        <f t="shared" si="85"/>
        <v>-7.577785212445642</v>
      </c>
      <c r="AE169" s="17">
        <f t="shared" si="85"/>
        <v>5.2064971040040264</v>
      </c>
      <c r="AF169" s="10">
        <f t="shared" si="85"/>
        <v>4.9037981009495191</v>
      </c>
    </row>
    <row r="170" spans="1:32" ht="35.25" customHeight="1" x14ac:dyDescent="0.5">
      <c r="A170" s="24" t="s">
        <v>5</v>
      </c>
      <c r="B170" s="6" t="s">
        <v>24</v>
      </c>
      <c r="C170" s="395"/>
      <c r="D170" s="397"/>
      <c r="E170" s="397"/>
      <c r="F170" s="398"/>
      <c r="G170" s="17">
        <f t="shared" ref="G170:AF170" si="86">(G52/C52-1)*100</f>
        <v>4.9917868224128359</v>
      </c>
      <c r="H170" s="18">
        <f t="shared" si="86"/>
        <v>2.8838247386350435</v>
      </c>
      <c r="I170" s="18">
        <f t="shared" si="86"/>
        <v>2.0188387459581181</v>
      </c>
      <c r="J170" s="10">
        <f t="shared" si="86"/>
        <v>-4.3322887459453563</v>
      </c>
      <c r="K170" s="17">
        <f t="shared" si="86"/>
        <v>3.4941329856584158</v>
      </c>
      <c r="L170" s="18">
        <f t="shared" si="86"/>
        <v>0.78495176114632415</v>
      </c>
      <c r="M170" s="18">
        <f t="shared" si="86"/>
        <v>-3.1640162059366705</v>
      </c>
      <c r="N170" s="10">
        <f t="shared" si="86"/>
        <v>1.6234699155220911</v>
      </c>
      <c r="O170" s="17">
        <f t="shared" si="86"/>
        <v>-2.0352173791327144</v>
      </c>
      <c r="P170" s="18">
        <f t="shared" si="86"/>
        <v>5.8511994109150534</v>
      </c>
      <c r="Q170" s="18">
        <f t="shared" si="86"/>
        <v>8.803187704568094</v>
      </c>
      <c r="R170" s="10">
        <f t="shared" si="86"/>
        <v>10.86040659371732</v>
      </c>
      <c r="S170" s="17">
        <f t="shared" si="86"/>
        <v>13.859518774647084</v>
      </c>
      <c r="T170" s="18">
        <f t="shared" si="86"/>
        <v>8.1605351170568561</v>
      </c>
      <c r="U170" s="18">
        <f t="shared" si="86"/>
        <v>6.2493460290886205</v>
      </c>
      <c r="V170" s="10">
        <f t="shared" si="86"/>
        <v>4.0399918384003142</v>
      </c>
      <c r="W170" s="17">
        <f t="shared" si="86"/>
        <v>2.7532376267442871</v>
      </c>
      <c r="X170" s="18">
        <f t="shared" si="86"/>
        <v>1.5089672232529328</v>
      </c>
      <c r="Y170" s="18">
        <f t="shared" si="86"/>
        <v>1.8169731885663731</v>
      </c>
      <c r="Z170" s="10">
        <f t="shared" si="86"/>
        <v>2.0518729162580795</v>
      </c>
      <c r="AA170" s="17">
        <f t="shared" si="86"/>
        <v>-5.5738746000341894</v>
      </c>
      <c r="AB170" s="18">
        <f t="shared" si="86"/>
        <v>-5.4270744486414007</v>
      </c>
      <c r="AC170" s="18">
        <f t="shared" si="86"/>
        <v>-5.9460766533671938</v>
      </c>
      <c r="AD170" s="10">
        <f t="shared" si="86"/>
        <v>-6.4522328184678841</v>
      </c>
      <c r="AE170" s="17">
        <f t="shared" si="86"/>
        <v>1.293359890323087</v>
      </c>
      <c r="AF170" s="10">
        <f t="shared" si="86"/>
        <v>1.35281385281385</v>
      </c>
    </row>
    <row r="171" spans="1:32" ht="80" customHeight="1" x14ac:dyDescent="0.5">
      <c r="A171" s="24" t="s">
        <v>4</v>
      </c>
      <c r="B171" s="6" t="s">
        <v>24</v>
      </c>
      <c r="C171" s="395"/>
      <c r="D171" s="397"/>
      <c r="E171" s="397"/>
      <c r="F171" s="398"/>
      <c r="G171" s="17">
        <f t="shared" ref="G171:AF171" si="87">(G53/C53-1)*100</f>
        <v>-0.17338534893800439</v>
      </c>
      <c r="H171" s="18">
        <f t="shared" si="87"/>
        <v>-2.1815473023305332</v>
      </c>
      <c r="I171" s="18">
        <f t="shared" si="87"/>
        <v>-6.3264860139860213</v>
      </c>
      <c r="J171" s="10">
        <f t="shared" si="87"/>
        <v>2.2294058633374192</v>
      </c>
      <c r="K171" s="17">
        <f t="shared" si="87"/>
        <v>2.6270082501085534</v>
      </c>
      <c r="L171" s="18">
        <f t="shared" si="87"/>
        <v>0.22845953002610386</v>
      </c>
      <c r="M171" s="18">
        <f t="shared" si="87"/>
        <v>1.7846728099848441</v>
      </c>
      <c r="N171" s="10">
        <f t="shared" si="87"/>
        <v>-1.8645731108930308</v>
      </c>
      <c r="O171" s="17">
        <f t="shared" si="87"/>
        <v>-16.553839644594881</v>
      </c>
      <c r="P171" s="18">
        <f t="shared" si="87"/>
        <v>-21.958102680994241</v>
      </c>
      <c r="Q171" s="18">
        <f t="shared" si="87"/>
        <v>-20.34150813660326</v>
      </c>
      <c r="R171" s="10">
        <f t="shared" si="87"/>
        <v>-25.900000000000002</v>
      </c>
      <c r="S171" s="17">
        <f t="shared" si="87"/>
        <v>-18.684243883888961</v>
      </c>
      <c r="T171" s="18">
        <f t="shared" si="87"/>
        <v>-12.684283727399171</v>
      </c>
      <c r="U171" s="18">
        <f t="shared" si="87"/>
        <v>-9.840310746655156</v>
      </c>
      <c r="V171" s="10">
        <f t="shared" si="87"/>
        <v>-5.8179637127005464</v>
      </c>
      <c r="W171" s="17">
        <f t="shared" si="87"/>
        <v>0</v>
      </c>
      <c r="X171" s="18">
        <f t="shared" si="87"/>
        <v>2.8671551449506172</v>
      </c>
      <c r="Y171" s="18">
        <f t="shared" si="87"/>
        <v>3.8614967288973956</v>
      </c>
      <c r="Z171" s="10">
        <f t="shared" si="87"/>
        <v>3.566311096959085</v>
      </c>
      <c r="AA171" s="17">
        <f t="shared" si="87"/>
        <v>8.2930631332813753</v>
      </c>
      <c r="AB171" s="18">
        <f t="shared" si="87"/>
        <v>7.2932796531433919</v>
      </c>
      <c r="AC171" s="18">
        <f t="shared" si="87"/>
        <v>6.0531571669995454</v>
      </c>
      <c r="AD171" s="10">
        <f t="shared" si="87"/>
        <v>6.8562644119907867</v>
      </c>
      <c r="AE171" s="17">
        <f t="shared" si="87"/>
        <v>0.54699870447674215</v>
      </c>
      <c r="AF171" s="10">
        <f t="shared" si="87"/>
        <v>2.3235676143743778</v>
      </c>
    </row>
    <row r="172" spans="1:32" ht="60" customHeight="1" x14ac:dyDescent="0.5">
      <c r="A172" s="24" t="s">
        <v>3</v>
      </c>
      <c r="B172" s="6" t="s">
        <v>24</v>
      </c>
      <c r="C172" s="395"/>
      <c r="D172" s="397"/>
      <c r="E172" s="397"/>
      <c r="F172" s="398"/>
      <c r="G172" s="17">
        <f t="shared" ref="G172:AF172" si="88">(G54/C54-1)*100</f>
        <v>-3.5359184688043777</v>
      </c>
      <c r="H172" s="18">
        <f t="shared" si="88"/>
        <v>-5.8918683506501646</v>
      </c>
      <c r="I172" s="18">
        <f t="shared" si="88"/>
        <v>-10.465260545905707</v>
      </c>
      <c r="J172" s="10">
        <f t="shared" si="88"/>
        <v>-9.4923026531280819</v>
      </c>
      <c r="K172" s="17">
        <f t="shared" si="88"/>
        <v>-10.726019455002255</v>
      </c>
      <c r="L172" s="18">
        <f t="shared" si="88"/>
        <v>-8.5019172286129763</v>
      </c>
      <c r="M172" s="18">
        <f t="shared" si="88"/>
        <v>-1.1917134344904046</v>
      </c>
      <c r="N172" s="10">
        <f t="shared" si="88"/>
        <v>-5.7107701215981415</v>
      </c>
      <c r="O172" s="17">
        <f t="shared" si="88"/>
        <v>-11.834319526627224</v>
      </c>
      <c r="P172" s="18">
        <f t="shared" si="88"/>
        <v>-5.7153179190751358</v>
      </c>
      <c r="Q172" s="18">
        <f t="shared" si="88"/>
        <v>-9.9081410840754494</v>
      </c>
      <c r="R172" s="10">
        <f t="shared" si="88"/>
        <v>-1.3049819605434831</v>
      </c>
      <c r="S172" s="17">
        <f t="shared" si="88"/>
        <v>5.6310361761335637</v>
      </c>
      <c r="T172" s="18">
        <f t="shared" si="88"/>
        <v>-0.65905433366542088</v>
      </c>
      <c r="U172" s="18">
        <f t="shared" si="88"/>
        <v>1.6344956413449463</v>
      </c>
      <c r="V172" s="10">
        <f t="shared" si="88"/>
        <v>2.1155790619895809</v>
      </c>
      <c r="W172" s="17">
        <f t="shared" si="88"/>
        <v>2.1230435456377039</v>
      </c>
      <c r="X172" s="18">
        <f t="shared" si="88"/>
        <v>2.2988505747126409</v>
      </c>
      <c r="Y172" s="18">
        <f t="shared" si="88"/>
        <v>1.776688620003064</v>
      </c>
      <c r="Z172" s="10">
        <f t="shared" si="88"/>
        <v>1.6604463401630021</v>
      </c>
      <c r="AA172" s="17">
        <f t="shared" si="88"/>
        <v>7.1699544764795231</v>
      </c>
      <c r="AB172" s="18">
        <f t="shared" si="88"/>
        <v>9.1999095090868011</v>
      </c>
      <c r="AC172" s="18">
        <f t="shared" si="88"/>
        <v>10.045146726862297</v>
      </c>
      <c r="AD172" s="10">
        <f t="shared" si="88"/>
        <v>9.8898628905371933</v>
      </c>
      <c r="AE172" s="17">
        <f t="shared" si="88"/>
        <v>4.5309734513274247</v>
      </c>
      <c r="AF172" s="10">
        <f t="shared" si="88"/>
        <v>2.720806574131629</v>
      </c>
    </row>
    <row r="173" spans="1:32" ht="60" customHeight="1" x14ac:dyDescent="0.5">
      <c r="A173" s="24" t="s">
        <v>2</v>
      </c>
      <c r="B173" s="6" t="s">
        <v>24</v>
      </c>
      <c r="C173" s="395"/>
      <c r="D173" s="397"/>
      <c r="E173" s="397"/>
      <c r="F173" s="398"/>
      <c r="G173" s="17">
        <f t="shared" ref="G173:AF173" si="89">(G55/C55-1)*100</f>
        <v>-7.6756936368167494</v>
      </c>
      <c r="H173" s="18">
        <f t="shared" si="89"/>
        <v>3.6554573625616982</v>
      </c>
      <c r="I173" s="18">
        <f t="shared" si="89"/>
        <v>6.9817891191414017</v>
      </c>
      <c r="J173" s="10">
        <f t="shared" si="89"/>
        <v>8.3568345323741013</v>
      </c>
      <c r="K173" s="17">
        <f t="shared" si="89"/>
        <v>6.3043608661748074</v>
      </c>
      <c r="L173" s="18">
        <f t="shared" si="89"/>
        <v>-9.1402314122792419</v>
      </c>
      <c r="M173" s="18">
        <f t="shared" si="89"/>
        <v>-8.5538954108858043</v>
      </c>
      <c r="N173" s="10">
        <f t="shared" si="89"/>
        <v>-4.4298082541031514</v>
      </c>
      <c r="O173" s="17">
        <f t="shared" si="89"/>
        <v>-8.7066922469247192</v>
      </c>
      <c r="P173" s="18">
        <f t="shared" si="89"/>
        <v>0.50572751645137082</v>
      </c>
      <c r="Q173" s="18">
        <f t="shared" si="89"/>
        <v>-4.4698605356830345</v>
      </c>
      <c r="R173" s="10">
        <f t="shared" si="89"/>
        <v>-8.775634969154666</v>
      </c>
      <c r="S173" s="17">
        <f t="shared" si="89"/>
        <v>1.6935533716545992</v>
      </c>
      <c r="T173" s="18">
        <f t="shared" si="89"/>
        <v>-5.4561988481360846E-2</v>
      </c>
      <c r="U173" s="18">
        <f t="shared" si="89"/>
        <v>1.7714250809357956</v>
      </c>
      <c r="V173" s="10">
        <f t="shared" si="89"/>
        <v>2.5466065553795492</v>
      </c>
      <c r="W173" s="17">
        <f t="shared" si="89"/>
        <v>2.6985960007293475</v>
      </c>
      <c r="X173" s="18">
        <f t="shared" si="89"/>
        <v>3.0086133689190886</v>
      </c>
      <c r="Y173" s="18">
        <f t="shared" si="89"/>
        <v>1.9326571034151696</v>
      </c>
      <c r="Z173" s="10">
        <f t="shared" si="89"/>
        <v>1.3723859315589282</v>
      </c>
      <c r="AA173" s="17">
        <f t="shared" si="89"/>
        <v>-3.030123690595965</v>
      </c>
      <c r="AB173" s="18">
        <f t="shared" si="89"/>
        <v>-1.4485926274879324</v>
      </c>
      <c r="AC173" s="18">
        <f t="shared" si="89"/>
        <v>-0.93034210681268714</v>
      </c>
      <c r="AD173" s="10">
        <f t="shared" si="89"/>
        <v>-0.49815390025200745</v>
      </c>
      <c r="AE173" s="17">
        <f t="shared" si="89"/>
        <v>4.2538907537381876</v>
      </c>
      <c r="AF173" s="10">
        <f t="shared" si="89"/>
        <v>3.4954588910133921</v>
      </c>
    </row>
    <row r="174" spans="1:32" ht="35.25" customHeight="1" x14ac:dyDescent="0.5">
      <c r="A174" s="24" t="s">
        <v>1</v>
      </c>
      <c r="B174" s="6" t="s">
        <v>24</v>
      </c>
      <c r="C174" s="395"/>
      <c r="D174" s="397"/>
      <c r="E174" s="397"/>
      <c r="F174" s="398"/>
      <c r="G174" s="17">
        <f t="shared" ref="G174:AF174" si="90">(G56/C56-1)*100</f>
        <v>5.6418164415612093</v>
      </c>
      <c r="H174" s="18">
        <f t="shared" si="90"/>
        <v>7.6575319528938923</v>
      </c>
      <c r="I174" s="18">
        <f t="shared" si="90"/>
        <v>7.8611143972554087</v>
      </c>
      <c r="J174" s="10">
        <f t="shared" si="90"/>
        <v>13.695519743035934</v>
      </c>
      <c r="K174" s="17">
        <f t="shared" si="90"/>
        <v>-2.3254643378466833</v>
      </c>
      <c r="L174" s="18">
        <f t="shared" si="90"/>
        <v>-5.4020426149618999</v>
      </c>
      <c r="M174" s="18">
        <f t="shared" si="90"/>
        <v>2.6816561557444496</v>
      </c>
      <c r="N174" s="10">
        <f t="shared" si="90"/>
        <v>-15.148563078421818</v>
      </c>
      <c r="O174" s="17">
        <f t="shared" si="90"/>
        <v>-10.801339860860605</v>
      </c>
      <c r="P174" s="18">
        <f t="shared" si="90"/>
        <v>-1.0905902340110796</v>
      </c>
      <c r="Q174" s="18">
        <f t="shared" si="90"/>
        <v>7.4770348216190996E-2</v>
      </c>
      <c r="R174" s="10">
        <f t="shared" si="90"/>
        <v>9.1618828932261707</v>
      </c>
      <c r="S174" s="17">
        <f t="shared" si="90"/>
        <v>11.485354439886763</v>
      </c>
      <c r="T174" s="18">
        <f t="shared" si="90"/>
        <v>7.6961436170212894</v>
      </c>
      <c r="U174" s="18">
        <f t="shared" si="90"/>
        <v>5.7957092539225208</v>
      </c>
      <c r="V174" s="10">
        <f t="shared" si="90"/>
        <v>6.0948674800168412</v>
      </c>
      <c r="W174" s="17">
        <f t="shared" si="90"/>
        <v>6.6227911074260293</v>
      </c>
      <c r="X174" s="18">
        <f t="shared" si="90"/>
        <v>6.9609507640067791</v>
      </c>
      <c r="Y174" s="18">
        <f t="shared" si="90"/>
        <v>6.6686844229217002</v>
      </c>
      <c r="Z174" s="10">
        <f t="shared" si="90"/>
        <v>6.334572490706325</v>
      </c>
      <c r="AA174" s="17">
        <f t="shared" si="90"/>
        <v>0.57351154313487474</v>
      </c>
      <c r="AB174" s="18">
        <f t="shared" si="90"/>
        <v>1.298701298701288</v>
      </c>
      <c r="AC174" s="18">
        <f t="shared" si="90"/>
        <v>0.43507046249882109</v>
      </c>
      <c r="AD174" s="10">
        <f t="shared" si="90"/>
        <v>-0.68988020323498267</v>
      </c>
      <c r="AE174" s="17">
        <f t="shared" si="90"/>
        <v>4.0738413956410202</v>
      </c>
      <c r="AF174" s="10">
        <f t="shared" si="90"/>
        <v>4.3827160493827177</v>
      </c>
    </row>
    <row r="175" spans="1:32" ht="35.25" customHeight="1" x14ac:dyDescent="0.5">
      <c r="A175" s="183" t="s">
        <v>203</v>
      </c>
      <c r="B175" s="166"/>
      <c r="C175" s="395"/>
      <c r="D175" s="397"/>
      <c r="E175" s="397"/>
      <c r="F175" s="398"/>
      <c r="G175" s="167"/>
      <c r="H175" s="168"/>
      <c r="I175" s="168"/>
      <c r="J175" s="169"/>
      <c r="K175" s="167"/>
      <c r="L175" s="168"/>
      <c r="M175" s="168"/>
      <c r="N175" s="169"/>
      <c r="O175" s="167"/>
      <c r="P175" s="168"/>
      <c r="Q175" s="168"/>
      <c r="R175" s="169"/>
      <c r="S175" s="167"/>
      <c r="T175" s="168"/>
      <c r="U175" s="168"/>
      <c r="V175" s="169"/>
      <c r="W175" s="167"/>
      <c r="X175" s="168"/>
      <c r="Y175" s="168"/>
      <c r="Z175" s="169"/>
      <c r="AA175" s="167"/>
      <c r="AB175" s="168"/>
      <c r="AC175" s="168"/>
      <c r="AD175" s="169"/>
      <c r="AE175" s="167"/>
      <c r="AF175" s="169"/>
    </row>
    <row r="176" spans="1:32" ht="35.25" customHeight="1" x14ac:dyDescent="0.5">
      <c r="A176" s="24" t="s">
        <v>47</v>
      </c>
      <c r="B176" s="6" t="s">
        <v>24</v>
      </c>
      <c r="C176" s="395"/>
      <c r="D176" s="397"/>
      <c r="E176" s="397"/>
      <c r="F176" s="398"/>
      <c r="G176" s="17">
        <f t="shared" ref="G176:AF176" si="91">(G58/C58-1)*100</f>
        <v>6.5038160144982982</v>
      </c>
      <c r="H176" s="18">
        <f t="shared" si="91"/>
        <v>2.3971838667294687</v>
      </c>
      <c r="I176" s="18">
        <f t="shared" si="91"/>
        <v>1.9591658371974408</v>
      </c>
      <c r="J176" s="10">
        <f t="shared" si="91"/>
        <v>2.5417113864767193</v>
      </c>
      <c r="K176" s="17">
        <f t="shared" si="91"/>
        <v>1.9940083882564297</v>
      </c>
      <c r="L176" s="18">
        <f t="shared" si="91"/>
        <v>3.2029245145983376</v>
      </c>
      <c r="M176" s="18">
        <f t="shared" si="91"/>
        <v>4.645459307586064</v>
      </c>
      <c r="N176" s="10">
        <f t="shared" si="91"/>
        <v>8.4376040725058221</v>
      </c>
      <c r="O176" s="17">
        <f t="shared" si="91"/>
        <v>14.432408299457222</v>
      </c>
      <c r="P176" s="18">
        <f t="shared" si="91"/>
        <v>2.0408642004269506</v>
      </c>
      <c r="Q176" s="18">
        <f t="shared" si="91"/>
        <v>-3.144553914764836</v>
      </c>
      <c r="R176" s="10">
        <f t="shared" si="91"/>
        <v>-5.7672479982450291</v>
      </c>
      <c r="S176" s="17">
        <f t="shared" si="91"/>
        <v>-10.854432329205943</v>
      </c>
      <c r="T176" s="18">
        <f t="shared" si="91"/>
        <v>0.8482953631118173</v>
      </c>
      <c r="U176" s="18">
        <f t="shared" si="91"/>
        <v>3.9796086170037936</v>
      </c>
      <c r="V176" s="10">
        <f t="shared" si="91"/>
        <v>3.6199832386628161</v>
      </c>
      <c r="W176" s="17">
        <f t="shared" si="91"/>
        <v>3.353834104991571</v>
      </c>
      <c r="X176" s="18">
        <f t="shared" si="91"/>
        <v>2.8631348591228178</v>
      </c>
      <c r="Y176" s="18">
        <f t="shared" si="91"/>
        <v>2.4174781410270629</v>
      </c>
      <c r="Z176" s="10">
        <f t="shared" si="91"/>
        <v>2.2983082833456736</v>
      </c>
      <c r="AA176" s="17">
        <f t="shared" si="91"/>
        <v>10.267668100470285</v>
      </c>
      <c r="AB176" s="18">
        <f t="shared" si="91"/>
        <v>10.0567325591703</v>
      </c>
      <c r="AC176" s="18">
        <f t="shared" si="91"/>
        <v>10.06595927731575</v>
      </c>
      <c r="AD176" s="10">
        <f t="shared" si="91"/>
        <v>10.181402907717318</v>
      </c>
      <c r="AE176" s="17">
        <f t="shared" si="91"/>
        <v>2.6578543132023569</v>
      </c>
      <c r="AF176" s="10">
        <f t="shared" si="91"/>
        <v>2.8875196327171837</v>
      </c>
    </row>
    <row r="177" spans="1:32" ht="35.25" customHeight="1" x14ac:dyDescent="0.5">
      <c r="A177" s="24" t="s">
        <v>48</v>
      </c>
      <c r="B177" s="6" t="s">
        <v>24</v>
      </c>
      <c r="C177" s="395"/>
      <c r="D177" s="397"/>
      <c r="E177" s="397"/>
      <c r="F177" s="398"/>
      <c r="G177" s="17">
        <f t="shared" ref="G177:AF177" si="92">(G59/C59-1)*100</f>
        <v>-0.38603520460992469</v>
      </c>
      <c r="H177" s="18">
        <f t="shared" si="92"/>
        <v>0.86338015567681836</v>
      </c>
      <c r="I177" s="18">
        <f t="shared" si="92"/>
        <v>1.0124679458838104</v>
      </c>
      <c r="J177" s="10">
        <f t="shared" si="92"/>
        <v>-0.33562250775365232</v>
      </c>
      <c r="K177" s="17">
        <f t="shared" si="92"/>
        <v>2.2167237230112269</v>
      </c>
      <c r="L177" s="18">
        <f t="shared" si="92"/>
        <v>-2.468177584601039</v>
      </c>
      <c r="M177" s="18">
        <f t="shared" si="92"/>
        <v>-3.3976014356370654</v>
      </c>
      <c r="N177" s="10">
        <f t="shared" si="92"/>
        <v>-1.5170543583360341</v>
      </c>
      <c r="O177" s="17">
        <f t="shared" si="92"/>
        <v>-4.5462081772059681</v>
      </c>
      <c r="P177" s="18">
        <f t="shared" si="92"/>
        <v>2.9137582137741314</v>
      </c>
      <c r="Q177" s="18">
        <f t="shared" si="92"/>
        <v>3.5805307930178998</v>
      </c>
      <c r="R177" s="10">
        <f t="shared" si="92"/>
        <v>4.31092854240962</v>
      </c>
      <c r="S177" s="17">
        <f t="shared" si="92"/>
        <v>7.736399638713265</v>
      </c>
      <c r="T177" s="18">
        <f t="shared" si="92"/>
        <v>3.5150510908588783</v>
      </c>
      <c r="U177" s="18">
        <f t="shared" si="92"/>
        <v>3.0412055465640186</v>
      </c>
      <c r="V177" s="10">
        <f t="shared" si="92"/>
        <v>2.4883157348104534</v>
      </c>
      <c r="W177" s="17">
        <f t="shared" si="92"/>
        <v>2.2968862520018618</v>
      </c>
      <c r="X177" s="18">
        <f t="shared" si="92"/>
        <v>1.9646344456657472</v>
      </c>
      <c r="Y177" s="18">
        <f t="shared" si="92"/>
        <v>1.9177500663305702</v>
      </c>
      <c r="Z177" s="10">
        <f t="shared" si="92"/>
        <v>1.8430942025925656</v>
      </c>
      <c r="AA177" s="17">
        <f t="shared" si="92"/>
        <v>-3.3369757081617268</v>
      </c>
      <c r="AB177" s="18">
        <f t="shared" si="92"/>
        <v>-2.7064930715451907</v>
      </c>
      <c r="AC177" s="18">
        <f t="shared" si="92"/>
        <v>-2.7147200933022253</v>
      </c>
      <c r="AD177" s="10">
        <f t="shared" si="92"/>
        <v>-2.4502995501565095</v>
      </c>
      <c r="AE177" s="17">
        <f t="shared" si="92"/>
        <v>2.9369565217391314</v>
      </c>
      <c r="AF177" s="10">
        <f t="shared" si="92"/>
        <v>2.635485467180132</v>
      </c>
    </row>
    <row r="178" spans="1:32" ht="35.25" customHeight="1" x14ac:dyDescent="0.5">
      <c r="A178" s="33" t="s">
        <v>49</v>
      </c>
      <c r="B178" s="12" t="s">
        <v>24</v>
      </c>
      <c r="C178" s="396"/>
      <c r="D178" s="400"/>
      <c r="E178" s="400"/>
      <c r="F178" s="401"/>
      <c r="G178" s="20">
        <f t="shared" ref="G178:AF178" si="93">(G60/C60-1)*100</f>
        <v>5.6418164415612093</v>
      </c>
      <c r="H178" s="21">
        <f t="shared" si="93"/>
        <v>7.6575319528938923</v>
      </c>
      <c r="I178" s="21">
        <f t="shared" si="93"/>
        <v>7.8611143972554087</v>
      </c>
      <c r="J178" s="16">
        <f t="shared" si="93"/>
        <v>13.695519743035934</v>
      </c>
      <c r="K178" s="20">
        <f t="shared" si="93"/>
        <v>-2.3254643378466833</v>
      </c>
      <c r="L178" s="21">
        <f t="shared" si="93"/>
        <v>-5.4020426149618999</v>
      </c>
      <c r="M178" s="21">
        <f t="shared" si="93"/>
        <v>2.6816561557444496</v>
      </c>
      <c r="N178" s="16">
        <f t="shared" si="93"/>
        <v>-15.148563078421818</v>
      </c>
      <c r="O178" s="20">
        <f t="shared" si="93"/>
        <v>-10.801339860860605</v>
      </c>
      <c r="P178" s="21">
        <f t="shared" si="93"/>
        <v>-1.0905902340110796</v>
      </c>
      <c r="Q178" s="21">
        <f t="shared" si="93"/>
        <v>7.4770348216190996E-2</v>
      </c>
      <c r="R178" s="16">
        <f t="shared" si="93"/>
        <v>9.1618828932261707</v>
      </c>
      <c r="S178" s="20">
        <f t="shared" si="93"/>
        <v>11.485354439886763</v>
      </c>
      <c r="T178" s="21">
        <f t="shared" si="93"/>
        <v>7.6961436170212894</v>
      </c>
      <c r="U178" s="21">
        <f t="shared" si="93"/>
        <v>5.7957092539225208</v>
      </c>
      <c r="V178" s="16">
        <f t="shared" si="93"/>
        <v>6.0948674800168412</v>
      </c>
      <c r="W178" s="20">
        <f t="shared" si="93"/>
        <v>6.6227911074260293</v>
      </c>
      <c r="X178" s="21">
        <f t="shared" si="93"/>
        <v>6.9609507640067791</v>
      </c>
      <c r="Y178" s="21">
        <f t="shared" si="93"/>
        <v>6.6686844229217002</v>
      </c>
      <c r="Z178" s="16">
        <f t="shared" si="93"/>
        <v>6.334572490706325</v>
      </c>
      <c r="AA178" s="20">
        <f t="shared" si="93"/>
        <v>0.57351154313487474</v>
      </c>
      <c r="AB178" s="21">
        <f t="shared" si="93"/>
        <v>1.298701298701288</v>
      </c>
      <c r="AC178" s="21">
        <f t="shared" si="93"/>
        <v>0.43507046249882109</v>
      </c>
      <c r="AD178" s="16">
        <f t="shared" si="93"/>
        <v>-0.68988020323498267</v>
      </c>
      <c r="AE178" s="20">
        <f t="shared" si="93"/>
        <v>4.0738413956410202</v>
      </c>
      <c r="AF178" s="16">
        <f t="shared" si="93"/>
        <v>4.3827160493827177</v>
      </c>
    </row>
    <row r="179" spans="1:32" ht="35.25" customHeight="1" x14ac:dyDescent="0.5">
      <c r="A179" s="254" t="s">
        <v>446</v>
      </c>
      <c r="B179" s="265"/>
      <c r="C179" s="265"/>
      <c r="D179" s="265"/>
      <c r="E179" s="265"/>
      <c r="F179" s="265"/>
      <c r="G179" s="265"/>
      <c r="H179" s="265"/>
      <c r="I179" s="265"/>
      <c r="J179" s="265"/>
      <c r="K179" s="265"/>
      <c r="L179" s="265"/>
      <c r="M179" s="265"/>
      <c r="N179" s="265"/>
      <c r="O179" s="265"/>
      <c r="P179" s="265"/>
      <c r="Q179" s="265"/>
      <c r="R179" s="265"/>
    </row>
    <row r="180" spans="1:32" ht="35.25" customHeight="1" x14ac:dyDescent="0.5">
      <c r="A180" s="757" t="s">
        <v>391</v>
      </c>
      <c r="B180" s="757"/>
      <c r="C180" s="757"/>
      <c r="D180" s="757"/>
      <c r="E180" s="757"/>
      <c r="F180" s="757"/>
      <c r="G180" s="757"/>
      <c r="H180" s="757"/>
      <c r="I180" s="757"/>
      <c r="J180" s="757"/>
      <c r="K180" s="757"/>
      <c r="L180" s="757"/>
      <c r="M180" s="757"/>
      <c r="N180" s="757"/>
      <c r="O180" s="757"/>
      <c r="P180" s="757"/>
      <c r="Q180" s="757"/>
      <c r="R180" s="757"/>
    </row>
    <row r="181" spans="1:32" ht="35.25" customHeight="1" x14ac:dyDescent="0.5">
      <c r="A181" s="757"/>
      <c r="B181" s="757"/>
      <c r="C181" s="757"/>
      <c r="D181" s="757"/>
      <c r="E181" s="757"/>
      <c r="F181" s="757"/>
      <c r="G181" s="757"/>
      <c r="H181" s="757"/>
      <c r="I181" s="757"/>
      <c r="J181" s="757"/>
      <c r="K181" s="757"/>
      <c r="L181" s="757"/>
      <c r="M181" s="757"/>
      <c r="N181" s="757"/>
      <c r="O181" s="757"/>
      <c r="P181" s="757"/>
      <c r="Q181" s="757"/>
      <c r="R181" s="757"/>
    </row>
  </sheetData>
  <mergeCells count="32">
    <mergeCell ref="S4:V4"/>
    <mergeCell ref="S63:V63"/>
    <mergeCell ref="W63:Z63"/>
    <mergeCell ref="AA63:AD63"/>
    <mergeCell ref="AE63:AF63"/>
    <mergeCell ref="W122:Z122"/>
    <mergeCell ref="AA122:AD122"/>
    <mergeCell ref="AE122:AF122"/>
    <mergeCell ref="AE4:AF4"/>
    <mergeCell ref="AA4:AD4"/>
    <mergeCell ref="W4:Z4"/>
    <mergeCell ref="B63:B64"/>
    <mergeCell ref="C63:F63"/>
    <mergeCell ref="G63:J63"/>
    <mergeCell ref="K63:N63"/>
    <mergeCell ref="S122:V122"/>
    <mergeCell ref="O4:R4"/>
    <mergeCell ref="A181:R181"/>
    <mergeCell ref="A180:R180"/>
    <mergeCell ref="A4:A5"/>
    <mergeCell ref="B4:B5"/>
    <mergeCell ref="K4:N4"/>
    <mergeCell ref="G4:J4"/>
    <mergeCell ref="C4:F4"/>
    <mergeCell ref="A122:A123"/>
    <mergeCell ref="B122:B123"/>
    <mergeCell ref="C122:F122"/>
    <mergeCell ref="G122:J122"/>
    <mergeCell ref="K122:N122"/>
    <mergeCell ref="O122:R122"/>
    <mergeCell ref="O63:R63"/>
    <mergeCell ref="A63:A64"/>
  </mergeCells>
  <printOptions horizontalCentered="1"/>
  <pageMargins left="0" right="0" top="0" bottom="0" header="0" footer="0"/>
  <pageSetup paperSize="9" scale="3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AF119"/>
  <sheetViews>
    <sheetView showGridLines="0" zoomScale="50" zoomScaleNormal="50" zoomScaleSheetLayoutView="42" workbookViewId="0">
      <pane xSplit="2" ySplit="5" topLeftCell="O92" activePane="bottomRight" state="frozen"/>
      <selection activeCell="B119" sqref="B119"/>
      <selection pane="topRight" activeCell="B119" sqref="B119"/>
      <selection pane="bottomLeft" activeCell="B119" sqref="B119"/>
      <selection pane="bottomRight" activeCell="U72" sqref="U72:AF100"/>
    </sheetView>
  </sheetViews>
  <sheetFormatPr defaultColWidth="9.08984375" defaultRowHeight="24" x14ac:dyDescent="0.5"/>
  <cols>
    <col min="1" max="1" width="45.6328125" style="19" customWidth="1"/>
    <col min="2" max="2" width="14.6328125" style="1" customWidth="1"/>
    <col min="3" max="5" width="15.6328125" style="1" customWidth="1"/>
    <col min="6" max="32" width="15.6328125" style="2" customWidth="1"/>
    <col min="33" max="16384" width="9.08984375" style="2"/>
  </cols>
  <sheetData>
    <row r="1" spans="1:32" s="52" customFormat="1" ht="35.15" customHeight="1" x14ac:dyDescent="0.35">
      <c r="A1" s="154" t="s">
        <v>390</v>
      </c>
    </row>
    <row r="2" spans="1:32" ht="20.149999999999999" customHeight="1" x14ac:dyDescent="0.5">
      <c r="A2" s="177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32" ht="35.15" customHeight="1" x14ac:dyDescent="0.5">
      <c r="A3" s="154" t="s">
        <v>258</v>
      </c>
      <c r="B3" s="36"/>
      <c r="C3" s="36"/>
      <c r="D3" s="36"/>
      <c r="E3" s="36"/>
      <c r="F3" s="4"/>
      <c r="G3" s="4"/>
      <c r="H3" s="4"/>
      <c r="I3" s="4"/>
      <c r="J3" s="4"/>
      <c r="K3" s="4"/>
      <c r="L3" s="4"/>
      <c r="M3" s="4"/>
      <c r="N3" s="4"/>
    </row>
    <row r="4" spans="1:32" ht="60" customHeight="1" x14ac:dyDescent="0.5">
      <c r="A4" s="755" t="s">
        <v>42</v>
      </c>
      <c r="B4" s="747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53">
        <v>2024</v>
      </c>
      <c r="AB4" s="754"/>
      <c r="AC4" s="754"/>
      <c r="AD4" s="754"/>
      <c r="AE4" s="753">
        <v>2025</v>
      </c>
      <c r="AF4" s="754"/>
    </row>
    <row r="5" spans="1:32" ht="39.9" customHeight="1" x14ac:dyDescent="0.5">
      <c r="A5" s="756"/>
      <c r="B5" s="748"/>
      <c r="C5" s="390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40</v>
      </c>
      <c r="M5" s="391" t="s">
        <v>39</v>
      </c>
      <c r="N5" s="392" t="s">
        <v>38</v>
      </c>
      <c r="O5" s="390" t="s">
        <v>37</v>
      </c>
      <c r="P5" s="391" t="s">
        <v>40</v>
      </c>
      <c r="Q5" s="391" t="s">
        <v>39</v>
      </c>
      <c r="R5" s="392" t="s">
        <v>38</v>
      </c>
      <c r="S5" s="390" t="s">
        <v>37</v>
      </c>
      <c r="T5" s="391" t="s">
        <v>40</v>
      </c>
      <c r="U5" s="391" t="s">
        <v>39</v>
      </c>
      <c r="V5" s="392" t="s">
        <v>38</v>
      </c>
      <c r="W5" s="390" t="s">
        <v>37</v>
      </c>
      <c r="X5" s="391" t="s">
        <v>40</v>
      </c>
      <c r="Y5" s="391" t="s">
        <v>39</v>
      </c>
      <c r="Z5" s="392" t="s">
        <v>38</v>
      </c>
      <c r="AA5" s="390" t="s">
        <v>37</v>
      </c>
      <c r="AB5" s="391" t="s">
        <v>40</v>
      </c>
      <c r="AC5" s="391" t="s">
        <v>39</v>
      </c>
      <c r="AD5" s="392" t="s">
        <v>38</v>
      </c>
      <c r="AE5" s="390" t="s">
        <v>37</v>
      </c>
      <c r="AF5" s="391" t="s">
        <v>40</v>
      </c>
    </row>
    <row r="6" spans="1:32" ht="60" customHeight="1" x14ac:dyDescent="0.5">
      <c r="A6" s="184" t="s">
        <v>86</v>
      </c>
      <c r="B6" s="185" t="s">
        <v>0</v>
      </c>
      <c r="C6" s="171">
        <v>462.3</v>
      </c>
      <c r="D6" s="172">
        <v>497.2</v>
      </c>
      <c r="E6" s="172">
        <v>442.4</v>
      </c>
      <c r="F6" s="173">
        <v>370</v>
      </c>
      <c r="G6" s="171">
        <v>352.6</v>
      </c>
      <c r="H6" s="172">
        <v>374.3</v>
      </c>
      <c r="I6" s="172">
        <v>326.60000000000002</v>
      </c>
      <c r="J6" s="173">
        <v>304</v>
      </c>
      <c r="K6" s="171">
        <v>667.5</v>
      </c>
      <c r="L6" s="172">
        <v>789.6</v>
      </c>
      <c r="M6" s="172">
        <v>403.8</v>
      </c>
      <c r="N6" s="173">
        <v>533.70000000000005</v>
      </c>
      <c r="O6" s="171">
        <v>441.9</v>
      </c>
      <c r="P6" s="172">
        <v>474.1</v>
      </c>
      <c r="Q6" s="172">
        <v>464.6</v>
      </c>
      <c r="R6" s="173">
        <v>393.8</v>
      </c>
      <c r="S6" s="171">
        <v>336.3</v>
      </c>
      <c r="T6" s="172">
        <v>324.5</v>
      </c>
      <c r="U6" s="172">
        <v>287.2</v>
      </c>
      <c r="V6" s="173">
        <v>268.5</v>
      </c>
      <c r="W6" s="171">
        <v>274.2</v>
      </c>
      <c r="X6" s="172">
        <v>280.39999999999998</v>
      </c>
      <c r="Y6" s="172">
        <v>284.8</v>
      </c>
      <c r="Z6" s="173">
        <v>286.10000000000002</v>
      </c>
      <c r="AA6" s="171">
        <v>272.89999999999998</v>
      </c>
      <c r="AB6" s="172">
        <v>269.89999999999998</v>
      </c>
      <c r="AC6" s="172">
        <v>264.2</v>
      </c>
      <c r="AD6" s="173">
        <v>257.89999999999998</v>
      </c>
      <c r="AE6" s="171">
        <v>242.7</v>
      </c>
      <c r="AF6" s="173">
        <v>241</v>
      </c>
    </row>
    <row r="7" spans="1:32" ht="39.9" customHeight="1" x14ac:dyDescent="0.5">
      <c r="A7" s="155" t="s">
        <v>198</v>
      </c>
      <c r="B7" s="156"/>
      <c r="C7" s="190"/>
      <c r="D7" s="191"/>
      <c r="E7" s="191"/>
      <c r="F7" s="192"/>
      <c r="G7" s="190"/>
      <c r="H7" s="191"/>
      <c r="I7" s="191"/>
      <c r="J7" s="192"/>
      <c r="K7" s="190"/>
      <c r="L7" s="191"/>
      <c r="M7" s="191"/>
      <c r="N7" s="192"/>
      <c r="O7" s="190"/>
      <c r="P7" s="191"/>
      <c r="Q7" s="191"/>
      <c r="R7" s="192"/>
      <c r="S7" s="190"/>
      <c r="T7" s="191"/>
      <c r="U7" s="191"/>
      <c r="V7" s="192"/>
      <c r="W7" s="190"/>
      <c r="X7" s="191"/>
      <c r="Y7" s="191"/>
      <c r="Z7" s="192"/>
      <c r="AA7" s="190"/>
      <c r="AB7" s="191"/>
      <c r="AC7" s="191"/>
      <c r="AD7" s="192"/>
      <c r="AE7" s="190"/>
      <c r="AF7" s="192"/>
    </row>
    <row r="8" spans="1:32" ht="35.15" customHeight="1" x14ac:dyDescent="0.5">
      <c r="A8" s="24" t="s">
        <v>15</v>
      </c>
      <c r="B8" s="6" t="s">
        <v>0</v>
      </c>
      <c r="C8" s="17">
        <v>172.9</v>
      </c>
      <c r="D8" s="18">
        <v>207.7</v>
      </c>
      <c r="E8" s="18">
        <v>172.7</v>
      </c>
      <c r="F8" s="10">
        <v>140.9</v>
      </c>
      <c r="G8" s="17">
        <v>143.69999999999999</v>
      </c>
      <c r="H8" s="18">
        <v>171.5</v>
      </c>
      <c r="I8" s="18">
        <v>118.9</v>
      </c>
      <c r="J8" s="10">
        <v>112.3</v>
      </c>
      <c r="K8" s="17">
        <v>320.10000000000002</v>
      </c>
      <c r="L8" s="18">
        <v>444</v>
      </c>
      <c r="M8" s="18">
        <v>151.4</v>
      </c>
      <c r="N8" s="10">
        <v>345.6</v>
      </c>
      <c r="O8" s="17">
        <v>281.3</v>
      </c>
      <c r="P8" s="18">
        <v>317.8</v>
      </c>
      <c r="Q8" s="18">
        <v>282.89999999999998</v>
      </c>
      <c r="R8" s="10">
        <v>137.6</v>
      </c>
      <c r="S8" s="17">
        <v>112.1</v>
      </c>
      <c r="T8" s="18">
        <v>154.5</v>
      </c>
      <c r="U8" s="18">
        <v>132.9</v>
      </c>
      <c r="V8" s="10">
        <v>115.4</v>
      </c>
      <c r="W8" s="17">
        <v>114.2</v>
      </c>
      <c r="X8" s="18">
        <v>120.2</v>
      </c>
      <c r="Y8" s="18">
        <v>122</v>
      </c>
      <c r="Z8" s="10">
        <v>113.6</v>
      </c>
      <c r="AA8" s="17">
        <v>122.2</v>
      </c>
      <c r="AB8" s="18">
        <v>121.5</v>
      </c>
      <c r="AC8" s="18">
        <v>116.7</v>
      </c>
      <c r="AD8" s="10">
        <v>113.5</v>
      </c>
      <c r="AE8" s="17">
        <v>106.3</v>
      </c>
      <c r="AF8" s="10">
        <v>110.5</v>
      </c>
    </row>
    <row r="9" spans="1:32" ht="35.15" customHeight="1" x14ac:dyDescent="0.5">
      <c r="A9" s="24" t="s">
        <v>14</v>
      </c>
      <c r="B9" s="6" t="s">
        <v>0</v>
      </c>
      <c r="C9" s="17">
        <v>289.3</v>
      </c>
      <c r="D9" s="18">
        <v>289.5</v>
      </c>
      <c r="E9" s="18">
        <v>269.7</v>
      </c>
      <c r="F9" s="10">
        <v>229</v>
      </c>
      <c r="G9" s="17">
        <v>209</v>
      </c>
      <c r="H9" s="18">
        <v>202.8</v>
      </c>
      <c r="I9" s="18">
        <v>207.6</v>
      </c>
      <c r="J9" s="10">
        <v>191.8</v>
      </c>
      <c r="K9" s="17">
        <v>347.4</v>
      </c>
      <c r="L9" s="18">
        <v>345.7</v>
      </c>
      <c r="M9" s="18">
        <v>252.4</v>
      </c>
      <c r="N9" s="10">
        <v>188</v>
      </c>
      <c r="O9" s="17">
        <v>160.5</v>
      </c>
      <c r="P9" s="18">
        <v>156.30000000000001</v>
      </c>
      <c r="Q9" s="18">
        <v>181.6</v>
      </c>
      <c r="R9" s="10">
        <v>256.2</v>
      </c>
      <c r="S9" s="17">
        <v>224.1</v>
      </c>
      <c r="T9" s="18">
        <v>170</v>
      </c>
      <c r="U9" s="18">
        <v>154.30000000000001</v>
      </c>
      <c r="V9" s="10">
        <v>153</v>
      </c>
      <c r="W9" s="17">
        <v>160</v>
      </c>
      <c r="X9" s="18">
        <v>160.19999999999999</v>
      </c>
      <c r="Y9" s="18">
        <v>162.80000000000001</v>
      </c>
      <c r="Z9" s="10">
        <v>172.5</v>
      </c>
      <c r="AA9" s="17">
        <v>150.69999999999999</v>
      </c>
      <c r="AB9" s="18">
        <v>148.4</v>
      </c>
      <c r="AC9" s="18">
        <v>147.5</v>
      </c>
      <c r="AD9" s="10">
        <v>144.4</v>
      </c>
      <c r="AE9" s="17">
        <v>136.5</v>
      </c>
      <c r="AF9" s="10">
        <v>130.5</v>
      </c>
    </row>
    <row r="10" spans="1:32" ht="39.9" customHeight="1" x14ac:dyDescent="0.5">
      <c r="A10" s="165" t="s">
        <v>199</v>
      </c>
      <c r="B10" s="166"/>
      <c r="C10" s="167"/>
      <c r="D10" s="168"/>
      <c r="E10" s="168"/>
      <c r="F10" s="169"/>
      <c r="G10" s="167"/>
      <c r="H10" s="168"/>
      <c r="I10" s="168"/>
      <c r="J10" s="169"/>
      <c r="K10" s="167"/>
      <c r="L10" s="168"/>
      <c r="M10" s="168"/>
      <c r="N10" s="169"/>
      <c r="O10" s="167"/>
      <c r="P10" s="168"/>
      <c r="Q10" s="168"/>
      <c r="R10" s="169"/>
      <c r="S10" s="167"/>
      <c r="T10" s="168"/>
      <c r="U10" s="168"/>
      <c r="V10" s="169"/>
      <c r="W10" s="167"/>
      <c r="X10" s="168"/>
      <c r="Y10" s="168"/>
      <c r="Z10" s="169"/>
      <c r="AA10" s="167"/>
      <c r="AB10" s="168"/>
      <c r="AC10" s="168"/>
      <c r="AD10" s="169"/>
      <c r="AE10" s="167"/>
      <c r="AF10" s="169"/>
    </row>
    <row r="11" spans="1:32" ht="35.15" customHeight="1" x14ac:dyDescent="0.5">
      <c r="A11" s="24" t="s">
        <v>29</v>
      </c>
      <c r="B11" s="6" t="s">
        <v>0</v>
      </c>
      <c r="C11" s="17">
        <v>61.2</v>
      </c>
      <c r="D11" s="18">
        <v>75.5</v>
      </c>
      <c r="E11" s="18">
        <v>56.4</v>
      </c>
      <c r="F11" s="10">
        <v>39.200000000000003</v>
      </c>
      <c r="G11" s="17">
        <v>52.2</v>
      </c>
      <c r="H11" s="18">
        <v>43.6</v>
      </c>
      <c r="I11" s="18">
        <v>42.5</v>
      </c>
      <c r="J11" s="10">
        <v>39.1</v>
      </c>
      <c r="K11" s="17">
        <v>91</v>
      </c>
      <c r="L11" s="18">
        <v>134.6</v>
      </c>
      <c r="M11" s="18">
        <v>116.1</v>
      </c>
      <c r="N11" s="10">
        <v>165.5</v>
      </c>
      <c r="O11" s="17">
        <v>57</v>
      </c>
      <c r="P11" s="18">
        <v>102.2</v>
      </c>
      <c r="Q11" s="18">
        <v>69</v>
      </c>
      <c r="R11" s="10">
        <v>87</v>
      </c>
      <c r="S11" s="17">
        <v>39.1</v>
      </c>
      <c r="T11" s="18">
        <v>76.400000000000006</v>
      </c>
      <c r="U11" s="18">
        <v>35.299999999999997</v>
      </c>
      <c r="V11" s="10">
        <v>46.1</v>
      </c>
      <c r="W11" s="17">
        <v>37.4</v>
      </c>
      <c r="X11" s="18">
        <v>54</v>
      </c>
      <c r="Y11" s="18">
        <v>41.5</v>
      </c>
      <c r="Z11" s="10">
        <v>49.1</v>
      </c>
      <c r="AA11" s="17">
        <v>33.9</v>
      </c>
      <c r="AB11" s="18">
        <v>55.9</v>
      </c>
      <c r="AC11" s="18">
        <v>43</v>
      </c>
      <c r="AD11" s="10">
        <v>64.5</v>
      </c>
      <c r="AE11" s="17">
        <v>70.400000000000006</v>
      </c>
      <c r="AF11" s="10">
        <v>41.7</v>
      </c>
    </row>
    <row r="12" spans="1:32" ht="35.15" customHeight="1" x14ac:dyDescent="0.5">
      <c r="A12" s="24" t="s">
        <v>28</v>
      </c>
      <c r="B12" s="6" t="s">
        <v>0</v>
      </c>
      <c r="C12" s="17">
        <v>119.5</v>
      </c>
      <c r="D12" s="18">
        <v>132.4</v>
      </c>
      <c r="E12" s="18">
        <v>96.7</v>
      </c>
      <c r="F12" s="10">
        <v>80.400000000000006</v>
      </c>
      <c r="G12" s="17">
        <v>90.9</v>
      </c>
      <c r="H12" s="18">
        <v>84.1</v>
      </c>
      <c r="I12" s="18">
        <v>73.599999999999994</v>
      </c>
      <c r="J12" s="10">
        <v>62.9</v>
      </c>
      <c r="K12" s="17">
        <v>189.1</v>
      </c>
      <c r="L12" s="18">
        <v>229.1</v>
      </c>
      <c r="M12" s="18">
        <v>118</v>
      </c>
      <c r="N12" s="10">
        <v>189.5</v>
      </c>
      <c r="O12" s="17">
        <v>209.4</v>
      </c>
      <c r="P12" s="18">
        <v>110.1</v>
      </c>
      <c r="Q12" s="18">
        <v>166.4</v>
      </c>
      <c r="R12" s="10">
        <v>108.4</v>
      </c>
      <c r="S12" s="17">
        <v>103.6</v>
      </c>
      <c r="T12" s="18">
        <v>94.3</v>
      </c>
      <c r="U12" s="18">
        <v>99.5</v>
      </c>
      <c r="V12" s="10">
        <v>88</v>
      </c>
      <c r="W12" s="17">
        <v>94.4</v>
      </c>
      <c r="X12" s="18">
        <v>85.3</v>
      </c>
      <c r="Y12" s="18">
        <v>113.2</v>
      </c>
      <c r="Z12" s="10">
        <v>108.7</v>
      </c>
      <c r="AA12" s="17">
        <v>77.8</v>
      </c>
      <c r="AB12" s="18">
        <v>65.2</v>
      </c>
      <c r="AC12" s="18">
        <v>74.099999999999994</v>
      </c>
      <c r="AD12" s="10">
        <v>59.8</v>
      </c>
      <c r="AE12" s="17">
        <v>37.700000000000003</v>
      </c>
      <c r="AF12" s="10">
        <v>62.4</v>
      </c>
    </row>
    <row r="13" spans="1:32" ht="35.15" customHeight="1" x14ac:dyDescent="0.5">
      <c r="A13" s="24" t="s">
        <v>27</v>
      </c>
      <c r="B13" s="6" t="s">
        <v>0</v>
      </c>
      <c r="C13" s="17">
        <v>98.7</v>
      </c>
      <c r="D13" s="18">
        <v>101.3</v>
      </c>
      <c r="E13" s="18">
        <v>98.3</v>
      </c>
      <c r="F13" s="10">
        <v>78.900000000000006</v>
      </c>
      <c r="G13" s="17">
        <v>68.900000000000006</v>
      </c>
      <c r="H13" s="18">
        <v>87.8</v>
      </c>
      <c r="I13" s="18">
        <v>79.7</v>
      </c>
      <c r="J13" s="10">
        <v>72.8</v>
      </c>
      <c r="K13" s="17">
        <v>146.5</v>
      </c>
      <c r="L13" s="18">
        <v>182</v>
      </c>
      <c r="M13" s="18">
        <v>72.099999999999994</v>
      </c>
      <c r="N13" s="10">
        <v>71</v>
      </c>
      <c r="O13" s="17">
        <v>106.3</v>
      </c>
      <c r="P13" s="18">
        <v>95.9</v>
      </c>
      <c r="Q13" s="18">
        <v>123.7</v>
      </c>
      <c r="R13" s="10">
        <v>97.5</v>
      </c>
      <c r="S13" s="17">
        <v>77.8</v>
      </c>
      <c r="T13" s="18">
        <v>63</v>
      </c>
      <c r="U13" s="18">
        <v>68.400000000000006</v>
      </c>
      <c r="V13" s="10">
        <v>56.2</v>
      </c>
      <c r="W13" s="17">
        <v>46.5</v>
      </c>
      <c r="X13" s="18">
        <v>58.6</v>
      </c>
      <c r="Y13" s="18">
        <v>49.6</v>
      </c>
      <c r="Z13" s="10">
        <v>43.3</v>
      </c>
      <c r="AA13" s="17">
        <v>62.6</v>
      </c>
      <c r="AB13" s="18">
        <v>60</v>
      </c>
      <c r="AC13" s="18">
        <v>57.4</v>
      </c>
      <c r="AD13" s="10">
        <v>37.9</v>
      </c>
      <c r="AE13" s="17">
        <v>71.400000000000006</v>
      </c>
      <c r="AF13" s="10">
        <v>62.4</v>
      </c>
    </row>
    <row r="14" spans="1:32" ht="35.15" customHeight="1" x14ac:dyDescent="0.5">
      <c r="A14" s="33" t="s">
        <v>89</v>
      </c>
      <c r="B14" s="12" t="s">
        <v>0</v>
      </c>
      <c r="C14" s="20">
        <v>182.9</v>
      </c>
      <c r="D14" s="21">
        <v>188</v>
      </c>
      <c r="E14" s="21">
        <v>191</v>
      </c>
      <c r="F14" s="16">
        <v>171.4</v>
      </c>
      <c r="G14" s="20">
        <v>140.69999999999999</v>
      </c>
      <c r="H14" s="21">
        <v>158.80000000000001</v>
      </c>
      <c r="I14" s="21">
        <v>130.80000000000001</v>
      </c>
      <c r="J14" s="16">
        <v>129.30000000000001</v>
      </c>
      <c r="K14" s="20">
        <v>240.9</v>
      </c>
      <c r="L14" s="21">
        <v>244</v>
      </c>
      <c r="M14" s="21">
        <v>97.6</v>
      </c>
      <c r="N14" s="16">
        <v>107.6</v>
      </c>
      <c r="O14" s="20">
        <v>69.2</v>
      </c>
      <c r="P14" s="21">
        <v>165.9</v>
      </c>
      <c r="Q14" s="21">
        <v>105.4</v>
      </c>
      <c r="R14" s="16">
        <v>100.9</v>
      </c>
      <c r="S14" s="20">
        <v>115.8</v>
      </c>
      <c r="T14" s="21">
        <v>90.8</v>
      </c>
      <c r="U14" s="21">
        <v>84</v>
      </c>
      <c r="V14" s="16">
        <v>78.3</v>
      </c>
      <c r="W14" s="20">
        <v>95.8</v>
      </c>
      <c r="X14" s="21">
        <v>82.5</v>
      </c>
      <c r="Y14" s="21">
        <v>80.400000000000006</v>
      </c>
      <c r="Z14" s="16">
        <v>85.1</v>
      </c>
      <c r="AA14" s="20">
        <v>98.6</v>
      </c>
      <c r="AB14" s="21">
        <v>88.9</v>
      </c>
      <c r="AC14" s="21">
        <v>89.7</v>
      </c>
      <c r="AD14" s="16">
        <v>95.8</v>
      </c>
      <c r="AE14" s="20">
        <v>63.3</v>
      </c>
      <c r="AF14" s="16">
        <v>74.400000000000006</v>
      </c>
    </row>
    <row r="15" spans="1:32" ht="60" customHeight="1" x14ac:dyDescent="0.5">
      <c r="A15" s="184" t="s">
        <v>84</v>
      </c>
      <c r="B15" s="185" t="s">
        <v>0</v>
      </c>
      <c r="C15" s="186">
        <v>243.5</v>
      </c>
      <c r="D15" s="187">
        <v>231.7</v>
      </c>
      <c r="E15" s="187">
        <v>235.5</v>
      </c>
      <c r="F15" s="188">
        <v>204.1</v>
      </c>
      <c r="G15" s="186">
        <v>210.5</v>
      </c>
      <c r="H15" s="187">
        <v>204.5</v>
      </c>
      <c r="I15" s="187">
        <v>178.7</v>
      </c>
      <c r="J15" s="188">
        <v>170.7</v>
      </c>
      <c r="K15" s="186">
        <v>383.2</v>
      </c>
      <c r="L15" s="187">
        <v>413.5</v>
      </c>
      <c r="M15" s="187">
        <v>300.8</v>
      </c>
      <c r="N15" s="188">
        <v>369.1</v>
      </c>
      <c r="O15" s="186">
        <v>310.5</v>
      </c>
      <c r="P15" s="187">
        <v>329.7</v>
      </c>
      <c r="Q15" s="187">
        <v>326.2</v>
      </c>
      <c r="R15" s="188">
        <v>293.10000000000002</v>
      </c>
      <c r="S15" s="186">
        <v>245.1</v>
      </c>
      <c r="T15" s="187">
        <v>212.8</v>
      </c>
      <c r="U15" s="187">
        <v>186.8</v>
      </c>
      <c r="V15" s="188">
        <v>167.4</v>
      </c>
      <c r="W15" s="186">
        <v>174.6</v>
      </c>
      <c r="X15" s="187">
        <v>186.3</v>
      </c>
      <c r="Y15" s="187">
        <v>189</v>
      </c>
      <c r="Z15" s="188">
        <v>181.6</v>
      </c>
      <c r="AA15" s="186">
        <v>161.80000000000001</v>
      </c>
      <c r="AB15" s="187">
        <v>157.4</v>
      </c>
      <c r="AC15" s="187">
        <v>155.9</v>
      </c>
      <c r="AD15" s="188">
        <v>152.69999999999999</v>
      </c>
      <c r="AE15" s="186">
        <v>146.9</v>
      </c>
      <c r="AF15" s="188">
        <v>141</v>
      </c>
    </row>
    <row r="16" spans="1:32" ht="39.9" customHeight="1" x14ac:dyDescent="0.5">
      <c r="A16" s="155" t="s">
        <v>198</v>
      </c>
      <c r="B16" s="156"/>
      <c r="C16" s="190"/>
      <c r="D16" s="191"/>
      <c r="E16" s="191"/>
      <c r="F16" s="192"/>
      <c r="G16" s="190"/>
      <c r="H16" s="191"/>
      <c r="I16" s="191"/>
      <c r="J16" s="192"/>
      <c r="K16" s="190"/>
      <c r="L16" s="191"/>
      <c r="M16" s="191"/>
      <c r="N16" s="192"/>
      <c r="O16" s="190"/>
      <c r="P16" s="191"/>
      <c r="Q16" s="191"/>
      <c r="R16" s="192"/>
      <c r="S16" s="190"/>
      <c r="T16" s="191"/>
      <c r="U16" s="191"/>
      <c r="V16" s="192"/>
      <c r="W16" s="190"/>
      <c r="X16" s="191"/>
      <c r="Y16" s="191"/>
      <c r="Z16" s="192"/>
      <c r="AA16" s="190"/>
      <c r="AB16" s="191"/>
      <c r="AC16" s="191"/>
      <c r="AD16" s="192"/>
      <c r="AE16" s="190"/>
      <c r="AF16" s="192"/>
    </row>
    <row r="17" spans="1:32" ht="35.15" customHeight="1" x14ac:dyDescent="0.5">
      <c r="A17" s="24" t="s">
        <v>15</v>
      </c>
      <c r="B17" s="6" t="s">
        <v>0</v>
      </c>
      <c r="C17" s="17">
        <v>102.4</v>
      </c>
      <c r="D17" s="18">
        <v>108.1</v>
      </c>
      <c r="E17" s="18">
        <v>116.5</v>
      </c>
      <c r="F17" s="10">
        <v>88.1</v>
      </c>
      <c r="G17" s="17">
        <v>98</v>
      </c>
      <c r="H17" s="18">
        <v>107.2</v>
      </c>
      <c r="I17" s="18">
        <v>70.400000000000006</v>
      </c>
      <c r="J17" s="10">
        <v>69.2</v>
      </c>
      <c r="K17" s="17">
        <v>183.2</v>
      </c>
      <c r="L17" s="18">
        <v>257.60000000000002</v>
      </c>
      <c r="M17" s="18">
        <v>102.3</v>
      </c>
      <c r="N17" s="10">
        <v>267.8</v>
      </c>
      <c r="O17" s="17">
        <v>226.7</v>
      </c>
      <c r="P17" s="18">
        <v>236.1</v>
      </c>
      <c r="Q17" s="18">
        <v>232.2</v>
      </c>
      <c r="R17" s="10">
        <v>101.2</v>
      </c>
      <c r="S17" s="17">
        <v>71.3</v>
      </c>
      <c r="T17" s="18">
        <v>111.6</v>
      </c>
      <c r="U17" s="18">
        <v>92.3</v>
      </c>
      <c r="V17" s="10">
        <v>79.3</v>
      </c>
      <c r="W17" s="17">
        <v>78.7</v>
      </c>
      <c r="X17" s="18">
        <v>86.4</v>
      </c>
      <c r="Y17" s="18">
        <v>88.1</v>
      </c>
      <c r="Z17" s="10">
        <v>82.7</v>
      </c>
      <c r="AA17" s="17">
        <v>76.599999999999994</v>
      </c>
      <c r="AB17" s="18">
        <v>74</v>
      </c>
      <c r="AC17" s="18">
        <v>73.900000000000006</v>
      </c>
      <c r="AD17" s="10">
        <v>70.900000000000006</v>
      </c>
      <c r="AE17" s="17">
        <v>68.900000000000006</v>
      </c>
      <c r="AF17" s="10">
        <v>64.099999999999994</v>
      </c>
    </row>
    <row r="18" spans="1:32" ht="35.15" customHeight="1" x14ac:dyDescent="0.5">
      <c r="A18" s="24" t="s">
        <v>14</v>
      </c>
      <c r="B18" s="6" t="s">
        <v>0</v>
      </c>
      <c r="C18" s="17">
        <v>141</v>
      </c>
      <c r="D18" s="18">
        <v>123.5</v>
      </c>
      <c r="E18" s="18">
        <v>119</v>
      </c>
      <c r="F18" s="10">
        <v>115.9</v>
      </c>
      <c r="G18" s="17">
        <v>112.5</v>
      </c>
      <c r="H18" s="18">
        <v>97.2</v>
      </c>
      <c r="I18" s="18">
        <v>108.2</v>
      </c>
      <c r="J18" s="10">
        <v>101.5</v>
      </c>
      <c r="K18" s="17">
        <v>199.9</v>
      </c>
      <c r="L18" s="18">
        <v>156</v>
      </c>
      <c r="M18" s="18">
        <v>198.5</v>
      </c>
      <c r="N18" s="10">
        <v>101.3</v>
      </c>
      <c r="O18" s="17">
        <v>83.8</v>
      </c>
      <c r="P18" s="18">
        <v>93.5</v>
      </c>
      <c r="Q18" s="18">
        <v>93.9</v>
      </c>
      <c r="R18" s="10">
        <v>191.9</v>
      </c>
      <c r="S18" s="17">
        <v>173.8</v>
      </c>
      <c r="T18" s="18">
        <v>101.3</v>
      </c>
      <c r="U18" s="18">
        <v>94.5</v>
      </c>
      <c r="V18" s="10">
        <v>88.1</v>
      </c>
      <c r="W18" s="17">
        <v>95.9</v>
      </c>
      <c r="X18" s="18">
        <v>99.9</v>
      </c>
      <c r="Y18" s="18">
        <v>100.8</v>
      </c>
      <c r="Z18" s="10">
        <v>98.9</v>
      </c>
      <c r="AA18" s="17">
        <v>85.2</v>
      </c>
      <c r="AB18" s="18">
        <v>83.3</v>
      </c>
      <c r="AC18" s="18">
        <v>82</v>
      </c>
      <c r="AD18" s="10">
        <v>81.8</v>
      </c>
      <c r="AE18" s="17">
        <v>78</v>
      </c>
      <c r="AF18" s="10">
        <v>76.900000000000006</v>
      </c>
    </row>
    <row r="19" spans="1:32" ht="39.9" customHeight="1" x14ac:dyDescent="0.5">
      <c r="A19" s="165" t="s">
        <v>199</v>
      </c>
      <c r="B19" s="166"/>
      <c r="C19" s="167"/>
      <c r="D19" s="168"/>
      <c r="E19" s="168"/>
      <c r="F19" s="169"/>
      <c r="G19" s="167"/>
      <c r="H19" s="168"/>
      <c r="I19" s="168"/>
      <c r="J19" s="169"/>
      <c r="K19" s="167"/>
      <c r="L19" s="168"/>
      <c r="M19" s="168"/>
      <c r="N19" s="169"/>
      <c r="O19" s="167"/>
      <c r="P19" s="168"/>
      <c r="Q19" s="168"/>
      <c r="R19" s="169"/>
      <c r="S19" s="167"/>
      <c r="T19" s="168"/>
      <c r="U19" s="168"/>
      <c r="V19" s="169"/>
      <c r="W19" s="167"/>
      <c r="X19" s="168"/>
      <c r="Y19" s="168"/>
      <c r="Z19" s="169"/>
      <c r="AA19" s="167"/>
      <c r="AB19" s="168"/>
      <c r="AC19" s="168"/>
      <c r="AD19" s="169"/>
      <c r="AE19" s="167"/>
      <c r="AF19" s="169"/>
    </row>
    <row r="20" spans="1:32" ht="35.15" customHeight="1" x14ac:dyDescent="0.5">
      <c r="A20" s="24" t="s">
        <v>29</v>
      </c>
      <c r="B20" s="6" t="s">
        <v>0</v>
      </c>
      <c r="C20" s="17">
        <v>37.299999999999997</v>
      </c>
      <c r="D20" s="18">
        <v>40.200000000000003</v>
      </c>
      <c r="E20" s="18">
        <v>43.4</v>
      </c>
      <c r="F20" s="10">
        <v>30.8</v>
      </c>
      <c r="G20" s="17">
        <v>43.6</v>
      </c>
      <c r="H20" s="18">
        <v>32</v>
      </c>
      <c r="I20" s="18">
        <v>28.6</v>
      </c>
      <c r="J20" s="10">
        <v>28.7</v>
      </c>
      <c r="K20" s="17">
        <v>63.2</v>
      </c>
      <c r="L20" s="18">
        <v>76.3</v>
      </c>
      <c r="M20" s="18">
        <v>108.4</v>
      </c>
      <c r="N20" s="10">
        <v>130.30000000000001</v>
      </c>
      <c r="O20" s="17">
        <v>46.4</v>
      </c>
      <c r="P20" s="18">
        <v>86.6</v>
      </c>
      <c r="Q20" s="18">
        <v>40.4</v>
      </c>
      <c r="R20" s="10">
        <v>80.8</v>
      </c>
      <c r="S20" s="17">
        <v>21.8</v>
      </c>
      <c r="T20" s="18">
        <v>64.5</v>
      </c>
      <c r="U20" s="18">
        <v>16.7</v>
      </c>
      <c r="V20" s="10">
        <v>29.9</v>
      </c>
      <c r="W20" s="17">
        <v>30.2</v>
      </c>
      <c r="X20" s="18">
        <v>39.5</v>
      </c>
      <c r="Y20" s="18">
        <v>34.4</v>
      </c>
      <c r="Z20" s="10">
        <v>26.5</v>
      </c>
      <c r="AA20" s="17">
        <v>22.6</v>
      </c>
      <c r="AB20" s="18">
        <v>23.3</v>
      </c>
      <c r="AC20" s="18">
        <v>27.2</v>
      </c>
      <c r="AD20" s="10">
        <v>32.5</v>
      </c>
      <c r="AE20" s="17">
        <v>50.4</v>
      </c>
      <c r="AF20" s="10">
        <v>34.1</v>
      </c>
    </row>
    <row r="21" spans="1:32" ht="35.15" customHeight="1" x14ac:dyDescent="0.5">
      <c r="A21" s="24" t="s">
        <v>28</v>
      </c>
      <c r="B21" s="6" t="s">
        <v>0</v>
      </c>
      <c r="C21" s="17">
        <v>74.099999999999994</v>
      </c>
      <c r="D21" s="18">
        <v>65.8</v>
      </c>
      <c r="E21" s="18">
        <v>54.4</v>
      </c>
      <c r="F21" s="10">
        <v>47.5</v>
      </c>
      <c r="G21" s="17">
        <v>61.4</v>
      </c>
      <c r="H21" s="18">
        <v>53.8</v>
      </c>
      <c r="I21" s="18">
        <v>44.8</v>
      </c>
      <c r="J21" s="10">
        <v>44.2</v>
      </c>
      <c r="K21" s="17">
        <v>114.1</v>
      </c>
      <c r="L21" s="18">
        <v>99.3</v>
      </c>
      <c r="M21" s="18">
        <v>97.2</v>
      </c>
      <c r="N21" s="10">
        <v>117.4</v>
      </c>
      <c r="O21" s="17">
        <v>159.30000000000001</v>
      </c>
      <c r="P21" s="18">
        <v>82.6</v>
      </c>
      <c r="Q21" s="18">
        <v>137</v>
      </c>
      <c r="R21" s="10">
        <v>78.900000000000006</v>
      </c>
      <c r="S21" s="17">
        <v>76.099999999999994</v>
      </c>
      <c r="T21" s="18">
        <v>59.8</v>
      </c>
      <c r="U21" s="18">
        <v>67.400000000000006</v>
      </c>
      <c r="V21" s="10">
        <v>63.8</v>
      </c>
      <c r="W21" s="17">
        <v>66.400000000000006</v>
      </c>
      <c r="X21" s="18">
        <v>62.6</v>
      </c>
      <c r="Y21" s="18">
        <v>79</v>
      </c>
      <c r="Z21" s="10">
        <v>81.099999999999994</v>
      </c>
      <c r="AA21" s="17">
        <v>55.7</v>
      </c>
      <c r="AB21" s="18">
        <v>50.1</v>
      </c>
      <c r="AC21" s="18">
        <v>48.1</v>
      </c>
      <c r="AD21" s="10">
        <v>39.6</v>
      </c>
      <c r="AE21" s="17">
        <v>28.6</v>
      </c>
      <c r="AF21" s="10">
        <v>41.7</v>
      </c>
    </row>
    <row r="22" spans="1:32" ht="35.15" customHeight="1" x14ac:dyDescent="0.5">
      <c r="A22" s="24" t="s">
        <v>27</v>
      </c>
      <c r="B22" s="6" t="s">
        <v>0</v>
      </c>
      <c r="C22" s="17">
        <v>52.3</v>
      </c>
      <c r="D22" s="18">
        <v>43.2</v>
      </c>
      <c r="E22" s="18">
        <v>49.4</v>
      </c>
      <c r="F22" s="10">
        <v>44</v>
      </c>
      <c r="G22" s="17">
        <v>36.9</v>
      </c>
      <c r="H22" s="18">
        <v>45.7</v>
      </c>
      <c r="I22" s="18">
        <v>50.9</v>
      </c>
      <c r="J22" s="10">
        <v>40.6</v>
      </c>
      <c r="K22" s="17">
        <v>82.4</v>
      </c>
      <c r="L22" s="18">
        <v>106.1</v>
      </c>
      <c r="M22" s="18">
        <v>47.4</v>
      </c>
      <c r="N22" s="10">
        <v>53.1</v>
      </c>
      <c r="O22" s="17">
        <v>67.2</v>
      </c>
      <c r="P22" s="18">
        <v>46.6</v>
      </c>
      <c r="Q22" s="18">
        <v>87.7</v>
      </c>
      <c r="R22" s="10">
        <v>70.2</v>
      </c>
      <c r="S22" s="17">
        <v>62.6</v>
      </c>
      <c r="T22" s="18">
        <v>37</v>
      </c>
      <c r="U22" s="18">
        <v>49</v>
      </c>
      <c r="V22" s="10">
        <v>32.5</v>
      </c>
      <c r="W22" s="17">
        <v>25.2</v>
      </c>
      <c r="X22" s="18">
        <v>34.4</v>
      </c>
      <c r="Y22" s="18">
        <v>32.6</v>
      </c>
      <c r="Z22" s="10">
        <v>28.4</v>
      </c>
      <c r="AA22" s="17">
        <v>30.9</v>
      </c>
      <c r="AB22" s="18">
        <v>38.9</v>
      </c>
      <c r="AC22" s="18">
        <v>25.2</v>
      </c>
      <c r="AD22" s="10">
        <v>23.9</v>
      </c>
      <c r="AE22" s="17">
        <v>38.9</v>
      </c>
      <c r="AF22" s="10">
        <v>33.9</v>
      </c>
    </row>
    <row r="23" spans="1:32" ht="35.15" customHeight="1" x14ac:dyDescent="0.5">
      <c r="A23" s="33" t="s">
        <v>89</v>
      </c>
      <c r="B23" s="12" t="s">
        <v>0</v>
      </c>
      <c r="C23" s="20">
        <v>79.7</v>
      </c>
      <c r="D23" s="21">
        <v>82.5</v>
      </c>
      <c r="E23" s="21">
        <v>88.3</v>
      </c>
      <c r="F23" s="16">
        <v>81.7</v>
      </c>
      <c r="G23" s="20">
        <v>68.599999999999994</v>
      </c>
      <c r="H23" s="21">
        <v>73</v>
      </c>
      <c r="I23" s="21">
        <v>54.4</v>
      </c>
      <c r="J23" s="16">
        <v>57.1</v>
      </c>
      <c r="K23" s="20">
        <v>123.5</v>
      </c>
      <c r="L23" s="21">
        <v>131.9</v>
      </c>
      <c r="M23" s="21">
        <v>47.8</v>
      </c>
      <c r="N23" s="16">
        <v>68.400000000000006</v>
      </c>
      <c r="O23" s="20">
        <v>37.6</v>
      </c>
      <c r="P23" s="21">
        <v>113.8</v>
      </c>
      <c r="Q23" s="21">
        <v>61</v>
      </c>
      <c r="R23" s="16">
        <v>63.2</v>
      </c>
      <c r="S23" s="20">
        <v>84.5</v>
      </c>
      <c r="T23" s="21">
        <v>51.6</v>
      </c>
      <c r="U23" s="21">
        <v>53.7</v>
      </c>
      <c r="V23" s="16">
        <v>41.2</v>
      </c>
      <c r="W23" s="20">
        <v>52.8</v>
      </c>
      <c r="X23" s="21">
        <v>49.8</v>
      </c>
      <c r="Y23" s="21">
        <v>42.9</v>
      </c>
      <c r="Z23" s="16">
        <v>45.6</v>
      </c>
      <c r="AA23" s="20">
        <v>52.6</v>
      </c>
      <c r="AB23" s="21">
        <v>45.1</v>
      </c>
      <c r="AC23" s="21">
        <v>55.4</v>
      </c>
      <c r="AD23" s="16">
        <v>56.8</v>
      </c>
      <c r="AE23" s="20">
        <v>29.1</v>
      </c>
      <c r="AF23" s="16">
        <v>31.3</v>
      </c>
    </row>
    <row r="24" spans="1:32" ht="60" customHeight="1" x14ac:dyDescent="0.5">
      <c r="A24" s="170" t="s">
        <v>85</v>
      </c>
      <c r="B24" s="161" t="s">
        <v>0</v>
      </c>
      <c r="C24" s="162">
        <v>1306.9000000000001</v>
      </c>
      <c r="D24" s="163">
        <v>1408.1</v>
      </c>
      <c r="E24" s="163">
        <v>1446.3</v>
      </c>
      <c r="F24" s="164">
        <v>1404</v>
      </c>
      <c r="G24" s="162">
        <v>1460.8</v>
      </c>
      <c r="H24" s="163">
        <v>1417.2</v>
      </c>
      <c r="I24" s="163">
        <v>1554.5</v>
      </c>
      <c r="J24" s="164">
        <v>1540.9</v>
      </c>
      <c r="K24" s="162">
        <v>1637.3</v>
      </c>
      <c r="L24" s="163">
        <v>1674.1</v>
      </c>
      <c r="M24" s="163">
        <v>1762.7</v>
      </c>
      <c r="N24" s="164">
        <v>1886.8</v>
      </c>
      <c r="O24" s="162">
        <v>1899.9</v>
      </c>
      <c r="P24" s="163">
        <v>1852.5</v>
      </c>
      <c r="Q24" s="163">
        <v>1873.8</v>
      </c>
      <c r="R24" s="164">
        <v>1838.3</v>
      </c>
      <c r="S24" s="162">
        <v>1810.1</v>
      </c>
      <c r="T24" s="163">
        <v>1799.6</v>
      </c>
      <c r="U24" s="163">
        <v>1839.6</v>
      </c>
      <c r="V24" s="164">
        <v>1891.4</v>
      </c>
      <c r="W24" s="162">
        <v>1907.2</v>
      </c>
      <c r="X24" s="163">
        <v>1914.6</v>
      </c>
      <c r="Y24" s="163">
        <v>1922.7</v>
      </c>
      <c r="Z24" s="164">
        <v>1937.1</v>
      </c>
      <c r="AA24" s="162">
        <v>1920.8</v>
      </c>
      <c r="AB24" s="163">
        <v>1923.1</v>
      </c>
      <c r="AC24" s="163">
        <v>1942.4</v>
      </c>
      <c r="AD24" s="164">
        <v>1946.3</v>
      </c>
      <c r="AE24" s="162">
        <v>1953.7</v>
      </c>
      <c r="AF24" s="164">
        <v>1955.6</v>
      </c>
    </row>
    <row r="25" spans="1:32" ht="39.9" customHeight="1" x14ac:dyDescent="0.5">
      <c r="A25" s="155" t="s">
        <v>198</v>
      </c>
      <c r="B25" s="156"/>
      <c r="C25" s="190"/>
      <c r="D25" s="191"/>
      <c r="E25" s="191"/>
      <c r="F25" s="192"/>
      <c r="G25" s="190"/>
      <c r="H25" s="191"/>
      <c r="I25" s="191"/>
      <c r="J25" s="192"/>
      <c r="K25" s="190"/>
      <c r="L25" s="191"/>
      <c r="M25" s="191"/>
      <c r="N25" s="192"/>
      <c r="O25" s="190"/>
      <c r="P25" s="191"/>
      <c r="Q25" s="191"/>
      <c r="R25" s="192"/>
      <c r="S25" s="190"/>
      <c r="T25" s="191"/>
      <c r="U25" s="191"/>
      <c r="V25" s="192"/>
      <c r="W25" s="190"/>
      <c r="X25" s="191"/>
      <c r="Y25" s="191"/>
      <c r="Z25" s="192"/>
      <c r="AA25" s="190"/>
      <c r="AB25" s="191"/>
      <c r="AC25" s="191"/>
      <c r="AD25" s="192"/>
      <c r="AE25" s="190"/>
      <c r="AF25" s="192"/>
    </row>
    <row r="26" spans="1:32" ht="35.15" customHeight="1" x14ac:dyDescent="0.5">
      <c r="A26" s="24" t="s">
        <v>15</v>
      </c>
      <c r="B26" s="6" t="s">
        <v>0</v>
      </c>
      <c r="C26" s="17">
        <v>629.20000000000005</v>
      </c>
      <c r="D26" s="18">
        <v>647.20000000000005</v>
      </c>
      <c r="E26" s="18">
        <v>704.1</v>
      </c>
      <c r="F26" s="10">
        <v>667.8</v>
      </c>
      <c r="G26" s="17">
        <v>673.2</v>
      </c>
      <c r="H26" s="18">
        <v>665.3</v>
      </c>
      <c r="I26" s="18">
        <v>699.3</v>
      </c>
      <c r="J26" s="10">
        <v>746.8</v>
      </c>
      <c r="K26" s="17">
        <v>815.1</v>
      </c>
      <c r="L26" s="18">
        <v>847.7</v>
      </c>
      <c r="M26" s="18">
        <v>865.9</v>
      </c>
      <c r="N26" s="10">
        <v>1066.5999999999999</v>
      </c>
      <c r="O26" s="17">
        <v>951.5</v>
      </c>
      <c r="P26" s="18">
        <v>949</v>
      </c>
      <c r="Q26" s="18">
        <v>931.7</v>
      </c>
      <c r="R26" s="10">
        <v>877.1</v>
      </c>
      <c r="S26" s="17">
        <v>874.4</v>
      </c>
      <c r="T26" s="18">
        <v>892.3</v>
      </c>
      <c r="U26" s="18">
        <v>857.9</v>
      </c>
      <c r="V26" s="10">
        <v>1022</v>
      </c>
      <c r="W26" s="17">
        <v>944</v>
      </c>
      <c r="X26" s="18">
        <v>873.1</v>
      </c>
      <c r="Y26" s="18">
        <v>941.3</v>
      </c>
      <c r="Z26" s="10">
        <v>996.2</v>
      </c>
      <c r="AA26" s="17">
        <v>864.7</v>
      </c>
      <c r="AB26" s="18">
        <v>868.7</v>
      </c>
      <c r="AC26" s="18">
        <v>879.4</v>
      </c>
      <c r="AD26" s="10">
        <v>880.7</v>
      </c>
      <c r="AE26" s="17">
        <v>885.6</v>
      </c>
      <c r="AF26" s="10">
        <v>882.9</v>
      </c>
    </row>
    <row r="27" spans="1:32" ht="35.15" customHeight="1" x14ac:dyDescent="0.5">
      <c r="A27" s="24" t="s">
        <v>14</v>
      </c>
      <c r="B27" s="6" t="s">
        <v>0</v>
      </c>
      <c r="C27" s="17">
        <v>677.7</v>
      </c>
      <c r="D27" s="18">
        <v>760.9</v>
      </c>
      <c r="E27" s="18">
        <v>742.2</v>
      </c>
      <c r="F27" s="10">
        <v>736.2</v>
      </c>
      <c r="G27" s="17">
        <v>787.6</v>
      </c>
      <c r="H27" s="18">
        <v>751.9</v>
      </c>
      <c r="I27" s="18">
        <v>855.2</v>
      </c>
      <c r="J27" s="10">
        <v>794.1</v>
      </c>
      <c r="K27" s="17">
        <v>822.2</v>
      </c>
      <c r="L27" s="18">
        <v>826.4</v>
      </c>
      <c r="M27" s="18">
        <v>896.9</v>
      </c>
      <c r="N27" s="10">
        <v>820.2</v>
      </c>
      <c r="O27" s="17">
        <v>948.4</v>
      </c>
      <c r="P27" s="18">
        <v>903.5</v>
      </c>
      <c r="Q27" s="18">
        <v>942.2</v>
      </c>
      <c r="R27" s="10">
        <v>961.2</v>
      </c>
      <c r="S27" s="17">
        <v>935.6</v>
      </c>
      <c r="T27" s="18">
        <v>907.3</v>
      </c>
      <c r="U27" s="18">
        <v>981.7</v>
      </c>
      <c r="V27" s="10">
        <v>869.5</v>
      </c>
      <c r="W27" s="17">
        <v>963.3</v>
      </c>
      <c r="X27" s="18">
        <v>1041.5</v>
      </c>
      <c r="Y27" s="18">
        <v>981.4</v>
      </c>
      <c r="Z27" s="10">
        <v>940.9</v>
      </c>
      <c r="AA27" s="17">
        <v>1056.0999999999999</v>
      </c>
      <c r="AB27" s="18">
        <v>1054.5</v>
      </c>
      <c r="AC27" s="18">
        <v>1063</v>
      </c>
      <c r="AD27" s="10">
        <v>1065.5</v>
      </c>
      <c r="AE27" s="17">
        <v>1068.0999999999999</v>
      </c>
      <c r="AF27" s="10">
        <v>1072.7</v>
      </c>
    </row>
    <row r="28" spans="1:32" ht="39.9" customHeight="1" x14ac:dyDescent="0.5">
      <c r="A28" s="165" t="s">
        <v>199</v>
      </c>
      <c r="B28" s="166"/>
      <c r="C28" s="167"/>
      <c r="D28" s="168"/>
      <c r="E28" s="168"/>
      <c r="F28" s="169"/>
      <c r="G28" s="167"/>
      <c r="H28" s="168"/>
      <c r="I28" s="168"/>
      <c r="J28" s="169"/>
      <c r="K28" s="167"/>
      <c r="L28" s="168"/>
      <c r="M28" s="168"/>
      <c r="N28" s="169"/>
      <c r="O28" s="167"/>
      <c r="P28" s="168"/>
      <c r="Q28" s="168"/>
      <c r="R28" s="169"/>
      <c r="S28" s="167"/>
      <c r="T28" s="168"/>
      <c r="U28" s="168"/>
      <c r="V28" s="169"/>
      <c r="W28" s="167"/>
      <c r="X28" s="168"/>
      <c r="Y28" s="168"/>
      <c r="Z28" s="169"/>
      <c r="AA28" s="167"/>
      <c r="AB28" s="168"/>
      <c r="AC28" s="168"/>
      <c r="AD28" s="169"/>
      <c r="AE28" s="167"/>
      <c r="AF28" s="169"/>
    </row>
    <row r="29" spans="1:32" ht="35.15" customHeight="1" x14ac:dyDescent="0.5">
      <c r="A29" s="24" t="s">
        <v>29</v>
      </c>
      <c r="B29" s="6" t="s">
        <v>0</v>
      </c>
      <c r="C29" s="17">
        <v>279.2</v>
      </c>
      <c r="D29" s="18">
        <v>314.5</v>
      </c>
      <c r="E29" s="18">
        <v>351.3</v>
      </c>
      <c r="F29" s="10">
        <v>337.2</v>
      </c>
      <c r="G29" s="17">
        <v>329.5</v>
      </c>
      <c r="H29" s="18">
        <v>338.6</v>
      </c>
      <c r="I29" s="18">
        <v>393.5</v>
      </c>
      <c r="J29" s="10">
        <v>348.4</v>
      </c>
      <c r="K29" s="17">
        <v>338.3</v>
      </c>
      <c r="L29" s="18">
        <v>393.7</v>
      </c>
      <c r="M29" s="18">
        <v>405.1</v>
      </c>
      <c r="N29" s="10">
        <v>353.5</v>
      </c>
      <c r="O29" s="17">
        <v>437.2</v>
      </c>
      <c r="P29" s="18">
        <v>336.9</v>
      </c>
      <c r="Q29" s="18">
        <v>426.8</v>
      </c>
      <c r="R29" s="10">
        <v>309</v>
      </c>
      <c r="S29" s="17">
        <v>364.9</v>
      </c>
      <c r="T29" s="18">
        <v>356.3</v>
      </c>
      <c r="U29" s="18">
        <v>344.1</v>
      </c>
      <c r="V29" s="10">
        <v>326.3</v>
      </c>
      <c r="W29" s="17">
        <v>373.9</v>
      </c>
      <c r="X29" s="18">
        <v>421.3</v>
      </c>
      <c r="Y29" s="18">
        <v>425.5</v>
      </c>
      <c r="Z29" s="10">
        <v>400.2</v>
      </c>
      <c r="AA29" s="17">
        <v>352.6</v>
      </c>
      <c r="AB29" s="18">
        <v>401.5</v>
      </c>
      <c r="AC29" s="18">
        <v>390.7</v>
      </c>
      <c r="AD29" s="10">
        <v>373.2</v>
      </c>
      <c r="AE29" s="17">
        <v>393.5</v>
      </c>
      <c r="AF29" s="10">
        <v>432.1</v>
      </c>
    </row>
    <row r="30" spans="1:32" ht="35.15" customHeight="1" x14ac:dyDescent="0.5">
      <c r="A30" s="24" t="s">
        <v>28</v>
      </c>
      <c r="B30" s="6" t="s">
        <v>0</v>
      </c>
      <c r="C30" s="17">
        <v>629.20000000000005</v>
      </c>
      <c r="D30" s="18">
        <v>687.4</v>
      </c>
      <c r="E30" s="18">
        <v>683.3</v>
      </c>
      <c r="F30" s="10">
        <v>679.1</v>
      </c>
      <c r="G30" s="17">
        <v>696.4</v>
      </c>
      <c r="H30" s="18">
        <v>666</v>
      </c>
      <c r="I30" s="18">
        <v>705.8</v>
      </c>
      <c r="J30" s="10">
        <v>732.4</v>
      </c>
      <c r="K30" s="17">
        <v>786.3</v>
      </c>
      <c r="L30" s="18">
        <v>701.9</v>
      </c>
      <c r="M30" s="18">
        <v>811.4</v>
      </c>
      <c r="N30" s="10">
        <v>862.6</v>
      </c>
      <c r="O30" s="17">
        <v>848.4</v>
      </c>
      <c r="P30" s="18">
        <v>776</v>
      </c>
      <c r="Q30" s="18">
        <v>835.3</v>
      </c>
      <c r="R30" s="10">
        <v>816.4</v>
      </c>
      <c r="S30" s="17">
        <v>821.3</v>
      </c>
      <c r="T30" s="18">
        <v>799.4</v>
      </c>
      <c r="U30" s="18">
        <v>861.4</v>
      </c>
      <c r="V30" s="10">
        <v>894.9</v>
      </c>
      <c r="W30" s="17">
        <v>879.1</v>
      </c>
      <c r="X30" s="18">
        <v>867.5</v>
      </c>
      <c r="Y30" s="18">
        <v>816.1</v>
      </c>
      <c r="Z30" s="10">
        <v>815.3</v>
      </c>
      <c r="AA30" s="17">
        <v>735.2</v>
      </c>
      <c r="AB30" s="18">
        <v>732.7</v>
      </c>
      <c r="AC30" s="18">
        <v>808.1</v>
      </c>
      <c r="AD30" s="10">
        <v>704.2</v>
      </c>
      <c r="AE30" s="17">
        <v>794</v>
      </c>
      <c r="AF30" s="10">
        <v>806.8</v>
      </c>
    </row>
    <row r="31" spans="1:32" ht="35.15" customHeight="1" x14ac:dyDescent="0.5">
      <c r="A31" s="24" t="s">
        <v>27</v>
      </c>
      <c r="B31" s="6" t="s">
        <v>0</v>
      </c>
      <c r="C31" s="17">
        <v>259</v>
      </c>
      <c r="D31" s="18">
        <v>257.7</v>
      </c>
      <c r="E31" s="18">
        <v>266.89999999999998</v>
      </c>
      <c r="F31" s="10">
        <v>245.4</v>
      </c>
      <c r="G31" s="17">
        <v>263</v>
      </c>
      <c r="H31" s="18">
        <v>259.7</v>
      </c>
      <c r="I31" s="18">
        <v>279.10000000000002</v>
      </c>
      <c r="J31" s="10">
        <v>287.39999999999998</v>
      </c>
      <c r="K31" s="17">
        <v>310.8</v>
      </c>
      <c r="L31" s="18">
        <v>331.6</v>
      </c>
      <c r="M31" s="18">
        <v>355.3</v>
      </c>
      <c r="N31" s="10">
        <v>443</v>
      </c>
      <c r="O31" s="17">
        <v>401.7</v>
      </c>
      <c r="P31" s="18">
        <v>426.1</v>
      </c>
      <c r="Q31" s="18">
        <v>392</v>
      </c>
      <c r="R31" s="10">
        <v>454.6</v>
      </c>
      <c r="S31" s="17">
        <v>428.2</v>
      </c>
      <c r="T31" s="18">
        <v>433.3</v>
      </c>
      <c r="U31" s="18">
        <v>432.2</v>
      </c>
      <c r="V31" s="10">
        <v>476</v>
      </c>
      <c r="W31" s="17">
        <v>447.4</v>
      </c>
      <c r="X31" s="18">
        <v>421</v>
      </c>
      <c r="Y31" s="18">
        <v>457.8</v>
      </c>
      <c r="Z31" s="10">
        <v>493.7</v>
      </c>
      <c r="AA31" s="17">
        <v>522.5</v>
      </c>
      <c r="AB31" s="18">
        <v>539.29999999999995</v>
      </c>
      <c r="AC31" s="18">
        <v>498.3</v>
      </c>
      <c r="AD31" s="10">
        <v>495.7</v>
      </c>
      <c r="AE31" s="17">
        <v>492.6</v>
      </c>
      <c r="AF31" s="10">
        <v>490.3</v>
      </c>
    </row>
    <row r="32" spans="1:32" ht="35.15" customHeight="1" x14ac:dyDescent="0.5">
      <c r="A32" s="33" t="s">
        <v>89</v>
      </c>
      <c r="B32" s="12" t="s">
        <v>0</v>
      </c>
      <c r="C32" s="20">
        <v>139.5</v>
      </c>
      <c r="D32" s="21">
        <v>148.4</v>
      </c>
      <c r="E32" s="21">
        <v>144.80000000000001</v>
      </c>
      <c r="F32" s="16">
        <v>142.30000000000001</v>
      </c>
      <c r="G32" s="20">
        <v>172</v>
      </c>
      <c r="H32" s="21">
        <v>152.80000000000001</v>
      </c>
      <c r="I32" s="21">
        <v>176</v>
      </c>
      <c r="J32" s="16">
        <v>172.7</v>
      </c>
      <c r="K32" s="20">
        <v>201.8</v>
      </c>
      <c r="L32" s="21">
        <v>246.9</v>
      </c>
      <c r="M32" s="21">
        <v>190.9</v>
      </c>
      <c r="N32" s="16">
        <v>227.6</v>
      </c>
      <c r="O32" s="20">
        <v>212.5</v>
      </c>
      <c r="P32" s="21">
        <v>313.5</v>
      </c>
      <c r="Q32" s="21">
        <v>219.7</v>
      </c>
      <c r="R32" s="16">
        <v>258.3</v>
      </c>
      <c r="S32" s="20">
        <v>195.7</v>
      </c>
      <c r="T32" s="21">
        <v>210.6</v>
      </c>
      <c r="U32" s="21">
        <v>201.9</v>
      </c>
      <c r="V32" s="16">
        <v>194.2</v>
      </c>
      <c r="W32" s="20">
        <v>206.8</v>
      </c>
      <c r="X32" s="21">
        <v>204.8</v>
      </c>
      <c r="Y32" s="21">
        <v>223.3</v>
      </c>
      <c r="Z32" s="16">
        <v>227.9</v>
      </c>
      <c r="AA32" s="20">
        <v>310.60000000000002</v>
      </c>
      <c r="AB32" s="21">
        <v>249.6</v>
      </c>
      <c r="AC32" s="21">
        <v>245.3</v>
      </c>
      <c r="AD32" s="16">
        <v>373.1</v>
      </c>
      <c r="AE32" s="20">
        <v>273.60000000000002</v>
      </c>
      <c r="AF32" s="16">
        <v>226.3</v>
      </c>
    </row>
    <row r="33" spans="1:32" ht="60" customHeight="1" x14ac:dyDescent="0.5">
      <c r="A33" s="184" t="s">
        <v>209</v>
      </c>
      <c r="B33" s="185" t="s">
        <v>24</v>
      </c>
      <c r="C33" s="186">
        <v>1.7</v>
      </c>
      <c r="D33" s="187">
        <v>1.6</v>
      </c>
      <c r="E33" s="187">
        <v>1.6</v>
      </c>
      <c r="F33" s="188">
        <v>1.4</v>
      </c>
      <c r="G33" s="187">
        <v>1.4</v>
      </c>
      <c r="H33" s="189">
        <v>1.4</v>
      </c>
      <c r="I33" s="187">
        <v>1.2</v>
      </c>
      <c r="J33" s="188">
        <v>1.1000000000000001</v>
      </c>
      <c r="K33" s="186">
        <v>2.5</v>
      </c>
      <c r="L33" s="187">
        <v>2.8</v>
      </c>
      <c r="M33" s="187">
        <v>2</v>
      </c>
      <c r="N33" s="188">
        <v>2.4</v>
      </c>
      <c r="O33" s="186">
        <v>2</v>
      </c>
      <c r="P33" s="187">
        <v>2.2000000000000002</v>
      </c>
      <c r="Q33" s="187">
        <v>2.1</v>
      </c>
      <c r="R33" s="188">
        <v>1.9</v>
      </c>
      <c r="S33" s="186">
        <v>1.6</v>
      </c>
      <c r="T33" s="187">
        <v>1.4</v>
      </c>
      <c r="U33" s="187">
        <v>1.2</v>
      </c>
      <c r="V33" s="188">
        <v>1.1000000000000001</v>
      </c>
      <c r="W33" s="186">
        <v>1.1000000000000001</v>
      </c>
      <c r="X33" s="187">
        <v>1.2</v>
      </c>
      <c r="Y33" s="187">
        <v>1.2</v>
      </c>
      <c r="Z33" s="188">
        <v>1.1000000000000001</v>
      </c>
      <c r="AA33" s="186">
        <v>1</v>
      </c>
      <c r="AB33" s="187">
        <v>1</v>
      </c>
      <c r="AC33" s="187">
        <v>0.9</v>
      </c>
      <c r="AD33" s="188">
        <v>0.9</v>
      </c>
      <c r="AE33" s="186">
        <v>0.9</v>
      </c>
      <c r="AF33" s="188">
        <v>0.8</v>
      </c>
    </row>
    <row r="34" spans="1:32" ht="60" customHeight="1" x14ac:dyDescent="0.5">
      <c r="A34" s="170" t="s">
        <v>208</v>
      </c>
      <c r="B34" s="185" t="s">
        <v>24</v>
      </c>
      <c r="C34" s="162">
        <v>32.5</v>
      </c>
      <c r="D34" s="163">
        <v>33.200000000000003</v>
      </c>
      <c r="E34" s="163">
        <v>33.4</v>
      </c>
      <c r="F34" s="164">
        <v>32.799999999999997</v>
      </c>
      <c r="G34" s="162">
        <v>32.9</v>
      </c>
      <c r="H34" s="163">
        <v>32.799999999999997</v>
      </c>
      <c r="I34" s="163">
        <v>34.299999999999997</v>
      </c>
      <c r="J34" s="164">
        <v>34.799999999999997</v>
      </c>
      <c r="K34" s="162">
        <v>36.200000000000003</v>
      </c>
      <c r="L34" s="163">
        <v>36.5</v>
      </c>
      <c r="M34" s="163">
        <v>36.799999999999997</v>
      </c>
      <c r="N34" s="164">
        <v>37.4</v>
      </c>
      <c r="O34" s="162">
        <v>37.9</v>
      </c>
      <c r="P34" s="163">
        <v>37.700000000000003</v>
      </c>
      <c r="Q34" s="163">
        <v>37.700000000000003</v>
      </c>
      <c r="R34" s="164">
        <v>37.5</v>
      </c>
      <c r="S34" s="162">
        <v>36.9</v>
      </c>
      <c r="T34" s="163">
        <v>36.700000000000003</v>
      </c>
      <c r="U34" s="163">
        <v>36.799999999999997</v>
      </c>
      <c r="V34" s="164">
        <v>37.4</v>
      </c>
      <c r="W34" s="162">
        <v>37.4</v>
      </c>
      <c r="X34" s="163">
        <v>37.4</v>
      </c>
      <c r="Y34" s="163">
        <v>37.299999999999997</v>
      </c>
      <c r="Z34" s="164">
        <v>37.4</v>
      </c>
      <c r="AA34" s="162">
        <v>36.4</v>
      </c>
      <c r="AB34" s="163">
        <v>36.200000000000003</v>
      </c>
      <c r="AC34" s="163">
        <v>36</v>
      </c>
      <c r="AD34" s="164">
        <v>35.799999999999997</v>
      </c>
      <c r="AE34" s="162">
        <v>35.700000000000003</v>
      </c>
      <c r="AF34" s="164">
        <v>35.56013712210865</v>
      </c>
    </row>
    <row r="35" spans="1:32" ht="20.25" customHeight="1" x14ac:dyDescent="0.5">
      <c r="A35" s="389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53"/>
      <c r="T35" s="153"/>
      <c r="U35" s="153"/>
      <c r="V35" s="153"/>
      <c r="W35" s="153"/>
      <c r="Z35" s="257"/>
      <c r="AA35" s="153"/>
      <c r="AD35" s="257"/>
      <c r="AE35" s="153"/>
      <c r="AF35" s="257"/>
    </row>
    <row r="36" spans="1:32" s="35" customFormat="1" ht="35.25" customHeight="1" x14ac:dyDescent="0.35">
      <c r="A36" s="154" t="s">
        <v>404</v>
      </c>
      <c r="B36" s="3"/>
      <c r="C36" s="3"/>
      <c r="D36" s="3"/>
      <c r="E36" s="3"/>
      <c r="F36" s="37"/>
      <c r="G36" s="37"/>
      <c r="H36" s="37"/>
      <c r="I36" s="37"/>
      <c r="J36" s="37"/>
      <c r="K36" s="37"/>
      <c r="L36" s="37"/>
      <c r="M36" s="37"/>
      <c r="N36" s="37"/>
    </row>
    <row r="37" spans="1:32" ht="60" customHeight="1" x14ac:dyDescent="0.5">
      <c r="A37" s="755" t="s">
        <v>42</v>
      </c>
      <c r="B37" s="747" t="s">
        <v>41</v>
      </c>
      <c r="C37" s="749">
        <v>2018</v>
      </c>
      <c r="D37" s="750"/>
      <c r="E37" s="750"/>
      <c r="F37" s="751"/>
      <c r="G37" s="749">
        <v>2019</v>
      </c>
      <c r="H37" s="750"/>
      <c r="I37" s="750"/>
      <c r="J37" s="751"/>
      <c r="K37" s="749">
        <v>2020</v>
      </c>
      <c r="L37" s="750"/>
      <c r="M37" s="750"/>
      <c r="N37" s="751"/>
      <c r="O37" s="749">
        <v>2021</v>
      </c>
      <c r="P37" s="750"/>
      <c r="Q37" s="750"/>
      <c r="R37" s="751"/>
      <c r="S37" s="749">
        <v>2022</v>
      </c>
      <c r="T37" s="750"/>
      <c r="U37" s="750"/>
      <c r="V37" s="751"/>
      <c r="W37" s="749">
        <v>2023</v>
      </c>
      <c r="X37" s="750"/>
      <c r="Y37" s="750"/>
      <c r="Z37" s="751"/>
      <c r="AA37" s="753">
        <v>2024</v>
      </c>
      <c r="AB37" s="754"/>
      <c r="AC37" s="754"/>
      <c r="AD37" s="754"/>
      <c r="AE37" s="753">
        <v>2025</v>
      </c>
      <c r="AF37" s="754"/>
    </row>
    <row r="38" spans="1:32" ht="39.9" customHeight="1" x14ac:dyDescent="0.5">
      <c r="A38" s="756"/>
      <c r="B38" s="748"/>
      <c r="C38" s="390" t="s">
        <v>37</v>
      </c>
      <c r="D38" s="391" t="s">
        <v>40</v>
      </c>
      <c r="E38" s="391" t="s">
        <v>39</v>
      </c>
      <c r="F38" s="392" t="s">
        <v>38</v>
      </c>
      <c r="G38" s="390" t="s">
        <v>37</v>
      </c>
      <c r="H38" s="391" t="s">
        <v>40</v>
      </c>
      <c r="I38" s="391" t="s">
        <v>39</v>
      </c>
      <c r="J38" s="392" t="s">
        <v>38</v>
      </c>
      <c r="K38" s="390" t="s">
        <v>37</v>
      </c>
      <c r="L38" s="391" t="s">
        <v>40</v>
      </c>
      <c r="M38" s="391" t="s">
        <v>39</v>
      </c>
      <c r="N38" s="392" t="s">
        <v>38</v>
      </c>
      <c r="O38" s="390" t="s">
        <v>37</v>
      </c>
      <c r="P38" s="391" t="s">
        <v>40</v>
      </c>
      <c r="Q38" s="391" t="s">
        <v>39</v>
      </c>
      <c r="R38" s="392" t="s">
        <v>38</v>
      </c>
      <c r="S38" s="390" t="s">
        <v>37</v>
      </c>
      <c r="T38" s="391" t="s">
        <v>40</v>
      </c>
      <c r="U38" s="391" t="s">
        <v>39</v>
      </c>
      <c r="V38" s="392" t="s">
        <v>38</v>
      </c>
      <c r="W38" s="390" t="s">
        <v>37</v>
      </c>
      <c r="X38" s="391" t="s">
        <v>40</v>
      </c>
      <c r="Y38" s="391" t="s">
        <v>39</v>
      </c>
      <c r="Z38" s="392" t="s">
        <v>38</v>
      </c>
      <c r="AA38" s="390" t="s">
        <v>379</v>
      </c>
      <c r="AB38" s="391" t="s">
        <v>377</v>
      </c>
      <c r="AC38" s="391" t="s">
        <v>378</v>
      </c>
      <c r="AD38" s="392" t="s">
        <v>352</v>
      </c>
      <c r="AE38" s="390" t="s">
        <v>37</v>
      </c>
      <c r="AF38" s="391" t="s">
        <v>40</v>
      </c>
    </row>
    <row r="39" spans="1:32" ht="60" customHeight="1" x14ac:dyDescent="0.5">
      <c r="A39" s="184" t="s">
        <v>86</v>
      </c>
      <c r="B39" s="185" t="s">
        <v>24</v>
      </c>
      <c r="C39" s="171"/>
      <c r="D39" s="172">
        <f>(D6/C6-1)*100</f>
        <v>7.5492104693921647</v>
      </c>
      <c r="E39" s="172">
        <f t="shared" ref="E39:AF39" si="0">(E6/D6-1)*100</f>
        <v>-11.021721641190673</v>
      </c>
      <c r="F39" s="173">
        <f t="shared" si="0"/>
        <v>-16.365280289330919</v>
      </c>
      <c r="G39" s="171">
        <f t="shared" si="0"/>
        <v>-4.7027027027026991</v>
      </c>
      <c r="H39" s="172">
        <f t="shared" si="0"/>
        <v>6.1542824730572931</v>
      </c>
      <c r="I39" s="172">
        <f t="shared" si="0"/>
        <v>-12.743788405022705</v>
      </c>
      <c r="J39" s="173">
        <f t="shared" si="0"/>
        <v>-6.9197795468463053</v>
      </c>
      <c r="K39" s="171">
        <f t="shared" si="0"/>
        <v>119.57236842105262</v>
      </c>
      <c r="L39" s="172">
        <f t="shared" si="0"/>
        <v>18.292134831460682</v>
      </c>
      <c r="M39" s="172">
        <f t="shared" si="0"/>
        <v>-48.860182370820674</v>
      </c>
      <c r="N39" s="173">
        <f t="shared" si="0"/>
        <v>32.169390787518573</v>
      </c>
      <c r="O39" s="171">
        <f t="shared" si="0"/>
        <v>-17.200674536256333</v>
      </c>
      <c r="P39" s="172">
        <f t="shared" si="0"/>
        <v>7.286716451685904</v>
      </c>
      <c r="Q39" s="172">
        <f t="shared" si="0"/>
        <v>-2.0037966673697505</v>
      </c>
      <c r="R39" s="173">
        <f t="shared" si="0"/>
        <v>-15.23891519586742</v>
      </c>
      <c r="S39" s="171">
        <f t="shared" si="0"/>
        <v>-14.601320467242251</v>
      </c>
      <c r="T39" s="172">
        <f t="shared" si="0"/>
        <v>-3.5087719298245612</v>
      </c>
      <c r="U39" s="172">
        <f t="shared" si="0"/>
        <v>-11.494607087827436</v>
      </c>
      <c r="V39" s="173">
        <f t="shared" si="0"/>
        <v>-6.5111420612813387</v>
      </c>
      <c r="W39" s="171">
        <f t="shared" si="0"/>
        <v>2.1229050279329531</v>
      </c>
      <c r="X39" s="172">
        <f t="shared" si="0"/>
        <v>2.2611232676878146</v>
      </c>
      <c r="Y39" s="172">
        <f t="shared" si="0"/>
        <v>1.5691868758916039</v>
      </c>
      <c r="Z39" s="173">
        <f t="shared" si="0"/>
        <v>0.45646067415729963</v>
      </c>
      <c r="AA39" s="171">
        <f t="shared" si="0"/>
        <v>-4.6137714085984101</v>
      </c>
      <c r="AB39" s="172">
        <f t="shared" si="0"/>
        <v>-1.0993037742762946</v>
      </c>
      <c r="AC39" s="172">
        <f t="shared" si="0"/>
        <v>-2.1118932938125168</v>
      </c>
      <c r="AD39" s="173">
        <f t="shared" si="0"/>
        <v>-2.3845571536714627</v>
      </c>
      <c r="AE39" s="171">
        <f t="shared" si="0"/>
        <v>-5.8937572702597922</v>
      </c>
      <c r="AF39" s="173">
        <f t="shared" si="0"/>
        <v>-0.70045323444580809</v>
      </c>
    </row>
    <row r="40" spans="1:32" ht="39.9" customHeight="1" x14ac:dyDescent="0.5">
      <c r="A40" s="155" t="s">
        <v>198</v>
      </c>
      <c r="B40" s="156"/>
      <c r="C40" s="398"/>
      <c r="D40" s="191"/>
      <c r="E40" s="191"/>
      <c r="F40" s="192"/>
      <c r="G40" s="190"/>
      <c r="H40" s="191"/>
      <c r="I40" s="191"/>
      <c r="J40" s="192"/>
      <c r="K40" s="190"/>
      <c r="L40" s="191"/>
      <c r="M40" s="191"/>
      <c r="N40" s="192"/>
      <c r="O40" s="190"/>
      <c r="P40" s="191"/>
      <c r="Q40" s="191"/>
      <c r="R40" s="192"/>
      <c r="S40" s="190"/>
      <c r="T40" s="191"/>
      <c r="U40" s="191"/>
      <c r="V40" s="192"/>
      <c r="W40" s="190"/>
      <c r="X40" s="191"/>
      <c r="Y40" s="191"/>
      <c r="Z40" s="192"/>
      <c r="AA40" s="190"/>
      <c r="AB40" s="191"/>
      <c r="AC40" s="191"/>
      <c r="AD40" s="192"/>
      <c r="AE40" s="190"/>
      <c r="AF40" s="192"/>
    </row>
    <row r="41" spans="1:32" ht="35.25" customHeight="1" x14ac:dyDescent="0.5">
      <c r="A41" s="24" t="s">
        <v>15</v>
      </c>
      <c r="B41" s="6" t="s">
        <v>24</v>
      </c>
      <c r="C41" s="398"/>
      <c r="D41" s="18">
        <f t="shared" ref="D41:AF41" si="1">(D8/C8-1)*100</f>
        <v>20.127241179872748</v>
      </c>
      <c r="E41" s="18">
        <f t="shared" si="1"/>
        <v>-16.851227732306207</v>
      </c>
      <c r="F41" s="10">
        <f t="shared" si="1"/>
        <v>-18.41343370005789</v>
      </c>
      <c r="G41" s="17">
        <f t="shared" si="1"/>
        <v>1.9872249822568966</v>
      </c>
      <c r="H41" s="18">
        <f t="shared" si="1"/>
        <v>19.345859429366751</v>
      </c>
      <c r="I41" s="18">
        <f t="shared" si="1"/>
        <v>-30.670553935860056</v>
      </c>
      <c r="J41" s="10">
        <f t="shared" si="1"/>
        <v>-5.5508830950378503</v>
      </c>
      <c r="K41" s="17">
        <f t="shared" si="1"/>
        <v>185.04007123775605</v>
      </c>
      <c r="L41" s="18">
        <f t="shared" si="1"/>
        <v>38.706654170571689</v>
      </c>
      <c r="M41" s="18">
        <f t="shared" si="1"/>
        <v>-65.900900900900908</v>
      </c>
      <c r="N41" s="10">
        <f t="shared" si="1"/>
        <v>128.26948480845442</v>
      </c>
      <c r="O41" s="17">
        <f t="shared" si="1"/>
        <v>-18.60532407407408</v>
      </c>
      <c r="P41" s="18">
        <f t="shared" si="1"/>
        <v>12.975471027372908</v>
      </c>
      <c r="Q41" s="18">
        <f t="shared" si="1"/>
        <v>-10.981749528005047</v>
      </c>
      <c r="R41" s="10">
        <f t="shared" si="1"/>
        <v>-51.360904913396951</v>
      </c>
      <c r="S41" s="17">
        <f t="shared" si="1"/>
        <v>-18.531976744186053</v>
      </c>
      <c r="T41" s="18">
        <f t="shared" si="1"/>
        <v>37.823371989295282</v>
      </c>
      <c r="U41" s="18">
        <f t="shared" si="1"/>
        <v>-13.980582524271846</v>
      </c>
      <c r="V41" s="10">
        <f t="shared" si="1"/>
        <v>-13.167795334838228</v>
      </c>
      <c r="W41" s="17">
        <f t="shared" si="1"/>
        <v>-1.0398613518197597</v>
      </c>
      <c r="X41" s="18">
        <f t="shared" si="1"/>
        <v>5.2539404553415103</v>
      </c>
      <c r="Y41" s="18">
        <f t="shared" si="1"/>
        <v>1.4975041597337757</v>
      </c>
      <c r="Z41" s="10">
        <f t="shared" si="1"/>
        <v>-6.8852459016393475</v>
      </c>
      <c r="AA41" s="17">
        <f t="shared" si="1"/>
        <v>7.5704225352112742</v>
      </c>
      <c r="AB41" s="18">
        <f t="shared" si="1"/>
        <v>-0.57283142389525921</v>
      </c>
      <c r="AC41" s="18">
        <f t="shared" si="1"/>
        <v>-3.9506172839506193</v>
      </c>
      <c r="AD41" s="10">
        <f t="shared" si="1"/>
        <v>-2.7420736932305068</v>
      </c>
      <c r="AE41" s="17">
        <f t="shared" si="1"/>
        <v>-6.3436123348017626</v>
      </c>
      <c r="AF41" s="10">
        <f t="shared" si="1"/>
        <v>3.9510818438381889</v>
      </c>
    </row>
    <row r="42" spans="1:32" ht="35.25" customHeight="1" x14ac:dyDescent="0.5">
      <c r="A42" s="24" t="s">
        <v>14</v>
      </c>
      <c r="B42" s="6" t="s">
        <v>24</v>
      </c>
      <c r="C42" s="398"/>
      <c r="D42" s="18">
        <f t="shared" ref="D42:AF42" si="2">(D9/C9-1)*100</f>
        <v>6.913238852401804E-2</v>
      </c>
      <c r="E42" s="18">
        <f t="shared" si="2"/>
        <v>-6.8393782383419754</v>
      </c>
      <c r="F42" s="10">
        <f t="shared" si="2"/>
        <v>-15.090841675936218</v>
      </c>
      <c r="G42" s="17">
        <f t="shared" si="2"/>
        <v>-8.7336244541484689</v>
      </c>
      <c r="H42" s="18">
        <f t="shared" si="2"/>
        <v>-2.9665071770334839</v>
      </c>
      <c r="I42" s="18">
        <f t="shared" si="2"/>
        <v>2.3668639053254337</v>
      </c>
      <c r="J42" s="10">
        <f t="shared" si="2"/>
        <v>-7.6107899807321688</v>
      </c>
      <c r="K42" s="17">
        <f t="shared" si="2"/>
        <v>81.12617309697599</v>
      </c>
      <c r="L42" s="18">
        <f t="shared" si="2"/>
        <v>-0.48934945308002353</v>
      </c>
      <c r="M42" s="18">
        <f t="shared" si="2"/>
        <v>-26.988718542088506</v>
      </c>
      <c r="N42" s="10">
        <f t="shared" si="2"/>
        <v>-25.515055467511882</v>
      </c>
      <c r="O42" s="17">
        <f t="shared" si="2"/>
        <v>-14.627659574468089</v>
      </c>
      <c r="P42" s="18">
        <f t="shared" si="2"/>
        <v>-2.6168224299065401</v>
      </c>
      <c r="Q42" s="18">
        <f t="shared" si="2"/>
        <v>16.186820217530375</v>
      </c>
      <c r="R42" s="10">
        <f t="shared" si="2"/>
        <v>41.079295154185026</v>
      </c>
      <c r="S42" s="17">
        <f t="shared" si="2"/>
        <v>-12.529274004683844</v>
      </c>
      <c r="T42" s="18">
        <f t="shared" si="2"/>
        <v>-24.141008478357872</v>
      </c>
      <c r="U42" s="18">
        <f t="shared" si="2"/>
        <v>-9.2352941176470527</v>
      </c>
      <c r="V42" s="10">
        <f t="shared" si="2"/>
        <v>-0.84251458198315587</v>
      </c>
      <c r="W42" s="17">
        <f t="shared" si="2"/>
        <v>4.5751633986928164</v>
      </c>
      <c r="X42" s="18">
        <f t="shared" si="2"/>
        <v>0.12499999999999734</v>
      </c>
      <c r="Y42" s="18">
        <f t="shared" si="2"/>
        <v>1.6229712858926382</v>
      </c>
      <c r="Z42" s="10">
        <f t="shared" si="2"/>
        <v>5.9582309582309589</v>
      </c>
      <c r="AA42" s="17">
        <f t="shared" si="2"/>
        <v>-12.6376811594203</v>
      </c>
      <c r="AB42" s="18">
        <f t="shared" si="2"/>
        <v>-1.5262110152621022</v>
      </c>
      <c r="AC42" s="18">
        <f t="shared" si="2"/>
        <v>-0.60646900269542003</v>
      </c>
      <c r="AD42" s="10">
        <f t="shared" si="2"/>
        <v>-2.1016949152542375</v>
      </c>
      <c r="AE42" s="17">
        <f t="shared" si="2"/>
        <v>-5.470914127423832</v>
      </c>
      <c r="AF42" s="10">
        <f t="shared" si="2"/>
        <v>-4.3956043956043906</v>
      </c>
    </row>
    <row r="43" spans="1:32" ht="39.9" customHeight="1" x14ac:dyDescent="0.5">
      <c r="A43" s="165" t="s">
        <v>199</v>
      </c>
      <c r="B43" s="166"/>
      <c r="C43" s="398"/>
      <c r="D43" s="168"/>
      <c r="E43" s="168"/>
      <c r="F43" s="169"/>
      <c r="G43" s="167"/>
      <c r="H43" s="168"/>
      <c r="I43" s="168"/>
      <c r="J43" s="169"/>
      <c r="K43" s="167"/>
      <c r="L43" s="168"/>
      <c r="M43" s="168"/>
      <c r="N43" s="169"/>
      <c r="O43" s="167"/>
      <c r="P43" s="168"/>
      <c r="Q43" s="168"/>
      <c r="R43" s="169"/>
      <c r="S43" s="167"/>
      <c r="T43" s="168"/>
      <c r="U43" s="168"/>
      <c r="V43" s="169"/>
      <c r="W43" s="167"/>
      <c r="X43" s="168"/>
      <c r="Y43" s="168"/>
      <c r="Z43" s="169"/>
      <c r="AA43" s="167"/>
      <c r="AB43" s="168"/>
      <c r="AC43" s="168"/>
      <c r="AD43" s="169"/>
      <c r="AE43" s="167"/>
      <c r="AF43" s="169"/>
    </row>
    <row r="44" spans="1:32" ht="35.25" customHeight="1" x14ac:dyDescent="0.5">
      <c r="A44" s="24" t="s">
        <v>29</v>
      </c>
      <c r="B44" s="6" t="s">
        <v>24</v>
      </c>
      <c r="C44" s="398"/>
      <c r="D44" s="18">
        <f t="shared" ref="D44:AF44" si="3">(D11/C11-1)*100</f>
        <v>23.366013071895409</v>
      </c>
      <c r="E44" s="18">
        <f t="shared" si="3"/>
        <v>-25.298013245033111</v>
      </c>
      <c r="F44" s="10">
        <f t="shared" si="3"/>
        <v>-30.496453900709209</v>
      </c>
      <c r="G44" s="17">
        <f t="shared" si="3"/>
        <v>33.163265306122433</v>
      </c>
      <c r="H44" s="18">
        <f t="shared" si="3"/>
        <v>-16.475095785440619</v>
      </c>
      <c r="I44" s="18">
        <f t="shared" si="3"/>
        <v>-2.5229357798165153</v>
      </c>
      <c r="J44" s="10">
        <f t="shared" si="3"/>
        <v>-7.9999999999999964</v>
      </c>
      <c r="K44" s="17">
        <f t="shared" si="3"/>
        <v>132.73657289002557</v>
      </c>
      <c r="L44" s="18">
        <f t="shared" si="3"/>
        <v>47.912087912087898</v>
      </c>
      <c r="M44" s="18">
        <f t="shared" si="3"/>
        <v>-13.744427934621095</v>
      </c>
      <c r="N44" s="10">
        <f t="shared" si="3"/>
        <v>42.549526270456518</v>
      </c>
      <c r="O44" s="17">
        <f t="shared" si="3"/>
        <v>-65.55891238670695</v>
      </c>
      <c r="P44" s="18">
        <f t="shared" si="3"/>
        <v>79.298245614035096</v>
      </c>
      <c r="Q44" s="18">
        <f t="shared" si="3"/>
        <v>-32.485322896281801</v>
      </c>
      <c r="R44" s="10">
        <f t="shared" si="3"/>
        <v>26.086956521739136</v>
      </c>
      <c r="S44" s="17">
        <f t="shared" si="3"/>
        <v>-55.05747126436782</v>
      </c>
      <c r="T44" s="18">
        <f t="shared" si="3"/>
        <v>95.396419437340157</v>
      </c>
      <c r="U44" s="18">
        <f t="shared" si="3"/>
        <v>-53.795811518324619</v>
      </c>
      <c r="V44" s="10">
        <f t="shared" si="3"/>
        <v>30.594900849858362</v>
      </c>
      <c r="W44" s="17">
        <f t="shared" si="3"/>
        <v>-18.872017353579185</v>
      </c>
      <c r="X44" s="18">
        <f t="shared" si="3"/>
        <v>44.385026737967912</v>
      </c>
      <c r="Y44" s="18">
        <f t="shared" si="3"/>
        <v>-23.148148148148152</v>
      </c>
      <c r="Z44" s="10">
        <f t="shared" si="3"/>
        <v>18.313253012048204</v>
      </c>
      <c r="AA44" s="17">
        <f t="shared" si="3"/>
        <v>-30.957230142566196</v>
      </c>
      <c r="AB44" s="18">
        <f t="shared" si="3"/>
        <v>64.896755162241888</v>
      </c>
      <c r="AC44" s="18">
        <f t="shared" si="3"/>
        <v>-23.076923076923073</v>
      </c>
      <c r="AD44" s="10">
        <f t="shared" si="3"/>
        <v>50</v>
      </c>
      <c r="AE44" s="17">
        <f t="shared" si="3"/>
        <v>9.1472868217054248</v>
      </c>
      <c r="AF44" s="10">
        <f t="shared" si="3"/>
        <v>-40.76704545454546</v>
      </c>
    </row>
    <row r="45" spans="1:32" ht="35.25" customHeight="1" x14ac:dyDescent="0.5">
      <c r="A45" s="24" t="s">
        <v>28</v>
      </c>
      <c r="B45" s="6" t="s">
        <v>24</v>
      </c>
      <c r="C45" s="398"/>
      <c r="D45" s="18">
        <f t="shared" ref="D45:AF45" si="4">(D12/C12-1)*100</f>
        <v>10.794979079497914</v>
      </c>
      <c r="E45" s="18">
        <f t="shared" si="4"/>
        <v>-26.963746223564954</v>
      </c>
      <c r="F45" s="10">
        <f t="shared" si="4"/>
        <v>-16.856256463288521</v>
      </c>
      <c r="G45" s="17">
        <f t="shared" si="4"/>
        <v>13.059701492537323</v>
      </c>
      <c r="H45" s="18">
        <f t="shared" si="4"/>
        <v>-7.4807480748074973</v>
      </c>
      <c r="I45" s="18">
        <f t="shared" si="4"/>
        <v>-12.485136741973847</v>
      </c>
      <c r="J45" s="10">
        <f t="shared" si="4"/>
        <v>-14.538043478260864</v>
      </c>
      <c r="K45" s="17">
        <f t="shared" si="4"/>
        <v>200.63593004769476</v>
      </c>
      <c r="L45" s="18">
        <f t="shared" si="4"/>
        <v>21.152829190904288</v>
      </c>
      <c r="M45" s="18">
        <f t="shared" si="4"/>
        <v>-48.494107376691396</v>
      </c>
      <c r="N45" s="10">
        <f t="shared" si="4"/>
        <v>60.593220338983045</v>
      </c>
      <c r="O45" s="17">
        <f t="shared" si="4"/>
        <v>10.501319261213716</v>
      </c>
      <c r="P45" s="18">
        <f t="shared" si="4"/>
        <v>-47.421203438395423</v>
      </c>
      <c r="Q45" s="18">
        <f t="shared" si="4"/>
        <v>51.135331516802921</v>
      </c>
      <c r="R45" s="10">
        <f t="shared" si="4"/>
        <v>-34.855769230769226</v>
      </c>
      <c r="S45" s="17">
        <f t="shared" si="4"/>
        <v>-4.4280442804428111</v>
      </c>
      <c r="T45" s="18">
        <f t="shared" si="4"/>
        <v>-8.9768339768339764</v>
      </c>
      <c r="U45" s="18">
        <f t="shared" si="4"/>
        <v>5.5143160127253399</v>
      </c>
      <c r="V45" s="10">
        <f t="shared" si="4"/>
        <v>-11.557788944723612</v>
      </c>
      <c r="W45" s="17">
        <f t="shared" si="4"/>
        <v>7.2727272727272751</v>
      </c>
      <c r="X45" s="18">
        <f t="shared" si="4"/>
        <v>-9.6398305084745886</v>
      </c>
      <c r="Y45" s="18">
        <f t="shared" si="4"/>
        <v>32.708089097303649</v>
      </c>
      <c r="Z45" s="10">
        <f t="shared" si="4"/>
        <v>-3.9752650176678395</v>
      </c>
      <c r="AA45" s="17">
        <f t="shared" si="4"/>
        <v>-28.426862925482986</v>
      </c>
      <c r="AB45" s="18">
        <f t="shared" si="4"/>
        <v>-16.195372750642669</v>
      </c>
      <c r="AC45" s="18">
        <f t="shared" si="4"/>
        <v>13.650306748466235</v>
      </c>
      <c r="AD45" s="10">
        <f t="shared" si="4"/>
        <v>-19.298245614035082</v>
      </c>
      <c r="AE45" s="17">
        <f t="shared" si="4"/>
        <v>-36.95652173913043</v>
      </c>
      <c r="AF45" s="10">
        <f t="shared" si="4"/>
        <v>65.51724137931032</v>
      </c>
    </row>
    <row r="46" spans="1:32" ht="35.25" customHeight="1" x14ac:dyDescent="0.5">
      <c r="A46" s="24" t="s">
        <v>27</v>
      </c>
      <c r="B46" s="6" t="s">
        <v>24</v>
      </c>
      <c r="C46" s="398"/>
      <c r="D46" s="18">
        <f t="shared" ref="D46:AF46" si="5">(D13/C13-1)*100</f>
        <v>2.6342451874366679</v>
      </c>
      <c r="E46" s="18">
        <f t="shared" si="5"/>
        <v>-2.9615004935834133</v>
      </c>
      <c r="F46" s="10">
        <f t="shared" si="5"/>
        <v>-19.73550356052899</v>
      </c>
      <c r="G46" s="17">
        <f t="shared" si="5"/>
        <v>-12.67427122940431</v>
      </c>
      <c r="H46" s="18">
        <f t="shared" si="5"/>
        <v>27.431059506531199</v>
      </c>
      <c r="I46" s="18">
        <f t="shared" si="5"/>
        <v>-9.2255125284738</v>
      </c>
      <c r="J46" s="10">
        <f t="shared" si="5"/>
        <v>-8.6574654956085411</v>
      </c>
      <c r="K46" s="17">
        <f t="shared" si="5"/>
        <v>101.23626373626374</v>
      </c>
      <c r="L46" s="18">
        <f t="shared" si="5"/>
        <v>24.232081911262803</v>
      </c>
      <c r="M46" s="18">
        <f t="shared" si="5"/>
        <v>-60.384615384615394</v>
      </c>
      <c r="N46" s="10">
        <f t="shared" si="5"/>
        <v>-1.5256588072121935</v>
      </c>
      <c r="O46" s="17">
        <f t="shared" si="5"/>
        <v>49.718309859154928</v>
      </c>
      <c r="P46" s="18">
        <f t="shared" si="5"/>
        <v>-9.783631232361234</v>
      </c>
      <c r="Q46" s="18">
        <f t="shared" si="5"/>
        <v>28.988529718456711</v>
      </c>
      <c r="R46" s="10">
        <f t="shared" si="5"/>
        <v>-21.180274858528701</v>
      </c>
      <c r="S46" s="17">
        <f t="shared" si="5"/>
        <v>-20.205128205128208</v>
      </c>
      <c r="T46" s="18">
        <f t="shared" si="5"/>
        <v>-19.023136246786631</v>
      </c>
      <c r="U46" s="18">
        <f t="shared" si="5"/>
        <v>8.5714285714285854</v>
      </c>
      <c r="V46" s="10">
        <f t="shared" si="5"/>
        <v>-17.836257309941526</v>
      </c>
      <c r="W46" s="17">
        <f t="shared" si="5"/>
        <v>-17.259786476868332</v>
      </c>
      <c r="X46" s="18">
        <f t="shared" si="5"/>
        <v>26.021505376344088</v>
      </c>
      <c r="Y46" s="18">
        <f t="shared" si="5"/>
        <v>-15.358361774744022</v>
      </c>
      <c r="Z46" s="10">
        <f t="shared" si="5"/>
        <v>-12.701612903225811</v>
      </c>
      <c r="AA46" s="17">
        <f t="shared" si="5"/>
        <v>44.57274826789839</v>
      </c>
      <c r="AB46" s="18">
        <f t="shared" si="5"/>
        <v>-4.1533546325878579</v>
      </c>
      <c r="AC46" s="18">
        <f t="shared" si="5"/>
        <v>-4.3333333333333339</v>
      </c>
      <c r="AD46" s="10">
        <f t="shared" si="5"/>
        <v>-33.972125435540065</v>
      </c>
      <c r="AE46" s="17">
        <f t="shared" si="5"/>
        <v>88.390501319261233</v>
      </c>
      <c r="AF46" s="10">
        <f t="shared" si="5"/>
        <v>-12.605042016806733</v>
      </c>
    </row>
    <row r="47" spans="1:32" ht="35.25" customHeight="1" x14ac:dyDescent="0.5">
      <c r="A47" s="33" t="s">
        <v>89</v>
      </c>
      <c r="B47" s="12" t="s">
        <v>24</v>
      </c>
      <c r="C47" s="398"/>
      <c r="D47" s="21">
        <f t="shared" ref="D47:AF47" si="6">(D14/C14-1)*100</f>
        <v>2.788408966648448</v>
      </c>
      <c r="E47" s="21">
        <f t="shared" si="6"/>
        <v>1.5957446808510634</v>
      </c>
      <c r="F47" s="16">
        <f t="shared" si="6"/>
        <v>-10.261780104712038</v>
      </c>
      <c r="G47" s="20">
        <f t="shared" si="6"/>
        <v>-17.911318553092194</v>
      </c>
      <c r="H47" s="21">
        <f t="shared" si="6"/>
        <v>12.864250177683022</v>
      </c>
      <c r="I47" s="21">
        <f t="shared" si="6"/>
        <v>-17.632241813602011</v>
      </c>
      <c r="J47" s="16">
        <f t="shared" si="6"/>
        <v>-1.1467889908256867</v>
      </c>
      <c r="K47" s="20">
        <f t="shared" si="6"/>
        <v>86.31090487238977</v>
      </c>
      <c r="L47" s="21">
        <f t="shared" si="6"/>
        <v>1.2868410128684005</v>
      </c>
      <c r="M47" s="21">
        <f t="shared" si="6"/>
        <v>-60.000000000000007</v>
      </c>
      <c r="N47" s="16">
        <f t="shared" si="6"/>
        <v>10.245901639344268</v>
      </c>
      <c r="O47" s="20">
        <f t="shared" si="6"/>
        <v>-35.687732342007429</v>
      </c>
      <c r="P47" s="21">
        <f t="shared" si="6"/>
        <v>139.73988439306359</v>
      </c>
      <c r="Q47" s="21">
        <f t="shared" si="6"/>
        <v>-36.467751657625072</v>
      </c>
      <c r="R47" s="16">
        <f t="shared" si="6"/>
        <v>-4.2694497153700217</v>
      </c>
      <c r="S47" s="20">
        <f t="shared" si="6"/>
        <v>14.767096134786906</v>
      </c>
      <c r="T47" s="21">
        <f t="shared" si="6"/>
        <v>-21.588946459412782</v>
      </c>
      <c r="U47" s="21">
        <f t="shared" si="6"/>
        <v>-7.4889867841409608</v>
      </c>
      <c r="V47" s="16">
        <f t="shared" si="6"/>
        <v>-6.7857142857142838</v>
      </c>
      <c r="W47" s="20">
        <f t="shared" si="6"/>
        <v>22.349936143039596</v>
      </c>
      <c r="X47" s="21">
        <f t="shared" si="6"/>
        <v>-13.883089770354907</v>
      </c>
      <c r="Y47" s="21">
        <f t="shared" si="6"/>
        <v>-2.5454545454545396</v>
      </c>
      <c r="Z47" s="16">
        <f t="shared" si="6"/>
        <v>5.8457711442785998</v>
      </c>
      <c r="AA47" s="20">
        <f t="shared" si="6"/>
        <v>15.863689776733247</v>
      </c>
      <c r="AB47" s="21">
        <f t="shared" si="6"/>
        <v>-9.837728194726159</v>
      </c>
      <c r="AC47" s="21">
        <f t="shared" si="6"/>
        <v>0.89988751406073764</v>
      </c>
      <c r="AD47" s="16">
        <f t="shared" si="6"/>
        <v>6.8004459308807164</v>
      </c>
      <c r="AE47" s="20">
        <f t="shared" si="6"/>
        <v>-33.924843423799587</v>
      </c>
      <c r="AF47" s="16">
        <f t="shared" si="6"/>
        <v>17.535545023696699</v>
      </c>
    </row>
    <row r="48" spans="1:32" ht="60" customHeight="1" x14ac:dyDescent="0.5">
      <c r="A48" s="184" t="s">
        <v>84</v>
      </c>
      <c r="B48" s="185" t="s">
        <v>24</v>
      </c>
      <c r="C48" s="398"/>
      <c r="D48" s="187">
        <f t="shared" ref="D48:AF48" si="7">(D15/C15-1)*100</f>
        <v>-4.8459958932238205</v>
      </c>
      <c r="E48" s="187">
        <f t="shared" si="7"/>
        <v>1.6400517911091983</v>
      </c>
      <c r="F48" s="188">
        <f t="shared" si="7"/>
        <v>-13.33333333333333</v>
      </c>
      <c r="G48" s="186">
        <f t="shared" si="7"/>
        <v>3.1357177853993168</v>
      </c>
      <c r="H48" s="187">
        <f t="shared" si="7"/>
        <v>-2.8503562945368155</v>
      </c>
      <c r="I48" s="187">
        <f t="shared" si="7"/>
        <v>-12.616136919315412</v>
      </c>
      <c r="J48" s="188">
        <f t="shared" si="7"/>
        <v>-4.4767767207610554</v>
      </c>
      <c r="K48" s="186">
        <f t="shared" si="7"/>
        <v>124.48740480374929</v>
      </c>
      <c r="L48" s="187">
        <f t="shared" si="7"/>
        <v>7.9070981210855873</v>
      </c>
      <c r="M48" s="187">
        <f t="shared" si="7"/>
        <v>-27.255139056831922</v>
      </c>
      <c r="N48" s="188">
        <f t="shared" si="7"/>
        <v>22.706117021276604</v>
      </c>
      <c r="O48" s="186">
        <f t="shared" si="7"/>
        <v>-15.876456244920078</v>
      </c>
      <c r="P48" s="187">
        <f t="shared" si="7"/>
        <v>6.1835748792270495</v>
      </c>
      <c r="Q48" s="187">
        <f t="shared" si="7"/>
        <v>-1.0615711252653925</v>
      </c>
      <c r="R48" s="188">
        <f t="shared" si="7"/>
        <v>-10.147148988350697</v>
      </c>
      <c r="S48" s="186">
        <f t="shared" si="7"/>
        <v>-16.376663254861835</v>
      </c>
      <c r="T48" s="187">
        <f t="shared" si="7"/>
        <v>-13.178294573643401</v>
      </c>
      <c r="U48" s="187">
        <f t="shared" si="7"/>
        <v>-12.218045112781951</v>
      </c>
      <c r="V48" s="188">
        <f t="shared" si="7"/>
        <v>-10.385438972162742</v>
      </c>
      <c r="W48" s="186">
        <f t="shared" si="7"/>
        <v>4.3010752688172005</v>
      </c>
      <c r="X48" s="187">
        <f t="shared" si="7"/>
        <v>6.7010309278350721</v>
      </c>
      <c r="Y48" s="187">
        <f t="shared" si="7"/>
        <v>1.4492753623188248</v>
      </c>
      <c r="Z48" s="188">
        <f t="shared" si="7"/>
        <v>-3.9153439153439162</v>
      </c>
      <c r="AA48" s="186">
        <f t="shared" si="7"/>
        <v>-10.903083700440519</v>
      </c>
      <c r="AB48" s="187">
        <f t="shared" si="7"/>
        <v>-2.7194066749072987</v>
      </c>
      <c r="AC48" s="187">
        <f t="shared" si="7"/>
        <v>-0.95298602287166023</v>
      </c>
      <c r="AD48" s="188">
        <f t="shared" si="7"/>
        <v>-2.052597819114832</v>
      </c>
      <c r="AE48" s="186">
        <f t="shared" si="7"/>
        <v>-3.7982973149967125</v>
      </c>
      <c r="AF48" s="188">
        <f t="shared" si="7"/>
        <v>-4.0163376446562316</v>
      </c>
    </row>
    <row r="49" spans="1:32" ht="39.9" customHeight="1" x14ac:dyDescent="0.5">
      <c r="A49" s="155" t="s">
        <v>198</v>
      </c>
      <c r="B49" s="156"/>
      <c r="C49" s="398"/>
      <c r="D49" s="191"/>
      <c r="E49" s="191"/>
      <c r="F49" s="192"/>
      <c r="G49" s="190"/>
      <c r="H49" s="191"/>
      <c r="I49" s="191"/>
      <c r="J49" s="192"/>
      <c r="K49" s="190"/>
      <c r="L49" s="191"/>
      <c r="M49" s="191"/>
      <c r="N49" s="192"/>
      <c r="O49" s="190"/>
      <c r="P49" s="191"/>
      <c r="Q49" s="191"/>
      <c r="R49" s="192"/>
      <c r="S49" s="190"/>
      <c r="T49" s="191"/>
      <c r="U49" s="191"/>
      <c r="V49" s="192"/>
      <c r="W49" s="190"/>
      <c r="X49" s="191"/>
      <c r="Y49" s="191"/>
      <c r="Z49" s="192"/>
      <c r="AA49" s="190"/>
      <c r="AB49" s="191"/>
      <c r="AC49" s="191"/>
      <c r="AD49" s="192"/>
      <c r="AE49" s="190"/>
      <c r="AF49" s="192"/>
    </row>
    <row r="50" spans="1:32" ht="35.25" customHeight="1" x14ac:dyDescent="0.5">
      <c r="A50" s="24" t="s">
        <v>15</v>
      </c>
      <c r="B50" s="6" t="s">
        <v>24</v>
      </c>
      <c r="C50" s="398"/>
      <c r="D50" s="18">
        <f t="shared" ref="D50:AF50" si="8">(D17/C17-1)*100</f>
        <v>5.5664062499999778</v>
      </c>
      <c r="E50" s="18">
        <f t="shared" si="8"/>
        <v>7.770582793709524</v>
      </c>
      <c r="F50" s="10">
        <f t="shared" si="8"/>
        <v>-24.377682403433475</v>
      </c>
      <c r="G50" s="17">
        <f t="shared" si="8"/>
        <v>11.237230419977307</v>
      </c>
      <c r="H50" s="18">
        <f t="shared" si="8"/>
        <v>9.387755102040817</v>
      </c>
      <c r="I50" s="18">
        <f t="shared" si="8"/>
        <v>-34.328358208955223</v>
      </c>
      <c r="J50" s="10">
        <f t="shared" si="8"/>
        <v>-1.7045454545454586</v>
      </c>
      <c r="K50" s="17">
        <f t="shared" si="8"/>
        <v>164.73988439306356</v>
      </c>
      <c r="L50" s="18">
        <f t="shared" si="8"/>
        <v>40.611353711790407</v>
      </c>
      <c r="M50" s="18">
        <f t="shared" si="8"/>
        <v>-60.287267080745345</v>
      </c>
      <c r="N50" s="10">
        <f t="shared" si="8"/>
        <v>161.77908113391987</v>
      </c>
      <c r="O50" s="17">
        <f t="shared" si="8"/>
        <v>-15.347274085138174</v>
      </c>
      <c r="P50" s="18">
        <f t="shared" si="8"/>
        <v>4.1464490516100572</v>
      </c>
      <c r="Q50" s="18">
        <f t="shared" si="8"/>
        <v>-1.6518424396442244</v>
      </c>
      <c r="R50" s="10">
        <f t="shared" si="8"/>
        <v>-56.416881998277347</v>
      </c>
      <c r="S50" s="17">
        <f t="shared" si="8"/>
        <v>-29.545454545454554</v>
      </c>
      <c r="T50" s="18">
        <f t="shared" si="8"/>
        <v>56.521739130434788</v>
      </c>
      <c r="U50" s="18">
        <f t="shared" si="8"/>
        <v>-17.293906810035843</v>
      </c>
      <c r="V50" s="10">
        <f t="shared" si="8"/>
        <v>-14.084507042253524</v>
      </c>
      <c r="W50" s="17">
        <f t="shared" si="8"/>
        <v>-0.75662042875156432</v>
      </c>
      <c r="X50" s="18">
        <f t="shared" si="8"/>
        <v>9.783989834815765</v>
      </c>
      <c r="Y50" s="18">
        <f t="shared" si="8"/>
        <v>1.9675925925925819</v>
      </c>
      <c r="Z50" s="10">
        <f t="shared" si="8"/>
        <v>-6.1293984108967026</v>
      </c>
      <c r="AA50" s="17">
        <f t="shared" si="8"/>
        <v>-7.376058041112465</v>
      </c>
      <c r="AB50" s="18">
        <f t="shared" si="8"/>
        <v>-3.394255874673624</v>
      </c>
      <c r="AC50" s="18">
        <f t="shared" si="8"/>
        <v>-0.13513513513512265</v>
      </c>
      <c r="AD50" s="10">
        <f t="shared" si="8"/>
        <v>-4.0595399188091967</v>
      </c>
      <c r="AE50" s="17">
        <f t="shared" si="8"/>
        <v>-2.8208744710860323</v>
      </c>
      <c r="AF50" s="10">
        <f t="shared" si="8"/>
        <v>-6.9666182873730165</v>
      </c>
    </row>
    <row r="51" spans="1:32" ht="35.25" customHeight="1" x14ac:dyDescent="0.5">
      <c r="A51" s="24" t="s">
        <v>14</v>
      </c>
      <c r="B51" s="6" t="s">
        <v>24</v>
      </c>
      <c r="C51" s="398"/>
      <c r="D51" s="18">
        <f t="shared" ref="D51:AF51" si="9">(D18/C18-1)*100</f>
        <v>-12.411347517730498</v>
      </c>
      <c r="E51" s="18">
        <f t="shared" si="9"/>
        <v>-3.6437246963562764</v>
      </c>
      <c r="F51" s="10">
        <f t="shared" si="9"/>
        <v>-2.6050420168067134</v>
      </c>
      <c r="G51" s="17">
        <f t="shared" si="9"/>
        <v>-2.9335634167385716</v>
      </c>
      <c r="H51" s="18">
        <f t="shared" si="9"/>
        <v>-13.600000000000001</v>
      </c>
      <c r="I51" s="18">
        <f t="shared" si="9"/>
        <v>11.316872427983537</v>
      </c>
      <c r="J51" s="10">
        <f t="shared" si="9"/>
        <v>-6.1922365988909434</v>
      </c>
      <c r="K51" s="17">
        <f t="shared" si="9"/>
        <v>96.945812807881765</v>
      </c>
      <c r="L51" s="18">
        <f t="shared" si="9"/>
        <v>-21.960980490245131</v>
      </c>
      <c r="M51" s="18">
        <f t="shared" si="9"/>
        <v>27.243589743589737</v>
      </c>
      <c r="N51" s="10">
        <f t="shared" si="9"/>
        <v>-48.967254408060455</v>
      </c>
      <c r="O51" s="17">
        <f t="shared" si="9"/>
        <v>-17.275419545903258</v>
      </c>
      <c r="P51" s="18">
        <f t="shared" si="9"/>
        <v>11.575178997613378</v>
      </c>
      <c r="Q51" s="18">
        <f t="shared" si="9"/>
        <v>0.42780748663102663</v>
      </c>
      <c r="R51" s="10">
        <f t="shared" si="9"/>
        <v>104.36634717784878</v>
      </c>
      <c r="S51" s="17">
        <f t="shared" si="9"/>
        <v>-9.431995831162066</v>
      </c>
      <c r="T51" s="18">
        <f t="shared" si="9"/>
        <v>-41.714614499424627</v>
      </c>
      <c r="U51" s="18">
        <f t="shared" si="9"/>
        <v>-6.7127344521224046</v>
      </c>
      <c r="V51" s="10">
        <f t="shared" si="9"/>
        <v>-6.7724867724867739</v>
      </c>
      <c r="W51" s="17">
        <f t="shared" si="9"/>
        <v>8.8535754824063737</v>
      </c>
      <c r="X51" s="18">
        <f t="shared" si="9"/>
        <v>4.1710114702815382</v>
      </c>
      <c r="Y51" s="18">
        <f t="shared" si="9"/>
        <v>0.9009009009008917</v>
      </c>
      <c r="Z51" s="10">
        <f t="shared" si="9"/>
        <v>-1.8849206349206282</v>
      </c>
      <c r="AA51" s="17">
        <f t="shared" si="9"/>
        <v>-13.852376137512646</v>
      </c>
      <c r="AB51" s="18">
        <f t="shared" si="9"/>
        <v>-2.2300469483568119</v>
      </c>
      <c r="AC51" s="18">
        <f t="shared" si="9"/>
        <v>-1.5606242496998712</v>
      </c>
      <c r="AD51" s="10">
        <f t="shared" si="9"/>
        <v>-0.24390243902439046</v>
      </c>
      <c r="AE51" s="17">
        <f t="shared" si="9"/>
        <v>-4.6454767726161306</v>
      </c>
      <c r="AF51" s="10">
        <f t="shared" si="9"/>
        <v>-1.4102564102564052</v>
      </c>
    </row>
    <row r="52" spans="1:32" ht="39.9" customHeight="1" x14ac:dyDescent="0.5">
      <c r="A52" s="165" t="s">
        <v>199</v>
      </c>
      <c r="B52" s="166"/>
      <c r="C52" s="398"/>
      <c r="D52" s="168"/>
      <c r="E52" s="168"/>
      <c r="F52" s="169"/>
      <c r="G52" s="167"/>
      <c r="H52" s="168"/>
      <c r="I52" s="168"/>
      <c r="J52" s="169"/>
      <c r="K52" s="167"/>
      <c r="L52" s="168"/>
      <c r="M52" s="168"/>
      <c r="N52" s="169"/>
      <c r="O52" s="167"/>
      <c r="P52" s="168"/>
      <c r="Q52" s="168"/>
      <c r="R52" s="169"/>
      <c r="S52" s="167"/>
      <c r="T52" s="168"/>
      <c r="U52" s="168"/>
      <c r="V52" s="169"/>
      <c r="W52" s="167"/>
      <c r="X52" s="168"/>
      <c r="Y52" s="168"/>
      <c r="Z52" s="169"/>
      <c r="AA52" s="167"/>
      <c r="AB52" s="168"/>
      <c r="AC52" s="168"/>
      <c r="AD52" s="169"/>
      <c r="AE52" s="167"/>
      <c r="AF52" s="169"/>
    </row>
    <row r="53" spans="1:32" ht="35.25" customHeight="1" x14ac:dyDescent="0.5">
      <c r="A53" s="24" t="s">
        <v>29</v>
      </c>
      <c r="B53" s="6" t="s">
        <v>24</v>
      </c>
      <c r="C53" s="398"/>
      <c r="D53" s="18">
        <f t="shared" ref="D53:AF53" si="10">(D20/C20-1)*100</f>
        <v>7.7747989276139462</v>
      </c>
      <c r="E53" s="18">
        <f t="shared" si="10"/>
        <v>7.9601990049751103</v>
      </c>
      <c r="F53" s="10">
        <f t="shared" si="10"/>
        <v>-29.032258064516125</v>
      </c>
      <c r="G53" s="17">
        <f t="shared" si="10"/>
        <v>41.558441558441551</v>
      </c>
      <c r="H53" s="18">
        <f t="shared" si="10"/>
        <v>-26.60550458715597</v>
      </c>
      <c r="I53" s="18">
        <f t="shared" si="10"/>
        <v>-10.624999999999996</v>
      </c>
      <c r="J53" s="10">
        <f t="shared" si="10"/>
        <v>0.34965034965033226</v>
      </c>
      <c r="K53" s="17">
        <f t="shared" si="10"/>
        <v>120.20905923344949</v>
      </c>
      <c r="L53" s="18">
        <f t="shared" si="10"/>
        <v>20.72784810126582</v>
      </c>
      <c r="M53" s="18">
        <f t="shared" si="10"/>
        <v>42.070773263433821</v>
      </c>
      <c r="N53" s="10">
        <f t="shared" si="10"/>
        <v>20.202952029520294</v>
      </c>
      <c r="O53" s="17">
        <f t="shared" si="10"/>
        <v>-64.38986953184957</v>
      </c>
      <c r="P53" s="18">
        <f t="shared" si="10"/>
        <v>86.637931034482762</v>
      </c>
      <c r="Q53" s="18">
        <f t="shared" si="10"/>
        <v>-53.3487297921478</v>
      </c>
      <c r="R53" s="10">
        <f t="shared" si="10"/>
        <v>100</v>
      </c>
      <c r="S53" s="17">
        <f t="shared" si="10"/>
        <v>-73.019801980198025</v>
      </c>
      <c r="T53" s="18">
        <f t="shared" si="10"/>
        <v>195.87155963302752</v>
      </c>
      <c r="U53" s="18">
        <f t="shared" si="10"/>
        <v>-74.108527131782949</v>
      </c>
      <c r="V53" s="10">
        <f t="shared" si="10"/>
        <v>79.041916167664667</v>
      </c>
      <c r="W53" s="17">
        <f t="shared" si="10"/>
        <v>1.0033444816053505</v>
      </c>
      <c r="X53" s="18">
        <f t="shared" si="10"/>
        <v>30.79470198675498</v>
      </c>
      <c r="Y53" s="18">
        <f t="shared" si="10"/>
        <v>-12.911392405063292</v>
      </c>
      <c r="Z53" s="10">
        <f t="shared" si="10"/>
        <v>-22.965116279069765</v>
      </c>
      <c r="AA53" s="17">
        <f t="shared" si="10"/>
        <v>-14.716981132075468</v>
      </c>
      <c r="AB53" s="18">
        <f t="shared" si="10"/>
        <v>3.0973451327433565</v>
      </c>
      <c r="AC53" s="18">
        <f t="shared" si="10"/>
        <v>16.738197424892686</v>
      </c>
      <c r="AD53" s="10">
        <f t="shared" si="10"/>
        <v>19.485294117647058</v>
      </c>
      <c r="AE53" s="17">
        <f t="shared" si="10"/>
        <v>55.076923076923066</v>
      </c>
      <c r="AF53" s="10">
        <f t="shared" si="10"/>
        <v>-32.341269841269835</v>
      </c>
    </row>
    <row r="54" spans="1:32" ht="35.25" customHeight="1" x14ac:dyDescent="0.5">
      <c r="A54" s="24" t="s">
        <v>28</v>
      </c>
      <c r="B54" s="6" t="s">
        <v>24</v>
      </c>
      <c r="C54" s="398"/>
      <c r="D54" s="18">
        <f t="shared" ref="D54:AF54" si="11">(D21/C21-1)*100</f>
        <v>-11.201079622132248</v>
      </c>
      <c r="E54" s="18">
        <f t="shared" si="11"/>
        <v>-17.325227963525837</v>
      </c>
      <c r="F54" s="10">
        <f t="shared" si="11"/>
        <v>-12.683823529411764</v>
      </c>
      <c r="G54" s="17">
        <f t="shared" si="11"/>
        <v>29.263157894736835</v>
      </c>
      <c r="H54" s="18">
        <f t="shared" si="11"/>
        <v>-12.377850162866455</v>
      </c>
      <c r="I54" s="18">
        <f t="shared" si="11"/>
        <v>-16.728624535315983</v>
      </c>
      <c r="J54" s="10">
        <f t="shared" si="11"/>
        <v>-1.3392857142856984</v>
      </c>
      <c r="K54" s="17">
        <f t="shared" si="11"/>
        <v>158.14479638009047</v>
      </c>
      <c r="L54" s="18">
        <f t="shared" si="11"/>
        <v>-12.971078001752845</v>
      </c>
      <c r="M54" s="18">
        <f t="shared" si="11"/>
        <v>-2.114803625377637</v>
      </c>
      <c r="N54" s="10">
        <f t="shared" si="11"/>
        <v>20.781893004115236</v>
      </c>
      <c r="O54" s="17">
        <f t="shared" si="11"/>
        <v>35.689948892674629</v>
      </c>
      <c r="P54" s="18">
        <f t="shared" si="11"/>
        <v>-48.148148148148152</v>
      </c>
      <c r="Q54" s="18">
        <f t="shared" si="11"/>
        <v>65.85956416464893</v>
      </c>
      <c r="R54" s="10">
        <f t="shared" si="11"/>
        <v>-42.408759124087595</v>
      </c>
      <c r="S54" s="17">
        <f t="shared" si="11"/>
        <v>-3.5487959442332184</v>
      </c>
      <c r="T54" s="18">
        <f t="shared" si="11"/>
        <v>-21.419185282522989</v>
      </c>
      <c r="U54" s="18">
        <f t="shared" si="11"/>
        <v>12.709030100334463</v>
      </c>
      <c r="V54" s="10">
        <f t="shared" si="11"/>
        <v>-5.3412462908011937</v>
      </c>
      <c r="W54" s="17">
        <f t="shared" si="11"/>
        <v>4.0752351097178785</v>
      </c>
      <c r="X54" s="18">
        <f t="shared" si="11"/>
        <v>-5.7228915662650648</v>
      </c>
      <c r="Y54" s="18">
        <f t="shared" si="11"/>
        <v>26.198083067092661</v>
      </c>
      <c r="Z54" s="10">
        <f t="shared" si="11"/>
        <v>2.6582278481012578</v>
      </c>
      <c r="AA54" s="17">
        <f t="shared" si="11"/>
        <v>-31.3193588162762</v>
      </c>
      <c r="AB54" s="18">
        <f t="shared" si="11"/>
        <v>-10.053859964093359</v>
      </c>
      <c r="AC54" s="18">
        <f t="shared" si="11"/>
        <v>-3.9920159680638667</v>
      </c>
      <c r="AD54" s="10">
        <f t="shared" si="11"/>
        <v>-17.671517671517666</v>
      </c>
      <c r="AE54" s="17">
        <f t="shared" si="11"/>
        <v>-27.777777777777779</v>
      </c>
      <c r="AF54" s="10">
        <f t="shared" si="11"/>
        <v>45.804195804195814</v>
      </c>
    </row>
    <row r="55" spans="1:32" ht="35.25" customHeight="1" x14ac:dyDescent="0.5">
      <c r="A55" s="24" t="s">
        <v>27</v>
      </c>
      <c r="B55" s="6" t="s">
        <v>24</v>
      </c>
      <c r="C55" s="398"/>
      <c r="D55" s="18">
        <f t="shared" ref="D55:AF55" si="12">(D22/C22-1)*100</f>
        <v>-17.399617590822171</v>
      </c>
      <c r="E55" s="18">
        <f t="shared" si="12"/>
        <v>14.351851851851837</v>
      </c>
      <c r="F55" s="10">
        <f t="shared" si="12"/>
        <v>-10.931174089068818</v>
      </c>
      <c r="G55" s="17">
        <f t="shared" si="12"/>
        <v>-16.136363636363637</v>
      </c>
      <c r="H55" s="18">
        <f t="shared" si="12"/>
        <v>23.848238482384843</v>
      </c>
      <c r="I55" s="18">
        <f t="shared" si="12"/>
        <v>11.378555798687074</v>
      </c>
      <c r="J55" s="10">
        <f t="shared" si="12"/>
        <v>-20.235756385068761</v>
      </c>
      <c r="K55" s="17">
        <f t="shared" si="12"/>
        <v>102.95566502463056</v>
      </c>
      <c r="L55" s="18">
        <f t="shared" si="12"/>
        <v>28.762135922330078</v>
      </c>
      <c r="M55" s="18">
        <f t="shared" si="12"/>
        <v>-55.325164938737039</v>
      </c>
      <c r="N55" s="10">
        <f t="shared" si="12"/>
        <v>12.025316455696199</v>
      </c>
      <c r="O55" s="17">
        <f t="shared" si="12"/>
        <v>26.553672316384191</v>
      </c>
      <c r="P55" s="18">
        <f t="shared" si="12"/>
        <v>-30.654761904761905</v>
      </c>
      <c r="Q55" s="18">
        <f t="shared" si="12"/>
        <v>88.19742489270385</v>
      </c>
      <c r="R55" s="10">
        <f t="shared" si="12"/>
        <v>-19.954389965792473</v>
      </c>
      <c r="S55" s="17">
        <f t="shared" si="12"/>
        <v>-10.826210826210826</v>
      </c>
      <c r="T55" s="18">
        <f t="shared" si="12"/>
        <v>-40.894568690095845</v>
      </c>
      <c r="U55" s="18">
        <f t="shared" si="12"/>
        <v>32.432432432432435</v>
      </c>
      <c r="V55" s="10">
        <f t="shared" si="12"/>
        <v>-33.673469387755105</v>
      </c>
      <c r="W55" s="17">
        <f t="shared" si="12"/>
        <v>-22.461538461538467</v>
      </c>
      <c r="X55" s="18">
        <f t="shared" si="12"/>
        <v>36.507936507936513</v>
      </c>
      <c r="Y55" s="18">
        <f t="shared" si="12"/>
        <v>-5.2325581395348708</v>
      </c>
      <c r="Z55" s="10">
        <f t="shared" si="12"/>
        <v>-12.88343558282209</v>
      </c>
      <c r="AA55" s="17">
        <f t="shared" si="12"/>
        <v>8.8028169014084501</v>
      </c>
      <c r="AB55" s="18">
        <f t="shared" si="12"/>
        <v>25.889967637540458</v>
      </c>
      <c r="AC55" s="18">
        <f t="shared" si="12"/>
        <v>-35.218508997429311</v>
      </c>
      <c r="AD55" s="10">
        <f t="shared" si="12"/>
        <v>-5.1587301587301626</v>
      </c>
      <c r="AE55" s="17">
        <f t="shared" si="12"/>
        <v>62.761506276150627</v>
      </c>
      <c r="AF55" s="10">
        <f t="shared" si="12"/>
        <v>-12.853470437018</v>
      </c>
    </row>
    <row r="56" spans="1:32" ht="35.25" customHeight="1" x14ac:dyDescent="0.5">
      <c r="A56" s="33" t="s">
        <v>89</v>
      </c>
      <c r="B56" s="12" t="s">
        <v>24</v>
      </c>
      <c r="C56" s="398"/>
      <c r="D56" s="21">
        <f t="shared" ref="D56:AF56" si="13">(D23/C23-1)*100</f>
        <v>3.5131744040150625</v>
      </c>
      <c r="E56" s="21">
        <f t="shared" si="13"/>
        <v>7.0303030303030312</v>
      </c>
      <c r="F56" s="16">
        <f t="shared" si="13"/>
        <v>-7.4745186862967046</v>
      </c>
      <c r="G56" s="20">
        <f t="shared" si="13"/>
        <v>-16.034271725826198</v>
      </c>
      <c r="H56" s="21">
        <f t="shared" si="13"/>
        <v>6.4139941690962265</v>
      </c>
      <c r="I56" s="21">
        <f t="shared" si="13"/>
        <v>-25.479452054794528</v>
      </c>
      <c r="J56" s="16">
        <f t="shared" si="13"/>
        <v>4.9632352941176627</v>
      </c>
      <c r="K56" s="20">
        <f t="shared" si="13"/>
        <v>116.28721541155866</v>
      </c>
      <c r="L56" s="21">
        <f t="shared" si="13"/>
        <v>6.8016194331983915</v>
      </c>
      <c r="M56" s="21">
        <f t="shared" si="13"/>
        <v>-63.76042456406369</v>
      </c>
      <c r="N56" s="16">
        <f t="shared" si="13"/>
        <v>43.096234309623462</v>
      </c>
      <c r="O56" s="20">
        <f t="shared" si="13"/>
        <v>-45.029239766081872</v>
      </c>
      <c r="P56" s="21">
        <f t="shared" si="13"/>
        <v>202.65957446808505</v>
      </c>
      <c r="Q56" s="21">
        <f t="shared" si="13"/>
        <v>-46.397188049209134</v>
      </c>
      <c r="R56" s="16">
        <f t="shared" si="13"/>
        <v>3.6065573770491799</v>
      </c>
      <c r="S56" s="20">
        <f t="shared" si="13"/>
        <v>33.702531645569621</v>
      </c>
      <c r="T56" s="21">
        <f t="shared" si="13"/>
        <v>-38.934911242603555</v>
      </c>
      <c r="U56" s="21">
        <f t="shared" si="13"/>
        <v>4.0697674418604723</v>
      </c>
      <c r="V56" s="16">
        <f t="shared" si="13"/>
        <v>-23.277467411545626</v>
      </c>
      <c r="W56" s="20">
        <f t="shared" si="13"/>
        <v>28.155339805825228</v>
      </c>
      <c r="X56" s="21">
        <f t="shared" si="13"/>
        <v>-5.6818181818181763</v>
      </c>
      <c r="Y56" s="21">
        <f t="shared" si="13"/>
        <v>-13.855421686746983</v>
      </c>
      <c r="Z56" s="16">
        <f t="shared" si="13"/>
        <v>6.2937062937062915</v>
      </c>
      <c r="AA56" s="20">
        <f t="shared" si="13"/>
        <v>15.350877192982448</v>
      </c>
      <c r="AB56" s="21">
        <f t="shared" si="13"/>
        <v>-14.258555133079842</v>
      </c>
      <c r="AC56" s="21">
        <f t="shared" si="13"/>
        <v>22.838137472283805</v>
      </c>
      <c r="AD56" s="16">
        <f t="shared" si="13"/>
        <v>2.5270758122743597</v>
      </c>
      <c r="AE56" s="20">
        <f t="shared" si="13"/>
        <v>-48.767605633802816</v>
      </c>
      <c r="AF56" s="16">
        <f t="shared" si="13"/>
        <v>7.5601374570446689</v>
      </c>
    </row>
    <row r="57" spans="1:32" ht="60" customHeight="1" x14ac:dyDescent="0.5">
      <c r="A57" s="170" t="s">
        <v>85</v>
      </c>
      <c r="B57" s="161" t="s">
        <v>24</v>
      </c>
      <c r="C57" s="398"/>
      <c r="D57" s="163">
        <f t="shared" ref="D57:AF57" si="14">(D24/C24-1)*100</f>
        <v>7.7435151886142695</v>
      </c>
      <c r="E57" s="163">
        <f t="shared" si="14"/>
        <v>2.712875506000989</v>
      </c>
      <c r="F57" s="164">
        <f t="shared" si="14"/>
        <v>-2.9247044181704984</v>
      </c>
      <c r="G57" s="162">
        <f t="shared" si="14"/>
        <v>4.0455840455840386</v>
      </c>
      <c r="H57" s="163">
        <f t="shared" si="14"/>
        <v>-2.9846659364731631</v>
      </c>
      <c r="I57" s="163">
        <f t="shared" si="14"/>
        <v>9.6881174146203684</v>
      </c>
      <c r="J57" s="164">
        <f t="shared" si="14"/>
        <v>-0.87487938243807628</v>
      </c>
      <c r="K57" s="162">
        <f t="shared" si="14"/>
        <v>6.2560841066908957</v>
      </c>
      <c r="L57" s="163">
        <f t="shared" si="14"/>
        <v>2.2476027606425086</v>
      </c>
      <c r="M57" s="163">
        <f t="shared" si="14"/>
        <v>5.2923959142225696</v>
      </c>
      <c r="N57" s="164">
        <f t="shared" si="14"/>
        <v>7.0403358484143697</v>
      </c>
      <c r="O57" s="162">
        <f t="shared" si="14"/>
        <v>0.69429722281111328</v>
      </c>
      <c r="P57" s="163">
        <f t="shared" si="14"/>
        <v>-2.4948681509553206</v>
      </c>
      <c r="Q57" s="163">
        <f t="shared" si="14"/>
        <v>1.1497975708502084</v>
      </c>
      <c r="R57" s="164">
        <f t="shared" si="14"/>
        <v>-1.8945458426726458</v>
      </c>
      <c r="S57" s="162">
        <f t="shared" si="14"/>
        <v>-1.5340260022847274</v>
      </c>
      <c r="T57" s="163">
        <f t="shared" si="14"/>
        <v>-0.58007844870449077</v>
      </c>
      <c r="U57" s="163">
        <f t="shared" si="14"/>
        <v>2.2227161591464872</v>
      </c>
      <c r="V57" s="164">
        <f t="shared" si="14"/>
        <v>2.815829528158309</v>
      </c>
      <c r="W57" s="162">
        <f t="shared" si="14"/>
        <v>0.83536005075606212</v>
      </c>
      <c r="X57" s="163">
        <f t="shared" si="14"/>
        <v>0.38800335570468025</v>
      </c>
      <c r="Y57" s="163">
        <f t="shared" si="14"/>
        <v>0.42306486994674319</v>
      </c>
      <c r="Z57" s="164">
        <f t="shared" si="14"/>
        <v>0.7489467935715366</v>
      </c>
      <c r="AA57" s="162">
        <f t="shared" si="14"/>
        <v>-0.84146404418976584</v>
      </c>
      <c r="AB57" s="163">
        <f t="shared" si="14"/>
        <v>0.11974177426072874</v>
      </c>
      <c r="AC57" s="163">
        <f t="shared" si="14"/>
        <v>1.0035879569445294</v>
      </c>
      <c r="AD57" s="164">
        <f t="shared" si="14"/>
        <v>0.20078253706754534</v>
      </c>
      <c r="AE57" s="162">
        <f t="shared" si="14"/>
        <v>0.38020860093510578</v>
      </c>
      <c r="AF57" s="164">
        <f t="shared" si="14"/>
        <v>9.7251369196893478E-2</v>
      </c>
    </row>
    <row r="58" spans="1:32" ht="39.9" customHeight="1" x14ac:dyDescent="0.5">
      <c r="A58" s="155" t="s">
        <v>198</v>
      </c>
      <c r="B58" s="156"/>
      <c r="C58" s="398"/>
      <c r="D58" s="191"/>
      <c r="E58" s="191"/>
      <c r="F58" s="192"/>
      <c r="G58" s="190"/>
      <c r="H58" s="191"/>
      <c r="I58" s="191"/>
      <c r="J58" s="192"/>
      <c r="K58" s="190"/>
      <c r="L58" s="191"/>
      <c r="M58" s="191"/>
      <c r="N58" s="192"/>
      <c r="O58" s="190"/>
      <c r="P58" s="191"/>
      <c r="Q58" s="191"/>
      <c r="R58" s="192"/>
      <c r="S58" s="190"/>
      <c r="T58" s="191"/>
      <c r="U58" s="191"/>
      <c r="V58" s="192"/>
      <c r="W58" s="190"/>
      <c r="X58" s="191"/>
      <c r="Y58" s="191"/>
      <c r="Z58" s="192"/>
      <c r="AA58" s="190"/>
      <c r="AB58" s="191"/>
      <c r="AC58" s="191"/>
      <c r="AD58" s="192"/>
      <c r="AE58" s="190"/>
      <c r="AF58" s="192"/>
    </row>
    <row r="59" spans="1:32" ht="35.25" customHeight="1" x14ac:dyDescent="0.5">
      <c r="A59" s="24" t="s">
        <v>15</v>
      </c>
      <c r="B59" s="6" t="s">
        <v>24</v>
      </c>
      <c r="C59" s="398"/>
      <c r="D59" s="18">
        <f t="shared" ref="D59:AF59" si="15">(D26/C26-1)*100</f>
        <v>2.8607755880483143</v>
      </c>
      <c r="E59" s="18">
        <f t="shared" si="15"/>
        <v>8.7917181705809533</v>
      </c>
      <c r="F59" s="10">
        <f t="shared" si="15"/>
        <v>-5.1555176821474369</v>
      </c>
      <c r="G59" s="17">
        <f t="shared" si="15"/>
        <v>0.80862533692722671</v>
      </c>
      <c r="H59" s="18">
        <f t="shared" si="15"/>
        <v>-1.1734997029114846</v>
      </c>
      <c r="I59" s="18">
        <f t="shared" si="15"/>
        <v>5.1104764767774036</v>
      </c>
      <c r="J59" s="10">
        <f t="shared" si="15"/>
        <v>6.7925067925068028</v>
      </c>
      <c r="K59" s="17">
        <f t="shared" si="15"/>
        <v>9.1456882699518118</v>
      </c>
      <c r="L59" s="18">
        <f t="shared" si="15"/>
        <v>3.9995092626671669</v>
      </c>
      <c r="M59" s="18">
        <f t="shared" si="15"/>
        <v>2.1469859620148579</v>
      </c>
      <c r="N59" s="10">
        <f t="shared" si="15"/>
        <v>23.178196096546944</v>
      </c>
      <c r="O59" s="17">
        <f t="shared" si="15"/>
        <v>-10.791299456216008</v>
      </c>
      <c r="P59" s="18">
        <f t="shared" si="15"/>
        <v>-0.26274303730950965</v>
      </c>
      <c r="Q59" s="18">
        <f t="shared" si="15"/>
        <v>-1.8229715489989418</v>
      </c>
      <c r="R59" s="10">
        <f t="shared" si="15"/>
        <v>-5.8602554470323032</v>
      </c>
      <c r="S59" s="17">
        <f t="shared" si="15"/>
        <v>-0.30783263025880858</v>
      </c>
      <c r="T59" s="18">
        <f t="shared" si="15"/>
        <v>2.0471180237877418</v>
      </c>
      <c r="U59" s="18">
        <f t="shared" si="15"/>
        <v>-3.8552056483245556</v>
      </c>
      <c r="V59" s="10">
        <f t="shared" si="15"/>
        <v>19.128103508567442</v>
      </c>
      <c r="W59" s="17">
        <f t="shared" si="15"/>
        <v>-7.6320939334638016</v>
      </c>
      <c r="X59" s="18">
        <f t="shared" si="15"/>
        <v>-7.5105932203389791</v>
      </c>
      <c r="Y59" s="18">
        <f t="shared" si="15"/>
        <v>7.811247279807576</v>
      </c>
      <c r="Z59" s="10">
        <f t="shared" si="15"/>
        <v>5.8323595028152653</v>
      </c>
      <c r="AA59" s="17">
        <f t="shared" si="15"/>
        <v>-13.200160610319212</v>
      </c>
      <c r="AB59" s="18">
        <f t="shared" si="15"/>
        <v>0.46258818087197007</v>
      </c>
      <c r="AC59" s="18">
        <f t="shared" si="15"/>
        <v>1.2317255669390903</v>
      </c>
      <c r="AD59" s="10">
        <f t="shared" si="15"/>
        <v>0.14782806458950581</v>
      </c>
      <c r="AE59" s="17">
        <f t="shared" si="15"/>
        <v>0.55637561030996707</v>
      </c>
      <c r="AF59" s="10">
        <f t="shared" si="15"/>
        <v>-0.30487804878048808</v>
      </c>
    </row>
    <row r="60" spans="1:32" ht="35.25" customHeight="1" x14ac:dyDescent="0.5">
      <c r="A60" s="24" t="s">
        <v>14</v>
      </c>
      <c r="B60" s="6" t="s">
        <v>24</v>
      </c>
      <c r="C60" s="398"/>
      <c r="D60" s="18">
        <f t="shared" ref="D60:AF60" si="16">(D27/C27-1)*100</f>
        <v>12.276818651320642</v>
      </c>
      <c r="E60" s="18">
        <f t="shared" si="16"/>
        <v>-2.4576159810750342</v>
      </c>
      <c r="F60" s="10">
        <f t="shared" si="16"/>
        <v>-0.80840743734842402</v>
      </c>
      <c r="G60" s="17">
        <f t="shared" si="16"/>
        <v>6.9817984243412123</v>
      </c>
      <c r="H60" s="18">
        <f t="shared" si="16"/>
        <v>-4.5327577450482543</v>
      </c>
      <c r="I60" s="18">
        <f t="shared" si="16"/>
        <v>13.738529059715399</v>
      </c>
      <c r="J60" s="10">
        <f t="shared" si="16"/>
        <v>-7.1445275958840089</v>
      </c>
      <c r="K60" s="17">
        <f t="shared" si="16"/>
        <v>3.5385971540108363</v>
      </c>
      <c r="L60" s="18">
        <f t="shared" si="16"/>
        <v>0.51082461688152225</v>
      </c>
      <c r="M60" s="18">
        <f t="shared" si="16"/>
        <v>8.5309777347531544</v>
      </c>
      <c r="N60" s="10">
        <f t="shared" si="16"/>
        <v>-8.5516780020069021</v>
      </c>
      <c r="O60" s="17">
        <f t="shared" si="16"/>
        <v>15.630334064862229</v>
      </c>
      <c r="P60" s="18">
        <f t="shared" si="16"/>
        <v>-4.7342893293968791</v>
      </c>
      <c r="Q60" s="18">
        <f t="shared" si="16"/>
        <v>4.2833425567238459</v>
      </c>
      <c r="R60" s="10">
        <f t="shared" si="16"/>
        <v>2.0165569942687256</v>
      </c>
      <c r="S60" s="17">
        <f t="shared" si="16"/>
        <v>-2.6633374947981681</v>
      </c>
      <c r="T60" s="18">
        <f t="shared" si="16"/>
        <v>-3.0247969217614412</v>
      </c>
      <c r="U60" s="18">
        <f t="shared" si="16"/>
        <v>8.2001543039788451</v>
      </c>
      <c r="V60" s="10">
        <f t="shared" si="16"/>
        <v>-11.429153509218704</v>
      </c>
      <c r="W60" s="17">
        <f t="shared" si="16"/>
        <v>10.78780908568142</v>
      </c>
      <c r="X60" s="18">
        <f t="shared" si="16"/>
        <v>8.1179279559846496</v>
      </c>
      <c r="Y60" s="18">
        <f t="shared" si="16"/>
        <v>-5.7705232837253924</v>
      </c>
      <c r="Z60" s="10">
        <f t="shared" si="16"/>
        <v>-4.1267576930914984</v>
      </c>
      <c r="AA60" s="17">
        <f t="shared" si="16"/>
        <v>12.243596556488455</v>
      </c>
      <c r="AB60" s="18">
        <f t="shared" si="16"/>
        <v>-0.15150080484801487</v>
      </c>
      <c r="AC60" s="18">
        <f t="shared" si="16"/>
        <v>0.8060692271218528</v>
      </c>
      <c r="AD60" s="10">
        <f t="shared" si="16"/>
        <v>0.23518344308559591</v>
      </c>
      <c r="AE60" s="17">
        <f t="shared" si="16"/>
        <v>0.24401689347723909</v>
      </c>
      <c r="AF60" s="10">
        <f t="shared" si="16"/>
        <v>0.4306712854601713</v>
      </c>
    </row>
    <row r="61" spans="1:32" ht="39.9" customHeight="1" x14ac:dyDescent="0.5">
      <c r="A61" s="165" t="s">
        <v>199</v>
      </c>
      <c r="B61" s="166"/>
      <c r="C61" s="398"/>
      <c r="D61" s="168"/>
      <c r="E61" s="168"/>
      <c r="F61" s="169"/>
      <c r="G61" s="167"/>
      <c r="H61" s="168"/>
      <c r="I61" s="168"/>
      <c r="J61" s="169"/>
      <c r="K61" s="167"/>
      <c r="L61" s="168"/>
      <c r="M61" s="168"/>
      <c r="N61" s="169"/>
      <c r="O61" s="167"/>
      <c r="P61" s="168"/>
      <c r="Q61" s="168"/>
      <c r="R61" s="169"/>
      <c r="S61" s="167"/>
      <c r="T61" s="168"/>
      <c r="U61" s="168"/>
      <c r="V61" s="169"/>
      <c r="W61" s="167"/>
      <c r="X61" s="168"/>
      <c r="Y61" s="168"/>
      <c r="Z61" s="169"/>
      <c r="AA61" s="167"/>
      <c r="AB61" s="168"/>
      <c r="AC61" s="168"/>
      <c r="AD61" s="169"/>
      <c r="AE61" s="167"/>
      <c r="AF61" s="169"/>
    </row>
    <row r="62" spans="1:32" ht="35.25" customHeight="1" x14ac:dyDescent="0.5">
      <c r="A62" s="24" t="s">
        <v>29</v>
      </c>
      <c r="B62" s="6" t="s">
        <v>24</v>
      </c>
      <c r="C62" s="398"/>
      <c r="D62" s="18">
        <f t="shared" ref="D62:AF62" si="17">(D29/C29-1)*100</f>
        <v>12.64326647564471</v>
      </c>
      <c r="E62" s="18">
        <f t="shared" si="17"/>
        <v>11.701112877583464</v>
      </c>
      <c r="F62" s="10">
        <f t="shared" si="17"/>
        <v>-4.0136635354398038</v>
      </c>
      <c r="G62" s="17">
        <f t="shared" si="17"/>
        <v>-2.2835112692763948</v>
      </c>
      <c r="H62" s="18">
        <f t="shared" si="17"/>
        <v>2.7617602427921106</v>
      </c>
      <c r="I62" s="18">
        <f t="shared" si="17"/>
        <v>16.213821618428813</v>
      </c>
      <c r="J62" s="10">
        <f t="shared" si="17"/>
        <v>-11.461245235069894</v>
      </c>
      <c r="K62" s="17">
        <f t="shared" si="17"/>
        <v>-2.8989667049368451</v>
      </c>
      <c r="L62" s="18">
        <f t="shared" si="17"/>
        <v>16.375997635234985</v>
      </c>
      <c r="M62" s="18">
        <f t="shared" si="17"/>
        <v>2.8956057912115973</v>
      </c>
      <c r="N62" s="10">
        <f t="shared" si="17"/>
        <v>-12.737595655393729</v>
      </c>
      <c r="O62" s="17">
        <f t="shared" si="17"/>
        <v>23.677510608203669</v>
      </c>
      <c r="P62" s="18">
        <f t="shared" si="17"/>
        <v>-22.941445562671547</v>
      </c>
      <c r="Q62" s="18">
        <f t="shared" si="17"/>
        <v>26.684476105669354</v>
      </c>
      <c r="R62" s="10">
        <f t="shared" si="17"/>
        <v>-27.600749765698218</v>
      </c>
      <c r="S62" s="17">
        <f t="shared" si="17"/>
        <v>18.09061488673138</v>
      </c>
      <c r="T62" s="18">
        <f t="shared" si="17"/>
        <v>-2.3568100849547746</v>
      </c>
      <c r="U62" s="18">
        <f t="shared" si="17"/>
        <v>-3.4240808307605897</v>
      </c>
      <c r="V62" s="10">
        <f t="shared" si="17"/>
        <v>-5.1729148503342088</v>
      </c>
      <c r="W62" s="17">
        <f t="shared" si="17"/>
        <v>14.587802635611391</v>
      </c>
      <c r="X62" s="18">
        <f t="shared" si="17"/>
        <v>12.677186413479546</v>
      </c>
      <c r="Y62" s="18">
        <f t="shared" si="17"/>
        <v>0.99691431284121279</v>
      </c>
      <c r="Z62" s="10">
        <f t="shared" si="17"/>
        <v>-5.9459459459459518</v>
      </c>
      <c r="AA62" s="17">
        <f t="shared" si="17"/>
        <v>-11.894052973513237</v>
      </c>
      <c r="AB62" s="18">
        <f t="shared" si="17"/>
        <v>13.868406125921705</v>
      </c>
      <c r="AC62" s="18">
        <f t="shared" si="17"/>
        <v>-2.6899128268991324</v>
      </c>
      <c r="AD62" s="10">
        <f t="shared" si="17"/>
        <v>-4.47914000511902</v>
      </c>
      <c r="AE62" s="17">
        <f t="shared" si="17"/>
        <v>5.4394426580921751</v>
      </c>
      <c r="AF62" s="10">
        <f t="shared" si="17"/>
        <v>9.8094027954256813</v>
      </c>
    </row>
    <row r="63" spans="1:32" ht="35.25" customHeight="1" x14ac:dyDescent="0.5">
      <c r="A63" s="24" t="s">
        <v>28</v>
      </c>
      <c r="B63" s="6" t="s">
        <v>24</v>
      </c>
      <c r="C63" s="398"/>
      <c r="D63" s="18">
        <f t="shared" ref="D63:AF63" si="18">(D30/C30-1)*100</f>
        <v>9.2498410680228673</v>
      </c>
      <c r="E63" s="18">
        <f t="shared" si="18"/>
        <v>-0.59645039278440892</v>
      </c>
      <c r="F63" s="10">
        <f t="shared" si="18"/>
        <v>-0.61466412995755393</v>
      </c>
      <c r="G63" s="17">
        <f t="shared" si="18"/>
        <v>2.5474893241054231</v>
      </c>
      <c r="H63" s="18">
        <f t="shared" si="18"/>
        <v>-4.3653072946582387</v>
      </c>
      <c r="I63" s="18">
        <f t="shared" si="18"/>
        <v>5.9759759759759667</v>
      </c>
      <c r="J63" s="10">
        <f t="shared" si="18"/>
        <v>3.7687730235194117</v>
      </c>
      <c r="K63" s="17">
        <f t="shared" si="18"/>
        <v>7.3593664664117986</v>
      </c>
      <c r="L63" s="18">
        <f t="shared" si="18"/>
        <v>-10.733816609436598</v>
      </c>
      <c r="M63" s="18">
        <f t="shared" si="18"/>
        <v>15.600512893574582</v>
      </c>
      <c r="N63" s="10">
        <f t="shared" si="18"/>
        <v>6.3100813408922818</v>
      </c>
      <c r="O63" s="17">
        <f t="shared" si="18"/>
        <v>-1.6461859494551367</v>
      </c>
      <c r="P63" s="18">
        <f t="shared" si="18"/>
        <v>-8.5337105139085327</v>
      </c>
      <c r="Q63" s="18">
        <f t="shared" si="18"/>
        <v>7.6417525773195827</v>
      </c>
      <c r="R63" s="10">
        <f t="shared" si="18"/>
        <v>-2.2626601221118148</v>
      </c>
      <c r="S63" s="17">
        <f t="shared" si="18"/>
        <v>0.60019598236158433</v>
      </c>
      <c r="T63" s="18">
        <f t="shared" si="18"/>
        <v>-2.6665043224156748</v>
      </c>
      <c r="U63" s="18">
        <f t="shared" si="18"/>
        <v>7.7558168626469914</v>
      </c>
      <c r="V63" s="10">
        <f t="shared" si="18"/>
        <v>3.8890178778732354</v>
      </c>
      <c r="W63" s="17">
        <f t="shared" si="18"/>
        <v>-1.7655603978098067</v>
      </c>
      <c r="X63" s="18">
        <f t="shared" si="18"/>
        <v>-1.3195313388692953</v>
      </c>
      <c r="Y63" s="18">
        <f t="shared" si="18"/>
        <v>-5.925072046109503</v>
      </c>
      <c r="Z63" s="10">
        <f t="shared" si="18"/>
        <v>-9.8027202548711667E-2</v>
      </c>
      <c r="AA63" s="17">
        <f t="shared" si="18"/>
        <v>-9.8246044400833945</v>
      </c>
      <c r="AB63" s="18">
        <f t="shared" si="18"/>
        <v>-0.34004352557127637</v>
      </c>
      <c r="AC63" s="18">
        <f t="shared" si="18"/>
        <v>10.290705609389917</v>
      </c>
      <c r="AD63" s="10">
        <f t="shared" si="18"/>
        <v>-12.857319638658582</v>
      </c>
      <c r="AE63" s="17">
        <f t="shared" si="18"/>
        <v>12.752059074126665</v>
      </c>
      <c r="AF63" s="10">
        <f t="shared" si="18"/>
        <v>1.6120906801007528</v>
      </c>
    </row>
    <row r="64" spans="1:32" ht="35.25" customHeight="1" x14ac:dyDescent="0.5">
      <c r="A64" s="24" t="s">
        <v>27</v>
      </c>
      <c r="B64" s="6" t="s">
        <v>24</v>
      </c>
      <c r="C64" s="398"/>
      <c r="D64" s="18">
        <f t="shared" ref="D64:AF64" si="19">(D31/C31-1)*100</f>
        <v>-0.50193050193050315</v>
      </c>
      <c r="E64" s="18">
        <f t="shared" si="19"/>
        <v>3.5700426852929734</v>
      </c>
      <c r="F64" s="10">
        <f t="shared" si="19"/>
        <v>-8.0554514799550336</v>
      </c>
      <c r="G64" s="17">
        <f t="shared" si="19"/>
        <v>7.1719641401792877</v>
      </c>
      <c r="H64" s="18">
        <f t="shared" si="19"/>
        <v>-1.2547528517110274</v>
      </c>
      <c r="I64" s="18">
        <f t="shared" si="19"/>
        <v>7.4701578744705621</v>
      </c>
      <c r="J64" s="10">
        <f t="shared" si="19"/>
        <v>2.9738445001791236</v>
      </c>
      <c r="K64" s="17">
        <f t="shared" si="19"/>
        <v>8.1419624217119022</v>
      </c>
      <c r="L64" s="18">
        <f t="shared" si="19"/>
        <v>6.6924066924066938</v>
      </c>
      <c r="M64" s="18">
        <f t="shared" si="19"/>
        <v>7.1471652593485979</v>
      </c>
      <c r="N64" s="10">
        <f t="shared" si="19"/>
        <v>24.683366169434272</v>
      </c>
      <c r="O64" s="17">
        <f t="shared" si="19"/>
        <v>-9.3227990970654702</v>
      </c>
      <c r="P64" s="18">
        <f t="shared" si="19"/>
        <v>6.074184714961417</v>
      </c>
      <c r="Q64" s="18">
        <f t="shared" si="19"/>
        <v>-8.0028162403191772</v>
      </c>
      <c r="R64" s="10">
        <f t="shared" si="19"/>
        <v>15.969387755102037</v>
      </c>
      <c r="S64" s="17">
        <f t="shared" si="19"/>
        <v>-5.8073031236251733</v>
      </c>
      <c r="T64" s="18">
        <f t="shared" si="19"/>
        <v>1.1910322279308883</v>
      </c>
      <c r="U64" s="18">
        <f t="shared" si="19"/>
        <v>-0.25386568197554027</v>
      </c>
      <c r="V64" s="10">
        <f t="shared" si="19"/>
        <v>10.13419713095789</v>
      </c>
      <c r="W64" s="17">
        <f t="shared" si="19"/>
        <v>-6.0084033613445387</v>
      </c>
      <c r="X64" s="18">
        <f t="shared" si="19"/>
        <v>-5.9007599463567262</v>
      </c>
      <c r="Y64" s="18">
        <f t="shared" si="19"/>
        <v>8.7410926365795838</v>
      </c>
      <c r="Z64" s="10">
        <f t="shared" si="19"/>
        <v>7.8418523372651761</v>
      </c>
      <c r="AA64" s="17">
        <f t="shared" si="19"/>
        <v>5.8335021267976517</v>
      </c>
      <c r="AB64" s="18">
        <f t="shared" si="19"/>
        <v>3.2153110047846711</v>
      </c>
      <c r="AC64" s="18">
        <f t="shared" si="19"/>
        <v>-7.6024476172816495</v>
      </c>
      <c r="AD64" s="10">
        <f t="shared" si="19"/>
        <v>-0.52177403170781123</v>
      </c>
      <c r="AE64" s="17">
        <f t="shared" si="19"/>
        <v>-0.62537825297558358</v>
      </c>
      <c r="AF64" s="10">
        <f t="shared" si="19"/>
        <v>-0.46691027202598878</v>
      </c>
    </row>
    <row r="65" spans="1:32" ht="35.25" customHeight="1" x14ac:dyDescent="0.5">
      <c r="A65" s="33" t="s">
        <v>89</v>
      </c>
      <c r="B65" s="12" t="s">
        <v>24</v>
      </c>
      <c r="C65" s="398"/>
      <c r="D65" s="21">
        <f t="shared" ref="D65:AF65" si="20">(D32/C32-1)*100</f>
        <v>6.3799283154121866</v>
      </c>
      <c r="E65" s="21">
        <f t="shared" si="20"/>
        <v>-2.425876010781669</v>
      </c>
      <c r="F65" s="16">
        <f t="shared" si="20"/>
        <v>-1.7265193370165743</v>
      </c>
      <c r="G65" s="20">
        <f t="shared" si="20"/>
        <v>20.871398453970478</v>
      </c>
      <c r="H65" s="21">
        <f t="shared" si="20"/>
        <v>-11.162790697674406</v>
      </c>
      <c r="I65" s="21">
        <f t="shared" si="20"/>
        <v>15.183246073298417</v>
      </c>
      <c r="J65" s="16">
        <f t="shared" si="20"/>
        <v>-1.8750000000000044</v>
      </c>
      <c r="K65" s="20">
        <f t="shared" si="20"/>
        <v>16.850028951939787</v>
      </c>
      <c r="L65" s="21">
        <f t="shared" si="20"/>
        <v>22.348860257680858</v>
      </c>
      <c r="M65" s="21">
        <f t="shared" si="20"/>
        <v>-22.681247468610778</v>
      </c>
      <c r="N65" s="16">
        <f t="shared" si="20"/>
        <v>19.224724986904128</v>
      </c>
      <c r="O65" s="20">
        <f t="shared" si="20"/>
        <v>-6.634446397188043</v>
      </c>
      <c r="P65" s="21">
        <f t="shared" si="20"/>
        <v>47.529411764705884</v>
      </c>
      <c r="Q65" s="21">
        <f t="shared" si="20"/>
        <v>-29.920255183413079</v>
      </c>
      <c r="R65" s="16">
        <f t="shared" si="20"/>
        <v>17.569412835685029</v>
      </c>
      <c r="S65" s="20">
        <f t="shared" si="20"/>
        <v>-24.235385210994977</v>
      </c>
      <c r="T65" s="21">
        <f t="shared" si="20"/>
        <v>7.6136944302503951</v>
      </c>
      <c r="U65" s="21">
        <f t="shared" si="20"/>
        <v>-4.1310541310541238</v>
      </c>
      <c r="V65" s="16">
        <f t="shared" si="20"/>
        <v>-3.8137691926696471</v>
      </c>
      <c r="W65" s="20">
        <f t="shared" si="20"/>
        <v>6.4881565396498475</v>
      </c>
      <c r="X65" s="21">
        <f t="shared" si="20"/>
        <v>-0.96711798839458352</v>
      </c>
      <c r="Y65" s="21">
        <f t="shared" si="20"/>
        <v>9.033203125</v>
      </c>
      <c r="Z65" s="16">
        <f t="shared" si="20"/>
        <v>2.0600089565606883</v>
      </c>
      <c r="AA65" s="20">
        <f t="shared" si="20"/>
        <v>36.287845546292232</v>
      </c>
      <c r="AB65" s="21">
        <f t="shared" si="20"/>
        <v>-19.639407598197046</v>
      </c>
      <c r="AC65" s="21">
        <f t="shared" si="20"/>
        <v>-1.7227564102563986</v>
      </c>
      <c r="AD65" s="16">
        <f t="shared" si="20"/>
        <v>52.09947003668978</v>
      </c>
      <c r="AE65" s="20">
        <f t="shared" si="20"/>
        <v>-26.668453497721789</v>
      </c>
      <c r="AF65" s="16">
        <f t="shared" si="20"/>
        <v>-17.288011695906434</v>
      </c>
    </row>
    <row r="66" spans="1:32" ht="60" customHeight="1" x14ac:dyDescent="0.5">
      <c r="A66" s="184" t="s">
        <v>209</v>
      </c>
      <c r="B66" s="185" t="s">
        <v>24</v>
      </c>
      <c r="C66" s="398"/>
      <c r="D66" s="187">
        <f>D33-C33</f>
        <v>-9.9999999999999867E-2</v>
      </c>
      <c r="E66" s="187">
        <f t="shared" ref="E66:AF66" si="21">E33-D33</f>
        <v>0</v>
      </c>
      <c r="F66" s="188">
        <f t="shared" si="21"/>
        <v>-0.20000000000000018</v>
      </c>
      <c r="G66" s="187">
        <f t="shared" si="21"/>
        <v>0</v>
      </c>
      <c r="H66" s="189">
        <f t="shared" si="21"/>
        <v>0</v>
      </c>
      <c r="I66" s="187">
        <f t="shared" si="21"/>
        <v>-0.19999999999999996</v>
      </c>
      <c r="J66" s="188">
        <f t="shared" si="21"/>
        <v>-9.9999999999999867E-2</v>
      </c>
      <c r="K66" s="186">
        <f t="shared" si="21"/>
        <v>1.4</v>
      </c>
      <c r="L66" s="187">
        <f t="shared" si="21"/>
        <v>0.29999999999999982</v>
      </c>
      <c r="M66" s="187">
        <f t="shared" si="21"/>
        <v>-0.79999999999999982</v>
      </c>
      <c r="N66" s="188">
        <f t="shared" si="21"/>
        <v>0.39999999999999991</v>
      </c>
      <c r="O66" s="186">
        <f t="shared" si="21"/>
        <v>-0.39999999999999991</v>
      </c>
      <c r="P66" s="187">
        <f t="shared" si="21"/>
        <v>0.20000000000000018</v>
      </c>
      <c r="Q66" s="187">
        <f t="shared" si="21"/>
        <v>-0.10000000000000009</v>
      </c>
      <c r="R66" s="188">
        <f t="shared" si="21"/>
        <v>-0.20000000000000018</v>
      </c>
      <c r="S66" s="186">
        <f t="shared" si="21"/>
        <v>-0.29999999999999982</v>
      </c>
      <c r="T66" s="187">
        <f t="shared" si="21"/>
        <v>-0.20000000000000018</v>
      </c>
      <c r="U66" s="187">
        <f t="shared" si="21"/>
        <v>-0.19999999999999996</v>
      </c>
      <c r="V66" s="188">
        <f t="shared" si="21"/>
        <v>-9.9999999999999867E-2</v>
      </c>
      <c r="W66" s="186">
        <f t="shared" si="21"/>
        <v>0</v>
      </c>
      <c r="X66" s="187">
        <f t="shared" si="21"/>
        <v>9.9999999999999867E-2</v>
      </c>
      <c r="Y66" s="187">
        <f t="shared" si="21"/>
        <v>0</v>
      </c>
      <c r="Z66" s="188">
        <f t="shared" si="21"/>
        <v>-9.9999999999999867E-2</v>
      </c>
      <c r="AA66" s="186">
        <f t="shared" si="21"/>
        <v>-0.10000000000000009</v>
      </c>
      <c r="AB66" s="187">
        <f t="shared" si="21"/>
        <v>0</v>
      </c>
      <c r="AC66" s="187">
        <f t="shared" si="21"/>
        <v>-9.9999999999999978E-2</v>
      </c>
      <c r="AD66" s="188">
        <f t="shared" si="21"/>
        <v>0</v>
      </c>
      <c r="AE66" s="186">
        <f t="shared" si="21"/>
        <v>0</v>
      </c>
      <c r="AF66" s="188">
        <f t="shared" si="21"/>
        <v>-9.9999999999999978E-2</v>
      </c>
    </row>
    <row r="67" spans="1:32" ht="60" customHeight="1" x14ac:dyDescent="0.5">
      <c r="A67" s="170" t="s">
        <v>208</v>
      </c>
      <c r="B67" s="185" t="s">
        <v>24</v>
      </c>
      <c r="C67" s="398"/>
      <c r="D67" s="163">
        <f t="shared" ref="D67:AF67" si="22">D34-C34</f>
        <v>0.70000000000000284</v>
      </c>
      <c r="E67" s="163">
        <f t="shared" si="22"/>
        <v>0.19999999999999574</v>
      </c>
      <c r="F67" s="164">
        <f t="shared" si="22"/>
        <v>-0.60000000000000142</v>
      </c>
      <c r="G67" s="162">
        <f t="shared" si="22"/>
        <v>0.10000000000000142</v>
      </c>
      <c r="H67" s="163">
        <f t="shared" si="22"/>
        <v>-0.10000000000000142</v>
      </c>
      <c r="I67" s="163">
        <f t="shared" si="22"/>
        <v>1.5</v>
      </c>
      <c r="J67" s="164">
        <f t="shared" si="22"/>
        <v>0.5</v>
      </c>
      <c r="K67" s="162">
        <f t="shared" si="22"/>
        <v>1.4000000000000057</v>
      </c>
      <c r="L67" s="163">
        <f t="shared" si="22"/>
        <v>0.29999999999999716</v>
      </c>
      <c r="M67" s="163">
        <f t="shared" si="22"/>
        <v>0.29999999999999716</v>
      </c>
      <c r="N67" s="164">
        <f t="shared" si="22"/>
        <v>0.60000000000000142</v>
      </c>
      <c r="O67" s="162">
        <f t="shared" si="22"/>
        <v>0.5</v>
      </c>
      <c r="P67" s="163">
        <f t="shared" si="22"/>
        <v>-0.19999999999999574</v>
      </c>
      <c r="Q67" s="163">
        <f t="shared" si="22"/>
        <v>0</v>
      </c>
      <c r="R67" s="164">
        <f t="shared" si="22"/>
        <v>-0.20000000000000284</v>
      </c>
      <c r="S67" s="162">
        <f t="shared" si="22"/>
        <v>-0.60000000000000142</v>
      </c>
      <c r="T67" s="163">
        <f t="shared" si="22"/>
        <v>-0.19999999999999574</v>
      </c>
      <c r="U67" s="163">
        <f t="shared" si="22"/>
        <v>9.9999999999994316E-2</v>
      </c>
      <c r="V67" s="164">
        <f t="shared" si="22"/>
        <v>0.60000000000000142</v>
      </c>
      <c r="W67" s="162">
        <f t="shared" si="22"/>
        <v>0</v>
      </c>
      <c r="X67" s="163">
        <f t="shared" si="22"/>
        <v>0</v>
      </c>
      <c r="Y67" s="163">
        <f t="shared" si="22"/>
        <v>-0.10000000000000142</v>
      </c>
      <c r="Z67" s="164">
        <f t="shared" si="22"/>
        <v>0.10000000000000142</v>
      </c>
      <c r="AA67" s="162">
        <f t="shared" si="22"/>
        <v>-1</v>
      </c>
      <c r="AB67" s="163">
        <f t="shared" si="22"/>
        <v>-0.19999999999999574</v>
      </c>
      <c r="AC67" s="163">
        <f t="shared" si="22"/>
        <v>-0.20000000000000284</v>
      </c>
      <c r="AD67" s="164">
        <f t="shared" si="22"/>
        <v>-0.20000000000000284</v>
      </c>
      <c r="AE67" s="162">
        <f t="shared" si="22"/>
        <v>-9.9999999999994316E-2</v>
      </c>
      <c r="AF67" s="164">
        <f t="shared" si="22"/>
        <v>-0.13986287789135332</v>
      </c>
    </row>
    <row r="68" spans="1:32" ht="20.25" customHeight="1" x14ac:dyDescent="0.5"/>
    <row r="69" spans="1:32" ht="35.25" customHeight="1" x14ac:dyDescent="0.5">
      <c r="A69" s="414" t="s">
        <v>432</v>
      </c>
    </row>
    <row r="70" spans="1:32" ht="60" customHeight="1" x14ac:dyDescent="0.5">
      <c r="A70" s="755" t="s">
        <v>42</v>
      </c>
      <c r="B70" s="747" t="s">
        <v>41</v>
      </c>
      <c r="C70" s="749">
        <v>2018</v>
      </c>
      <c r="D70" s="750"/>
      <c r="E70" s="750"/>
      <c r="F70" s="751"/>
      <c r="G70" s="749">
        <v>2019</v>
      </c>
      <c r="H70" s="750"/>
      <c r="I70" s="750"/>
      <c r="J70" s="751"/>
      <c r="K70" s="749">
        <v>2020</v>
      </c>
      <c r="L70" s="750"/>
      <c r="M70" s="750"/>
      <c r="N70" s="751"/>
      <c r="O70" s="749">
        <v>2021</v>
      </c>
      <c r="P70" s="750"/>
      <c r="Q70" s="750"/>
      <c r="R70" s="751"/>
      <c r="S70" s="749">
        <v>2022</v>
      </c>
      <c r="T70" s="750"/>
      <c r="U70" s="750"/>
      <c r="V70" s="751"/>
      <c r="W70" s="749">
        <v>2023</v>
      </c>
      <c r="X70" s="750"/>
      <c r="Y70" s="750"/>
      <c r="Z70" s="751"/>
      <c r="AA70" s="753">
        <v>2024</v>
      </c>
      <c r="AB70" s="754"/>
      <c r="AC70" s="754"/>
      <c r="AD70" s="754"/>
      <c r="AE70" s="753">
        <v>2025</v>
      </c>
      <c r="AF70" s="754"/>
    </row>
    <row r="71" spans="1:32" ht="39.9" customHeight="1" x14ac:dyDescent="0.5">
      <c r="A71" s="756"/>
      <c r="B71" s="748"/>
      <c r="C71" s="390" t="s">
        <v>37</v>
      </c>
      <c r="D71" s="415" t="s">
        <v>40</v>
      </c>
      <c r="E71" s="391" t="s">
        <v>39</v>
      </c>
      <c r="F71" s="392" t="s">
        <v>38</v>
      </c>
      <c r="G71" s="390" t="s">
        <v>37</v>
      </c>
      <c r="H71" s="391" t="s">
        <v>40</v>
      </c>
      <c r="I71" s="391" t="s">
        <v>39</v>
      </c>
      <c r="J71" s="392" t="s">
        <v>38</v>
      </c>
      <c r="K71" s="390" t="s">
        <v>37</v>
      </c>
      <c r="L71" s="391" t="s">
        <v>40</v>
      </c>
      <c r="M71" s="391" t="s">
        <v>39</v>
      </c>
      <c r="N71" s="392" t="s">
        <v>38</v>
      </c>
      <c r="O71" s="390" t="s">
        <v>37</v>
      </c>
      <c r="P71" s="391" t="s">
        <v>40</v>
      </c>
      <c r="Q71" s="391" t="s">
        <v>39</v>
      </c>
      <c r="R71" s="392" t="s">
        <v>38</v>
      </c>
      <c r="S71" s="390" t="s">
        <v>37</v>
      </c>
      <c r="T71" s="391" t="s">
        <v>40</v>
      </c>
      <c r="U71" s="391" t="s">
        <v>39</v>
      </c>
      <c r="V71" s="392" t="s">
        <v>38</v>
      </c>
      <c r="W71" s="390" t="s">
        <v>37</v>
      </c>
      <c r="X71" s="391" t="s">
        <v>40</v>
      </c>
      <c r="Y71" s="391" t="s">
        <v>39</v>
      </c>
      <c r="Z71" s="392" t="s">
        <v>38</v>
      </c>
      <c r="AA71" s="390" t="s">
        <v>379</v>
      </c>
      <c r="AB71" s="391" t="s">
        <v>377</v>
      </c>
      <c r="AC71" s="391" t="s">
        <v>378</v>
      </c>
      <c r="AD71" s="392" t="s">
        <v>352</v>
      </c>
      <c r="AE71" s="390" t="s">
        <v>37</v>
      </c>
      <c r="AF71" s="391" t="s">
        <v>40</v>
      </c>
    </row>
    <row r="72" spans="1:32" ht="48" x14ac:dyDescent="0.5">
      <c r="A72" s="184" t="s">
        <v>86</v>
      </c>
      <c r="B72" s="185" t="s">
        <v>24</v>
      </c>
      <c r="C72" s="171"/>
      <c r="D72" s="181"/>
      <c r="E72" s="172"/>
      <c r="F72" s="172"/>
      <c r="G72" s="171">
        <f>(G6/C6-1)*100</f>
        <v>-23.72918018602639</v>
      </c>
      <c r="H72" s="172">
        <f t="shared" ref="H72:AF72" si="23">(H6/D6-1)*100</f>
        <v>-24.718423169750604</v>
      </c>
      <c r="I72" s="172">
        <f t="shared" si="23"/>
        <v>-26.175406871609397</v>
      </c>
      <c r="J72" s="173">
        <f t="shared" si="23"/>
        <v>-17.837837837837832</v>
      </c>
      <c r="K72" s="171">
        <f t="shared" si="23"/>
        <v>89.307997731140091</v>
      </c>
      <c r="L72" s="172">
        <f t="shared" si="23"/>
        <v>110.95378039006145</v>
      </c>
      <c r="M72" s="172">
        <f t="shared" si="23"/>
        <v>23.637477036129816</v>
      </c>
      <c r="N72" s="173">
        <f t="shared" si="23"/>
        <v>75.559210526315795</v>
      </c>
      <c r="O72" s="171">
        <f t="shared" si="23"/>
        <v>-33.797752808988768</v>
      </c>
      <c r="P72" s="172">
        <f t="shared" si="23"/>
        <v>-39.956940222897664</v>
      </c>
      <c r="Q72" s="172">
        <f t="shared" si="23"/>
        <v>15.056958890539885</v>
      </c>
      <c r="R72" s="173">
        <f t="shared" si="23"/>
        <v>-26.213228405471245</v>
      </c>
      <c r="S72" s="171">
        <f t="shared" si="23"/>
        <v>-23.896809232858107</v>
      </c>
      <c r="T72" s="172">
        <f t="shared" si="23"/>
        <v>-31.554524361948953</v>
      </c>
      <c r="U72" s="172">
        <f t="shared" si="23"/>
        <v>-38.183383555746886</v>
      </c>
      <c r="V72" s="173">
        <f t="shared" si="23"/>
        <v>-31.818181818181824</v>
      </c>
      <c r="W72" s="171">
        <f t="shared" si="23"/>
        <v>-18.465655664585199</v>
      </c>
      <c r="X72" s="172">
        <f t="shared" si="23"/>
        <v>-13.590138674884445</v>
      </c>
      <c r="Y72" s="172">
        <f t="shared" si="23"/>
        <v>-0.83565459610026593</v>
      </c>
      <c r="Z72" s="173">
        <f t="shared" si="23"/>
        <v>6.554934823091263</v>
      </c>
      <c r="AA72" s="171">
        <f t="shared" si="23"/>
        <v>-0.47410649161196972</v>
      </c>
      <c r="AB72" s="172">
        <f t="shared" si="23"/>
        <v>-3.744650499286728</v>
      </c>
      <c r="AC72" s="172">
        <f t="shared" si="23"/>
        <v>-7.2331460674157411</v>
      </c>
      <c r="AD72" s="173">
        <f t="shared" si="23"/>
        <v>-9.8566934638238521</v>
      </c>
      <c r="AE72" s="171">
        <f t="shared" si="23"/>
        <v>-11.066324661048</v>
      </c>
      <c r="AF72" s="173">
        <f t="shared" si="23"/>
        <v>-10.707669507224892</v>
      </c>
    </row>
    <row r="73" spans="1:32" ht="39.9" customHeight="1" x14ac:dyDescent="0.5">
      <c r="A73" s="155" t="s">
        <v>198</v>
      </c>
      <c r="B73" s="156"/>
      <c r="C73" s="397"/>
      <c r="D73" s="397"/>
      <c r="E73" s="397"/>
      <c r="F73" s="398"/>
      <c r="G73" s="190"/>
      <c r="H73" s="191"/>
      <c r="I73" s="191"/>
      <c r="J73" s="192"/>
      <c r="K73" s="190"/>
      <c r="L73" s="191"/>
      <c r="M73" s="191"/>
      <c r="N73" s="192"/>
      <c r="O73" s="190"/>
      <c r="P73" s="191"/>
      <c r="Q73" s="191"/>
      <c r="R73" s="192"/>
      <c r="S73" s="190"/>
      <c r="T73" s="191"/>
      <c r="U73" s="191"/>
      <c r="V73" s="192"/>
      <c r="W73" s="190"/>
      <c r="X73" s="191"/>
      <c r="Y73" s="191"/>
      <c r="Z73" s="192"/>
      <c r="AA73" s="190"/>
      <c r="AB73" s="191"/>
      <c r="AC73" s="191"/>
      <c r="AD73" s="192"/>
      <c r="AE73" s="190"/>
      <c r="AF73" s="192"/>
    </row>
    <row r="74" spans="1:32" ht="35.25" customHeight="1" x14ac:dyDescent="0.5">
      <c r="A74" s="24" t="s">
        <v>15</v>
      </c>
      <c r="B74" s="6" t="s">
        <v>24</v>
      </c>
      <c r="C74" s="397"/>
      <c r="D74" s="397"/>
      <c r="E74" s="397"/>
      <c r="F74" s="398"/>
      <c r="G74" s="17">
        <f t="shared" ref="G74:AF74" si="24">(G8/C8-1)*100</f>
        <v>-16.888374783111637</v>
      </c>
      <c r="H74" s="18">
        <f t="shared" si="24"/>
        <v>-17.428984111699563</v>
      </c>
      <c r="I74" s="18">
        <f t="shared" si="24"/>
        <v>-31.152287203242611</v>
      </c>
      <c r="J74" s="10">
        <f t="shared" si="24"/>
        <v>-20.298083747338545</v>
      </c>
      <c r="K74" s="17">
        <f t="shared" si="24"/>
        <v>122.75574112734868</v>
      </c>
      <c r="L74" s="18">
        <f t="shared" si="24"/>
        <v>158.89212827988337</v>
      </c>
      <c r="M74" s="18">
        <f t="shared" si="24"/>
        <v>27.333894028595452</v>
      </c>
      <c r="N74" s="10">
        <f t="shared" si="24"/>
        <v>207.74710596616211</v>
      </c>
      <c r="O74" s="17">
        <f t="shared" si="24"/>
        <v>-12.121212121212121</v>
      </c>
      <c r="P74" s="18">
        <f t="shared" si="24"/>
        <v>-28.423423423423422</v>
      </c>
      <c r="Q74" s="18">
        <f t="shared" si="24"/>
        <v>86.856010568031678</v>
      </c>
      <c r="R74" s="10">
        <f t="shared" si="24"/>
        <v>-60.185185185185183</v>
      </c>
      <c r="S74" s="17">
        <f t="shared" si="24"/>
        <v>-60.149306789904024</v>
      </c>
      <c r="T74" s="18">
        <f t="shared" si="24"/>
        <v>-51.384518565135309</v>
      </c>
      <c r="U74" s="18">
        <f t="shared" si="24"/>
        <v>-53.022269353128301</v>
      </c>
      <c r="V74" s="10">
        <f t="shared" si="24"/>
        <v>-16.133720930232553</v>
      </c>
      <c r="W74" s="17">
        <f t="shared" si="24"/>
        <v>1.873327386262269</v>
      </c>
      <c r="X74" s="18">
        <f t="shared" si="24"/>
        <v>-22.20064724919094</v>
      </c>
      <c r="Y74" s="18">
        <f t="shared" si="24"/>
        <v>-8.2016553799849508</v>
      </c>
      <c r="Z74" s="10">
        <f t="shared" si="24"/>
        <v>-1.5597920277296451</v>
      </c>
      <c r="AA74" s="17">
        <f t="shared" si="24"/>
        <v>7.0052539404553471</v>
      </c>
      <c r="AB74" s="18">
        <f t="shared" si="24"/>
        <v>1.0815307820299491</v>
      </c>
      <c r="AC74" s="18">
        <f t="shared" si="24"/>
        <v>-4.3442622950819683</v>
      </c>
      <c r="AD74" s="10">
        <f t="shared" si="24"/>
        <v>-8.8028169014076063E-2</v>
      </c>
      <c r="AE74" s="17">
        <f t="shared" si="24"/>
        <v>-13.011456628477912</v>
      </c>
      <c r="AF74" s="10">
        <f t="shared" si="24"/>
        <v>-9.0534979423868336</v>
      </c>
    </row>
    <row r="75" spans="1:32" ht="35.25" customHeight="1" x14ac:dyDescent="0.5">
      <c r="A75" s="24" t="s">
        <v>14</v>
      </c>
      <c r="B75" s="6" t="s">
        <v>24</v>
      </c>
      <c r="C75" s="397"/>
      <c r="D75" s="397"/>
      <c r="E75" s="397"/>
      <c r="F75" s="398"/>
      <c r="G75" s="17">
        <f t="shared" ref="G75:AF75" si="25">(G9/C9-1)*100</f>
        <v>-27.756653992395442</v>
      </c>
      <c r="H75" s="18">
        <f t="shared" si="25"/>
        <v>-29.948186528497402</v>
      </c>
      <c r="I75" s="18">
        <f t="shared" si="25"/>
        <v>-23.025583982202448</v>
      </c>
      <c r="J75" s="10">
        <f t="shared" si="25"/>
        <v>-16.244541484716159</v>
      </c>
      <c r="K75" s="17">
        <f t="shared" si="25"/>
        <v>66.220095693779896</v>
      </c>
      <c r="L75" s="18">
        <f t="shared" si="25"/>
        <v>70.463510848126205</v>
      </c>
      <c r="M75" s="18">
        <f t="shared" si="25"/>
        <v>21.579961464354525</v>
      </c>
      <c r="N75" s="10">
        <f t="shared" si="25"/>
        <v>-1.9812304483837417</v>
      </c>
      <c r="O75" s="17">
        <f t="shared" si="25"/>
        <v>-53.799654576856646</v>
      </c>
      <c r="P75" s="18">
        <f t="shared" si="25"/>
        <v>-54.787387908591256</v>
      </c>
      <c r="Q75" s="18">
        <f t="shared" si="25"/>
        <v>-28.050713153724249</v>
      </c>
      <c r="R75" s="10">
        <f t="shared" si="25"/>
        <v>36.276595744680847</v>
      </c>
      <c r="S75" s="17">
        <f t="shared" si="25"/>
        <v>39.62616822429905</v>
      </c>
      <c r="T75" s="18">
        <f t="shared" si="25"/>
        <v>8.7651951375559811</v>
      </c>
      <c r="U75" s="18">
        <f t="shared" si="25"/>
        <v>-15.033039647577084</v>
      </c>
      <c r="V75" s="10">
        <f t="shared" si="25"/>
        <v>-40.28103044496487</v>
      </c>
      <c r="W75" s="17">
        <f t="shared" si="25"/>
        <v>-28.603302097277993</v>
      </c>
      <c r="X75" s="18">
        <f t="shared" si="25"/>
        <v>-5.7647058823529491</v>
      </c>
      <c r="Y75" s="18">
        <f t="shared" si="25"/>
        <v>5.5087491898898167</v>
      </c>
      <c r="Z75" s="10">
        <f t="shared" si="25"/>
        <v>12.745098039215685</v>
      </c>
      <c r="AA75" s="17">
        <f t="shared" si="25"/>
        <v>-5.8125000000000089</v>
      </c>
      <c r="AB75" s="18">
        <f t="shared" si="25"/>
        <v>-7.3657927590511711</v>
      </c>
      <c r="AC75" s="18">
        <f t="shared" si="25"/>
        <v>-9.3980343980344045</v>
      </c>
      <c r="AD75" s="10">
        <f t="shared" si="25"/>
        <v>-16.289855072463766</v>
      </c>
      <c r="AE75" s="17">
        <f t="shared" si="25"/>
        <v>-9.4226940942269355</v>
      </c>
      <c r="AF75" s="10">
        <f t="shared" si="25"/>
        <v>-12.061994609164428</v>
      </c>
    </row>
    <row r="76" spans="1:32" ht="39.9" customHeight="1" x14ac:dyDescent="0.5">
      <c r="A76" s="165" t="s">
        <v>199</v>
      </c>
      <c r="B76" s="166"/>
      <c r="C76" s="397"/>
      <c r="D76" s="397"/>
      <c r="E76" s="397"/>
      <c r="F76" s="398"/>
      <c r="G76" s="167"/>
      <c r="H76" s="168"/>
      <c r="I76" s="168"/>
      <c r="J76" s="169"/>
      <c r="K76" s="167"/>
      <c r="L76" s="168"/>
      <c r="M76" s="168"/>
      <c r="N76" s="169"/>
      <c r="O76" s="167"/>
      <c r="P76" s="168"/>
      <c r="Q76" s="168"/>
      <c r="R76" s="169"/>
      <c r="S76" s="167"/>
      <c r="T76" s="168"/>
      <c r="U76" s="168"/>
      <c r="V76" s="169"/>
      <c r="W76" s="167"/>
      <c r="X76" s="168"/>
      <c r="Y76" s="168"/>
      <c r="Z76" s="169"/>
      <c r="AA76" s="167"/>
      <c r="AB76" s="168"/>
      <c r="AC76" s="168"/>
      <c r="AD76" s="169"/>
      <c r="AE76" s="167"/>
      <c r="AF76" s="169"/>
    </row>
    <row r="77" spans="1:32" ht="35.25" customHeight="1" x14ac:dyDescent="0.5">
      <c r="A77" s="24" t="s">
        <v>29</v>
      </c>
      <c r="B77" s="6" t="s">
        <v>24</v>
      </c>
      <c r="C77" s="397"/>
      <c r="D77" s="397"/>
      <c r="E77" s="397"/>
      <c r="F77" s="398"/>
      <c r="G77" s="17">
        <f t="shared" ref="G77:AF77" si="26">(G11/C11-1)*100</f>
        <v>-14.705882352941179</v>
      </c>
      <c r="H77" s="18">
        <f t="shared" si="26"/>
        <v>-42.251655629139073</v>
      </c>
      <c r="I77" s="18">
        <f t="shared" si="26"/>
        <v>-24.64539007092198</v>
      </c>
      <c r="J77" s="10">
        <f t="shared" si="26"/>
        <v>-0.25510204081633514</v>
      </c>
      <c r="K77" s="17">
        <f t="shared" si="26"/>
        <v>74.329501915708789</v>
      </c>
      <c r="L77" s="18">
        <f t="shared" si="26"/>
        <v>208.71559633027519</v>
      </c>
      <c r="M77" s="18">
        <f t="shared" si="26"/>
        <v>173.17647058823528</v>
      </c>
      <c r="N77" s="10">
        <f t="shared" si="26"/>
        <v>323.27365728900253</v>
      </c>
      <c r="O77" s="17">
        <f t="shared" si="26"/>
        <v>-37.362637362637365</v>
      </c>
      <c r="P77" s="18">
        <f t="shared" si="26"/>
        <v>-24.071322436849918</v>
      </c>
      <c r="Q77" s="18">
        <f t="shared" si="26"/>
        <v>-40.568475452196381</v>
      </c>
      <c r="R77" s="10">
        <f t="shared" si="26"/>
        <v>-47.432024169184295</v>
      </c>
      <c r="S77" s="17">
        <f t="shared" si="26"/>
        <v>-31.403508771929822</v>
      </c>
      <c r="T77" s="18">
        <f t="shared" si="26"/>
        <v>-25.24461839530332</v>
      </c>
      <c r="U77" s="18">
        <f t="shared" si="26"/>
        <v>-48.840579710144929</v>
      </c>
      <c r="V77" s="10">
        <f t="shared" si="26"/>
        <v>-47.011494252873561</v>
      </c>
      <c r="W77" s="17">
        <f t="shared" si="26"/>
        <v>-4.3478260869565304</v>
      </c>
      <c r="X77" s="18">
        <f t="shared" si="26"/>
        <v>-29.319371727748699</v>
      </c>
      <c r="Y77" s="18">
        <f t="shared" si="26"/>
        <v>17.563739376770538</v>
      </c>
      <c r="Z77" s="10">
        <f t="shared" si="26"/>
        <v>6.5075921908893664</v>
      </c>
      <c r="AA77" s="17">
        <f t="shared" si="26"/>
        <v>-9.3582887700534805</v>
      </c>
      <c r="AB77" s="18">
        <f t="shared" si="26"/>
        <v>3.5185185185185208</v>
      </c>
      <c r="AC77" s="18">
        <f t="shared" si="26"/>
        <v>3.6144578313253017</v>
      </c>
      <c r="AD77" s="10">
        <f t="shared" si="26"/>
        <v>31.364562118126258</v>
      </c>
      <c r="AE77" s="17">
        <f t="shared" si="26"/>
        <v>107.66961651917408</v>
      </c>
      <c r="AF77" s="10">
        <f t="shared" si="26"/>
        <v>-25.402504472271904</v>
      </c>
    </row>
    <row r="78" spans="1:32" ht="35.25" customHeight="1" x14ac:dyDescent="0.5">
      <c r="A78" s="24" t="s">
        <v>28</v>
      </c>
      <c r="B78" s="6" t="s">
        <v>24</v>
      </c>
      <c r="C78" s="397"/>
      <c r="D78" s="397"/>
      <c r="E78" s="397"/>
      <c r="F78" s="398"/>
      <c r="G78" s="17">
        <f t="shared" ref="G78:AF78" si="27">(G12/C12-1)*100</f>
        <v>-23.933054393305429</v>
      </c>
      <c r="H78" s="18">
        <f t="shared" si="27"/>
        <v>-36.480362537764357</v>
      </c>
      <c r="I78" s="18">
        <f t="shared" si="27"/>
        <v>-23.88831437435368</v>
      </c>
      <c r="J78" s="10">
        <f t="shared" si="27"/>
        <v>-21.766169154228866</v>
      </c>
      <c r="K78" s="17">
        <f t="shared" si="27"/>
        <v>108.03080308030802</v>
      </c>
      <c r="L78" s="18">
        <f t="shared" si="27"/>
        <v>172.41379310344831</v>
      </c>
      <c r="M78" s="18">
        <f t="shared" si="27"/>
        <v>60.326086956521749</v>
      </c>
      <c r="N78" s="10">
        <f t="shared" si="27"/>
        <v>201.27186009538951</v>
      </c>
      <c r="O78" s="17">
        <f t="shared" si="27"/>
        <v>10.735060814383935</v>
      </c>
      <c r="P78" s="18">
        <f t="shared" si="27"/>
        <v>-51.942383238760371</v>
      </c>
      <c r="Q78" s="18">
        <f t="shared" si="27"/>
        <v>41.016949152542367</v>
      </c>
      <c r="R78" s="10">
        <f t="shared" si="27"/>
        <v>-42.796833773087073</v>
      </c>
      <c r="S78" s="17">
        <f t="shared" si="27"/>
        <v>-50.52531041069723</v>
      </c>
      <c r="T78" s="18">
        <f t="shared" si="27"/>
        <v>-14.350590372388739</v>
      </c>
      <c r="U78" s="18">
        <f t="shared" si="27"/>
        <v>-40.204326923076927</v>
      </c>
      <c r="V78" s="10">
        <f t="shared" si="27"/>
        <v>-18.819188191881921</v>
      </c>
      <c r="W78" s="17">
        <f t="shared" si="27"/>
        <v>-8.8803088803088741</v>
      </c>
      <c r="X78" s="18">
        <f t="shared" si="27"/>
        <v>-9.5440084835630934</v>
      </c>
      <c r="Y78" s="18">
        <f t="shared" si="27"/>
        <v>13.768844221105535</v>
      </c>
      <c r="Z78" s="10">
        <f t="shared" si="27"/>
        <v>23.522727272727284</v>
      </c>
      <c r="AA78" s="17">
        <f t="shared" si="27"/>
        <v>-17.584745762711872</v>
      </c>
      <c r="AB78" s="18">
        <f t="shared" si="27"/>
        <v>-23.56389214536928</v>
      </c>
      <c r="AC78" s="18">
        <f t="shared" si="27"/>
        <v>-34.540636042402831</v>
      </c>
      <c r="AD78" s="10">
        <f t="shared" si="27"/>
        <v>-44.98620055197793</v>
      </c>
      <c r="AE78" s="17">
        <f t="shared" si="27"/>
        <v>-51.542416452442154</v>
      </c>
      <c r="AF78" s="10">
        <f t="shared" si="27"/>
        <v>-4.2944785276073709</v>
      </c>
    </row>
    <row r="79" spans="1:32" ht="35.25" customHeight="1" x14ac:dyDescent="0.5">
      <c r="A79" s="24" t="s">
        <v>27</v>
      </c>
      <c r="B79" s="6" t="s">
        <v>24</v>
      </c>
      <c r="C79" s="397"/>
      <c r="D79" s="397"/>
      <c r="E79" s="397"/>
      <c r="F79" s="398"/>
      <c r="G79" s="17">
        <f t="shared" ref="G79:AF79" si="28">(G13/C13-1)*100</f>
        <v>-30.192502532928057</v>
      </c>
      <c r="H79" s="18">
        <f t="shared" si="28"/>
        <v>-13.326752221125371</v>
      </c>
      <c r="I79" s="18">
        <f t="shared" si="28"/>
        <v>-18.921668362156662</v>
      </c>
      <c r="J79" s="10">
        <f t="shared" si="28"/>
        <v>-7.7313054499366434</v>
      </c>
      <c r="K79" s="17">
        <f t="shared" si="28"/>
        <v>112.62699564586356</v>
      </c>
      <c r="L79" s="18">
        <f t="shared" si="28"/>
        <v>107.28929384965831</v>
      </c>
      <c r="M79" s="18">
        <f t="shared" si="28"/>
        <v>-9.5357590966123063</v>
      </c>
      <c r="N79" s="10">
        <f t="shared" si="28"/>
        <v>-2.4725274725274637</v>
      </c>
      <c r="O79" s="17">
        <f t="shared" si="28"/>
        <v>-27.44027303754266</v>
      </c>
      <c r="P79" s="18">
        <f t="shared" si="28"/>
        <v>-47.307692307692307</v>
      </c>
      <c r="Q79" s="18">
        <f t="shared" si="28"/>
        <v>71.567267683772556</v>
      </c>
      <c r="R79" s="10">
        <f t="shared" si="28"/>
        <v>37.323943661971825</v>
      </c>
      <c r="S79" s="17">
        <f t="shared" si="28"/>
        <v>-26.810912511759177</v>
      </c>
      <c r="T79" s="18">
        <f t="shared" si="28"/>
        <v>-34.306569343065696</v>
      </c>
      <c r="U79" s="18">
        <f t="shared" si="28"/>
        <v>-44.70493128536782</v>
      </c>
      <c r="V79" s="10">
        <f t="shared" si="28"/>
        <v>-42.358974358974358</v>
      </c>
      <c r="W79" s="17">
        <f t="shared" si="28"/>
        <v>-40.231362467866319</v>
      </c>
      <c r="X79" s="18">
        <f t="shared" si="28"/>
        <v>-6.9841269841269815</v>
      </c>
      <c r="Y79" s="18">
        <f t="shared" si="28"/>
        <v>-27.485380116959067</v>
      </c>
      <c r="Z79" s="10">
        <f t="shared" si="28"/>
        <v>-22.953736654804281</v>
      </c>
      <c r="AA79" s="17">
        <f t="shared" si="28"/>
        <v>34.623655913978489</v>
      </c>
      <c r="AB79" s="18">
        <f t="shared" si="28"/>
        <v>2.3890784982935065</v>
      </c>
      <c r="AC79" s="18">
        <f t="shared" si="28"/>
        <v>15.7258064516129</v>
      </c>
      <c r="AD79" s="10">
        <f t="shared" si="28"/>
        <v>-12.471131639722866</v>
      </c>
      <c r="AE79" s="17">
        <f t="shared" si="28"/>
        <v>14.057507987220452</v>
      </c>
      <c r="AF79" s="10">
        <f t="shared" si="28"/>
        <v>4.0000000000000036</v>
      </c>
    </row>
    <row r="80" spans="1:32" ht="35.25" customHeight="1" x14ac:dyDescent="0.5">
      <c r="A80" s="33" t="s">
        <v>89</v>
      </c>
      <c r="B80" s="12" t="s">
        <v>24</v>
      </c>
      <c r="C80" s="397"/>
      <c r="D80" s="397"/>
      <c r="E80" s="397"/>
      <c r="F80" s="398"/>
      <c r="G80" s="20">
        <f t="shared" ref="G80:AF80" si="29">(G14/C14-1)*100</f>
        <v>-23.072717331875346</v>
      </c>
      <c r="H80" s="21">
        <f t="shared" si="29"/>
        <v>-15.531914893617015</v>
      </c>
      <c r="I80" s="21">
        <f t="shared" si="29"/>
        <v>-31.518324607329838</v>
      </c>
      <c r="J80" s="16">
        <f t="shared" si="29"/>
        <v>-24.562427071178526</v>
      </c>
      <c r="K80" s="20">
        <f t="shared" si="29"/>
        <v>71.215351812366762</v>
      </c>
      <c r="L80" s="21">
        <f t="shared" si="29"/>
        <v>53.652392947103266</v>
      </c>
      <c r="M80" s="21">
        <f t="shared" si="29"/>
        <v>-25.382262996941908</v>
      </c>
      <c r="N80" s="16">
        <f t="shared" si="29"/>
        <v>-16.782675947409142</v>
      </c>
      <c r="O80" s="20">
        <f t="shared" si="29"/>
        <v>-71.274387712743874</v>
      </c>
      <c r="P80" s="21">
        <f t="shared" si="29"/>
        <v>-32.008196721311478</v>
      </c>
      <c r="Q80" s="21">
        <f t="shared" si="29"/>
        <v>7.9918032786885362</v>
      </c>
      <c r="R80" s="16">
        <f t="shared" si="29"/>
        <v>-6.2267657992564951</v>
      </c>
      <c r="S80" s="20">
        <f t="shared" si="29"/>
        <v>67.341040462427728</v>
      </c>
      <c r="T80" s="21">
        <f t="shared" si="29"/>
        <v>-45.268233875828813</v>
      </c>
      <c r="U80" s="21">
        <f t="shared" si="29"/>
        <v>-20.303605313092987</v>
      </c>
      <c r="V80" s="16">
        <f t="shared" si="29"/>
        <v>-22.398414271556</v>
      </c>
      <c r="W80" s="20">
        <f t="shared" si="29"/>
        <v>-17.271157167530227</v>
      </c>
      <c r="X80" s="21">
        <f t="shared" si="29"/>
        <v>-9.140969162995594</v>
      </c>
      <c r="Y80" s="21">
        <f t="shared" si="29"/>
        <v>-4.2857142857142811</v>
      </c>
      <c r="Z80" s="16">
        <f t="shared" si="29"/>
        <v>8.6845466155810911</v>
      </c>
      <c r="AA80" s="20">
        <f t="shared" si="29"/>
        <v>2.9227557411273475</v>
      </c>
      <c r="AB80" s="21">
        <f t="shared" si="29"/>
        <v>7.7575757575757631</v>
      </c>
      <c r="AC80" s="21">
        <f t="shared" si="29"/>
        <v>11.567164179104484</v>
      </c>
      <c r="AD80" s="16">
        <f t="shared" si="29"/>
        <v>12.573443008225627</v>
      </c>
      <c r="AE80" s="20">
        <f t="shared" si="29"/>
        <v>-35.801217038539555</v>
      </c>
      <c r="AF80" s="16">
        <f t="shared" si="29"/>
        <v>-16.310461192350957</v>
      </c>
    </row>
    <row r="81" spans="1:32" ht="60" customHeight="1" x14ac:dyDescent="0.5">
      <c r="A81" s="184" t="s">
        <v>84</v>
      </c>
      <c r="B81" s="185" t="s">
        <v>24</v>
      </c>
      <c r="C81" s="397"/>
      <c r="D81" s="397"/>
      <c r="E81" s="397"/>
      <c r="F81" s="398"/>
      <c r="G81" s="186">
        <f t="shared" ref="G81:AF81" si="30">(G15/C15-1)*100</f>
        <v>-13.552361396303903</v>
      </c>
      <c r="H81" s="187">
        <f t="shared" si="30"/>
        <v>-11.739318083728955</v>
      </c>
      <c r="I81" s="187">
        <f t="shared" si="30"/>
        <v>-24.118895966029729</v>
      </c>
      <c r="J81" s="188">
        <f t="shared" si="30"/>
        <v>-16.364527192552668</v>
      </c>
      <c r="K81" s="186">
        <f t="shared" si="30"/>
        <v>82.042755344418055</v>
      </c>
      <c r="L81" s="187">
        <f t="shared" si="30"/>
        <v>102.200488997555</v>
      </c>
      <c r="M81" s="187">
        <f t="shared" si="30"/>
        <v>68.326804700615583</v>
      </c>
      <c r="N81" s="188">
        <f t="shared" si="30"/>
        <v>116.22729935559465</v>
      </c>
      <c r="O81" s="186">
        <f t="shared" si="30"/>
        <v>-18.971816283924838</v>
      </c>
      <c r="P81" s="187">
        <f t="shared" si="30"/>
        <v>-20.266021765417175</v>
      </c>
      <c r="Q81" s="187">
        <f t="shared" si="30"/>
        <v>8.4441489361702047</v>
      </c>
      <c r="R81" s="188">
        <f t="shared" si="30"/>
        <v>-20.590625846654021</v>
      </c>
      <c r="S81" s="186">
        <f t="shared" si="30"/>
        <v>-21.062801932367147</v>
      </c>
      <c r="T81" s="187">
        <f t="shared" si="30"/>
        <v>-35.456475583864112</v>
      </c>
      <c r="U81" s="187">
        <f t="shared" si="30"/>
        <v>-42.734518700183934</v>
      </c>
      <c r="V81" s="188">
        <f t="shared" si="30"/>
        <v>-42.886386898669407</v>
      </c>
      <c r="W81" s="186">
        <f t="shared" si="30"/>
        <v>-28.763769889840884</v>
      </c>
      <c r="X81" s="187">
        <f t="shared" si="30"/>
        <v>-12.453007518796987</v>
      </c>
      <c r="Y81" s="187">
        <f t="shared" si="30"/>
        <v>1.1777301927194728</v>
      </c>
      <c r="Z81" s="188">
        <f t="shared" si="30"/>
        <v>8.482676224611696</v>
      </c>
      <c r="AA81" s="186">
        <f t="shared" si="30"/>
        <v>-7.331042382588759</v>
      </c>
      <c r="AB81" s="187">
        <f t="shared" si="30"/>
        <v>-15.512614063338702</v>
      </c>
      <c r="AC81" s="187">
        <f t="shared" si="30"/>
        <v>-17.513227513227513</v>
      </c>
      <c r="AD81" s="188">
        <f t="shared" si="30"/>
        <v>-15.914096916299558</v>
      </c>
      <c r="AE81" s="186">
        <f t="shared" si="30"/>
        <v>-9.2088998763906087</v>
      </c>
      <c r="AF81" s="188">
        <f t="shared" si="30"/>
        <v>-10.419313850063538</v>
      </c>
    </row>
    <row r="82" spans="1:32" ht="39.9" customHeight="1" x14ac:dyDescent="0.5">
      <c r="A82" s="155" t="s">
        <v>198</v>
      </c>
      <c r="B82" s="156"/>
      <c r="C82" s="397"/>
      <c r="D82" s="397"/>
      <c r="E82" s="397"/>
      <c r="F82" s="398"/>
      <c r="G82" s="190"/>
      <c r="H82" s="191"/>
      <c r="I82" s="191"/>
      <c r="J82" s="192"/>
      <c r="K82" s="190"/>
      <c r="L82" s="191"/>
      <c r="M82" s="191"/>
      <c r="N82" s="192"/>
      <c r="O82" s="190"/>
      <c r="P82" s="191"/>
      <c r="Q82" s="191"/>
      <c r="R82" s="192"/>
      <c r="S82" s="190"/>
      <c r="T82" s="191"/>
      <c r="U82" s="191"/>
      <c r="V82" s="192"/>
      <c r="W82" s="190"/>
      <c r="X82" s="191"/>
      <c r="Y82" s="191"/>
      <c r="Z82" s="192"/>
      <c r="AA82" s="190"/>
      <c r="AB82" s="191"/>
      <c r="AC82" s="191"/>
      <c r="AD82" s="192"/>
      <c r="AE82" s="190"/>
      <c r="AF82" s="192"/>
    </row>
    <row r="83" spans="1:32" ht="35.25" customHeight="1" x14ac:dyDescent="0.5">
      <c r="A83" s="24" t="s">
        <v>15</v>
      </c>
      <c r="B83" s="6" t="s">
        <v>24</v>
      </c>
      <c r="C83" s="397"/>
      <c r="D83" s="397"/>
      <c r="E83" s="397"/>
      <c r="F83" s="398"/>
      <c r="G83" s="17">
        <f t="shared" ref="G83:AF83" si="31">(G17/C17-1)*100</f>
        <v>-4.296875</v>
      </c>
      <c r="H83" s="18">
        <f t="shared" si="31"/>
        <v>-0.83256244218316011</v>
      </c>
      <c r="I83" s="18">
        <f t="shared" si="31"/>
        <v>-39.570815450643771</v>
      </c>
      <c r="J83" s="10">
        <f t="shared" si="31"/>
        <v>-21.452894438138472</v>
      </c>
      <c r="K83" s="17">
        <f t="shared" si="31"/>
        <v>86.938775510204081</v>
      </c>
      <c r="L83" s="18">
        <f t="shared" si="31"/>
        <v>140.29850746268659</v>
      </c>
      <c r="M83" s="18">
        <f t="shared" si="31"/>
        <v>45.312499999999979</v>
      </c>
      <c r="N83" s="10">
        <f t="shared" si="31"/>
        <v>286.99421965317919</v>
      </c>
      <c r="O83" s="17">
        <f t="shared" si="31"/>
        <v>23.744541484716166</v>
      </c>
      <c r="P83" s="18">
        <f t="shared" si="31"/>
        <v>-8.3462732919254776</v>
      </c>
      <c r="Q83" s="18">
        <f t="shared" si="31"/>
        <v>126.97947214076244</v>
      </c>
      <c r="R83" s="10">
        <f t="shared" si="31"/>
        <v>-62.210604929051527</v>
      </c>
      <c r="S83" s="17">
        <f t="shared" si="31"/>
        <v>-68.54874283193648</v>
      </c>
      <c r="T83" s="18">
        <f t="shared" si="31"/>
        <v>-52.731893265565446</v>
      </c>
      <c r="U83" s="18">
        <f t="shared" si="31"/>
        <v>-60.249784668389317</v>
      </c>
      <c r="V83" s="10">
        <f t="shared" si="31"/>
        <v>-21.640316205533605</v>
      </c>
      <c r="W83" s="17">
        <f t="shared" si="31"/>
        <v>10.378681626928476</v>
      </c>
      <c r="X83" s="18">
        <f t="shared" si="31"/>
        <v>-22.580645161290313</v>
      </c>
      <c r="Y83" s="18">
        <f t="shared" si="31"/>
        <v>-4.5503791982665298</v>
      </c>
      <c r="Z83" s="10">
        <f t="shared" si="31"/>
        <v>4.2875157629256089</v>
      </c>
      <c r="AA83" s="17">
        <f t="shared" si="31"/>
        <v>-2.6683608640406753</v>
      </c>
      <c r="AB83" s="18">
        <f t="shared" si="31"/>
        <v>-14.35185185185186</v>
      </c>
      <c r="AC83" s="18">
        <f t="shared" si="31"/>
        <v>-16.118047673098733</v>
      </c>
      <c r="AD83" s="10">
        <f t="shared" si="31"/>
        <v>-14.26844014510278</v>
      </c>
      <c r="AE83" s="17">
        <f t="shared" si="31"/>
        <v>-10.052219321148815</v>
      </c>
      <c r="AF83" s="10">
        <f t="shared" si="31"/>
        <v>-13.378378378378386</v>
      </c>
    </row>
    <row r="84" spans="1:32" ht="35.25" customHeight="1" x14ac:dyDescent="0.5">
      <c r="A84" s="24" t="s">
        <v>14</v>
      </c>
      <c r="B84" s="6" t="s">
        <v>24</v>
      </c>
      <c r="C84" s="397"/>
      <c r="D84" s="397"/>
      <c r="E84" s="397"/>
      <c r="F84" s="398"/>
      <c r="G84" s="17">
        <f t="shared" ref="G84:AF84" si="32">(G18/C18-1)*100</f>
        <v>-20.212765957446809</v>
      </c>
      <c r="H84" s="18">
        <f t="shared" si="32"/>
        <v>-21.295546558704448</v>
      </c>
      <c r="I84" s="18">
        <f t="shared" si="32"/>
        <v>-9.0756302521008418</v>
      </c>
      <c r="J84" s="10">
        <f t="shared" si="32"/>
        <v>-12.424503882657467</v>
      </c>
      <c r="K84" s="17">
        <f t="shared" si="32"/>
        <v>77.688888888888897</v>
      </c>
      <c r="L84" s="18">
        <f t="shared" si="32"/>
        <v>60.493827160493829</v>
      </c>
      <c r="M84" s="18">
        <f t="shared" si="32"/>
        <v>83.456561922365992</v>
      </c>
      <c r="N84" s="10">
        <f t="shared" si="32"/>
        <v>-0.19704433497537144</v>
      </c>
      <c r="O84" s="17">
        <f t="shared" si="32"/>
        <v>-58.079039519759881</v>
      </c>
      <c r="P84" s="18">
        <f t="shared" si="32"/>
        <v>-40.064102564102569</v>
      </c>
      <c r="Q84" s="18">
        <f t="shared" si="32"/>
        <v>-52.695214105793454</v>
      </c>
      <c r="R84" s="10">
        <f t="shared" si="32"/>
        <v>89.437314906219157</v>
      </c>
      <c r="S84" s="17">
        <f t="shared" si="32"/>
        <v>107.3985680190931</v>
      </c>
      <c r="T84" s="18">
        <f t="shared" si="32"/>
        <v>8.3422459893048195</v>
      </c>
      <c r="U84" s="18">
        <f t="shared" si="32"/>
        <v>0.6389776357827337</v>
      </c>
      <c r="V84" s="10">
        <f t="shared" si="32"/>
        <v>-54.090672225117252</v>
      </c>
      <c r="W84" s="17">
        <f t="shared" si="32"/>
        <v>-44.82163406214039</v>
      </c>
      <c r="X84" s="18">
        <f t="shared" si="32"/>
        <v>-1.3820335636722469</v>
      </c>
      <c r="Y84" s="18">
        <f t="shared" si="32"/>
        <v>6.6666666666666652</v>
      </c>
      <c r="Z84" s="10">
        <f t="shared" si="32"/>
        <v>12.258796821793428</v>
      </c>
      <c r="AA84" s="17">
        <f t="shared" si="32"/>
        <v>-11.157455683003125</v>
      </c>
      <c r="AB84" s="18">
        <f t="shared" si="32"/>
        <v>-16.616616616616618</v>
      </c>
      <c r="AC84" s="18">
        <f t="shared" si="32"/>
        <v>-18.650793650793652</v>
      </c>
      <c r="AD84" s="10">
        <f t="shared" si="32"/>
        <v>-17.290192113245705</v>
      </c>
      <c r="AE84" s="17">
        <f t="shared" si="32"/>
        <v>-8.4507042253521121</v>
      </c>
      <c r="AF84" s="10">
        <f t="shared" si="32"/>
        <v>-7.6830732292917041</v>
      </c>
    </row>
    <row r="85" spans="1:32" ht="39.9" customHeight="1" x14ac:dyDescent="0.5">
      <c r="A85" s="165" t="s">
        <v>199</v>
      </c>
      <c r="B85" s="166"/>
      <c r="C85" s="397"/>
      <c r="D85" s="397"/>
      <c r="E85" s="397"/>
      <c r="F85" s="398"/>
      <c r="G85" s="167"/>
      <c r="H85" s="168"/>
      <c r="I85" s="168"/>
      <c r="J85" s="169"/>
      <c r="K85" s="167"/>
      <c r="L85" s="168"/>
      <c r="M85" s="168"/>
      <c r="N85" s="169"/>
      <c r="O85" s="167"/>
      <c r="P85" s="168"/>
      <c r="Q85" s="168"/>
      <c r="R85" s="169"/>
      <c r="S85" s="167"/>
      <c r="T85" s="168"/>
      <c r="U85" s="168"/>
      <c r="V85" s="169"/>
      <c r="W85" s="167"/>
      <c r="X85" s="168"/>
      <c r="Y85" s="168"/>
      <c r="Z85" s="169"/>
      <c r="AA85" s="167"/>
      <c r="AB85" s="168"/>
      <c r="AC85" s="168"/>
      <c r="AD85" s="169"/>
      <c r="AE85" s="167"/>
      <c r="AF85" s="169"/>
    </row>
    <row r="86" spans="1:32" ht="35.25" customHeight="1" x14ac:dyDescent="0.5">
      <c r="A86" s="24" t="s">
        <v>29</v>
      </c>
      <c r="B86" s="6" t="s">
        <v>24</v>
      </c>
      <c r="C86" s="397"/>
      <c r="D86" s="397"/>
      <c r="E86" s="397"/>
      <c r="F86" s="398"/>
      <c r="G86" s="17">
        <f t="shared" ref="G86:AF86" si="33">(G20/C20-1)*100</f>
        <v>16.890080428954434</v>
      </c>
      <c r="H86" s="18">
        <f t="shared" si="33"/>
        <v>-20.398009950248763</v>
      </c>
      <c r="I86" s="18">
        <f t="shared" si="33"/>
        <v>-34.10138248847926</v>
      </c>
      <c r="J86" s="10">
        <f t="shared" si="33"/>
        <v>-6.8181818181818237</v>
      </c>
      <c r="K86" s="17">
        <f t="shared" si="33"/>
        <v>44.954128440366972</v>
      </c>
      <c r="L86" s="18">
        <f t="shared" si="33"/>
        <v>138.4375</v>
      </c>
      <c r="M86" s="18">
        <f t="shared" si="33"/>
        <v>279.02097902097904</v>
      </c>
      <c r="N86" s="10">
        <f t="shared" si="33"/>
        <v>354.00696864111501</v>
      </c>
      <c r="O86" s="17">
        <f t="shared" si="33"/>
        <v>-26.582278481012665</v>
      </c>
      <c r="P86" s="18">
        <f t="shared" si="33"/>
        <v>13.499344692005245</v>
      </c>
      <c r="Q86" s="18">
        <f t="shared" si="33"/>
        <v>-62.730627306273071</v>
      </c>
      <c r="R86" s="10">
        <f t="shared" si="33"/>
        <v>-37.989255564082889</v>
      </c>
      <c r="S86" s="17">
        <f t="shared" si="33"/>
        <v>-53.017241379310342</v>
      </c>
      <c r="T86" s="18">
        <f t="shared" si="33"/>
        <v>-25.519630484988443</v>
      </c>
      <c r="U86" s="18">
        <f t="shared" si="33"/>
        <v>-58.663366336633672</v>
      </c>
      <c r="V86" s="10">
        <f t="shared" si="33"/>
        <v>-62.995049504950494</v>
      </c>
      <c r="W86" s="17">
        <f t="shared" si="33"/>
        <v>38.532110091743107</v>
      </c>
      <c r="X86" s="18">
        <f t="shared" si="33"/>
        <v>-38.759689922480625</v>
      </c>
      <c r="Y86" s="18">
        <f t="shared" si="33"/>
        <v>105.98802395209579</v>
      </c>
      <c r="Z86" s="10">
        <f t="shared" si="33"/>
        <v>-11.371237458193972</v>
      </c>
      <c r="AA86" s="17">
        <f t="shared" si="33"/>
        <v>-25.16556291390728</v>
      </c>
      <c r="AB86" s="18">
        <f t="shared" si="33"/>
        <v>-41.0126582278481</v>
      </c>
      <c r="AC86" s="18">
        <f t="shared" si="33"/>
        <v>-20.93023255813954</v>
      </c>
      <c r="AD86" s="10">
        <f t="shared" si="33"/>
        <v>22.641509433962259</v>
      </c>
      <c r="AE86" s="17">
        <f t="shared" si="33"/>
        <v>123.00884955752211</v>
      </c>
      <c r="AF86" s="10">
        <f t="shared" si="33"/>
        <v>46.351931330472105</v>
      </c>
    </row>
    <row r="87" spans="1:32" ht="35.25" customHeight="1" x14ac:dyDescent="0.5">
      <c r="A87" s="24" t="s">
        <v>28</v>
      </c>
      <c r="B87" s="6" t="s">
        <v>24</v>
      </c>
      <c r="C87" s="397"/>
      <c r="D87" s="397"/>
      <c r="E87" s="397"/>
      <c r="F87" s="398"/>
      <c r="G87" s="17">
        <f t="shared" ref="G87:AF87" si="34">(G21/C21-1)*100</f>
        <v>-17.139001349527661</v>
      </c>
      <c r="H87" s="18">
        <f t="shared" si="34"/>
        <v>-18.237082066869302</v>
      </c>
      <c r="I87" s="18">
        <f t="shared" si="34"/>
        <v>-17.647058823529417</v>
      </c>
      <c r="J87" s="10">
        <f t="shared" si="34"/>
        <v>-6.9473684210526248</v>
      </c>
      <c r="K87" s="17">
        <f t="shared" si="34"/>
        <v>85.830618892508141</v>
      </c>
      <c r="L87" s="18">
        <f t="shared" si="34"/>
        <v>84.572490706319712</v>
      </c>
      <c r="M87" s="18">
        <f t="shared" si="34"/>
        <v>116.96428571428572</v>
      </c>
      <c r="N87" s="10">
        <f t="shared" si="34"/>
        <v>165.61085972850677</v>
      </c>
      <c r="O87" s="17">
        <f t="shared" si="34"/>
        <v>39.614373356704661</v>
      </c>
      <c r="P87" s="18">
        <f t="shared" si="34"/>
        <v>-16.817724068479357</v>
      </c>
      <c r="Q87" s="18">
        <f t="shared" si="34"/>
        <v>40.946502057613166</v>
      </c>
      <c r="R87" s="10">
        <f t="shared" si="34"/>
        <v>-32.793867120954005</v>
      </c>
      <c r="S87" s="17">
        <f t="shared" si="34"/>
        <v>-52.228499686126817</v>
      </c>
      <c r="T87" s="18">
        <f t="shared" si="34"/>
        <v>-27.602905569007262</v>
      </c>
      <c r="U87" s="18">
        <f t="shared" si="34"/>
        <v>-50.802919708029194</v>
      </c>
      <c r="V87" s="10">
        <f t="shared" si="34"/>
        <v>-19.138149556400521</v>
      </c>
      <c r="W87" s="17">
        <f t="shared" si="34"/>
        <v>-12.746386333771342</v>
      </c>
      <c r="X87" s="18">
        <f t="shared" si="34"/>
        <v>4.6822742474916357</v>
      </c>
      <c r="Y87" s="18">
        <f t="shared" si="34"/>
        <v>17.210682492581597</v>
      </c>
      <c r="Z87" s="10">
        <f t="shared" si="34"/>
        <v>27.115987460815049</v>
      </c>
      <c r="AA87" s="17">
        <f t="shared" si="34"/>
        <v>-16.114457831325304</v>
      </c>
      <c r="AB87" s="18">
        <f t="shared" si="34"/>
        <v>-19.968051118210862</v>
      </c>
      <c r="AC87" s="18">
        <f t="shared" si="34"/>
        <v>-39.11392405063291</v>
      </c>
      <c r="AD87" s="10">
        <f t="shared" si="34"/>
        <v>-51.171393341553625</v>
      </c>
      <c r="AE87" s="17">
        <f t="shared" si="34"/>
        <v>-48.653500897666071</v>
      </c>
      <c r="AF87" s="10">
        <f t="shared" si="34"/>
        <v>-16.766467065868262</v>
      </c>
    </row>
    <row r="88" spans="1:32" ht="35.25" customHeight="1" x14ac:dyDescent="0.5">
      <c r="A88" s="24" t="s">
        <v>27</v>
      </c>
      <c r="B88" s="6" t="s">
        <v>24</v>
      </c>
      <c r="C88" s="397"/>
      <c r="D88" s="397"/>
      <c r="E88" s="397"/>
      <c r="F88" s="398"/>
      <c r="G88" s="17">
        <f t="shared" ref="G88:AF88" si="35">(G22/C22-1)*100</f>
        <v>-29.445506692160606</v>
      </c>
      <c r="H88" s="18">
        <f t="shared" si="35"/>
        <v>5.7870370370370461</v>
      </c>
      <c r="I88" s="18">
        <f t="shared" si="35"/>
        <v>3.0364372469635637</v>
      </c>
      <c r="J88" s="10">
        <f t="shared" si="35"/>
        <v>-7.7272727272727266</v>
      </c>
      <c r="K88" s="17">
        <f t="shared" si="35"/>
        <v>123.30623306233063</v>
      </c>
      <c r="L88" s="18">
        <f t="shared" si="35"/>
        <v>132.16630196936538</v>
      </c>
      <c r="M88" s="18">
        <f t="shared" si="35"/>
        <v>-6.8762278978389046</v>
      </c>
      <c r="N88" s="10">
        <f t="shared" si="35"/>
        <v>30.788177339901466</v>
      </c>
      <c r="O88" s="17">
        <f t="shared" si="35"/>
        <v>-18.446601941747577</v>
      </c>
      <c r="P88" s="18">
        <f t="shared" si="35"/>
        <v>-56.079170593779452</v>
      </c>
      <c r="Q88" s="18">
        <f t="shared" si="35"/>
        <v>85.021097046413516</v>
      </c>
      <c r="R88" s="10">
        <f t="shared" si="35"/>
        <v>32.203389830508478</v>
      </c>
      <c r="S88" s="17">
        <f t="shared" si="35"/>
        <v>-6.8452380952380931</v>
      </c>
      <c r="T88" s="18">
        <f t="shared" si="35"/>
        <v>-20.600858369098717</v>
      </c>
      <c r="U88" s="18">
        <f t="shared" si="35"/>
        <v>-44.127708095781074</v>
      </c>
      <c r="V88" s="10">
        <f t="shared" si="35"/>
        <v>-53.703703703703695</v>
      </c>
      <c r="W88" s="17">
        <f t="shared" si="35"/>
        <v>-59.744408945686914</v>
      </c>
      <c r="X88" s="18">
        <f t="shared" si="35"/>
        <v>-7.0270270270270334</v>
      </c>
      <c r="Y88" s="18">
        <f t="shared" si="35"/>
        <v>-33.469387755102041</v>
      </c>
      <c r="Z88" s="10">
        <f t="shared" si="35"/>
        <v>-12.615384615384617</v>
      </c>
      <c r="AA88" s="17">
        <f t="shared" si="35"/>
        <v>22.619047619047628</v>
      </c>
      <c r="AB88" s="18">
        <f t="shared" si="35"/>
        <v>13.08139534883721</v>
      </c>
      <c r="AC88" s="18">
        <f t="shared" si="35"/>
        <v>-22.699386503067487</v>
      </c>
      <c r="AD88" s="10">
        <f t="shared" si="35"/>
        <v>-15.845070422535212</v>
      </c>
      <c r="AE88" s="17">
        <f t="shared" si="35"/>
        <v>25.889967637540458</v>
      </c>
      <c r="AF88" s="10">
        <f t="shared" si="35"/>
        <v>-12.853470437018</v>
      </c>
    </row>
    <row r="89" spans="1:32" ht="35.25" customHeight="1" x14ac:dyDescent="0.5">
      <c r="A89" s="33" t="s">
        <v>89</v>
      </c>
      <c r="B89" s="12" t="s">
        <v>24</v>
      </c>
      <c r="C89" s="397"/>
      <c r="D89" s="397"/>
      <c r="E89" s="397"/>
      <c r="F89" s="398"/>
      <c r="G89" s="20">
        <f t="shared" ref="G89:AF89" si="36">(G23/C23-1)*100</f>
        <v>-13.927227101631123</v>
      </c>
      <c r="H89" s="21">
        <f t="shared" si="36"/>
        <v>-11.515151515151512</v>
      </c>
      <c r="I89" s="21">
        <f t="shared" si="36"/>
        <v>-38.391845979614949</v>
      </c>
      <c r="J89" s="16">
        <f t="shared" si="36"/>
        <v>-30.110159118727054</v>
      </c>
      <c r="K89" s="20">
        <f t="shared" si="36"/>
        <v>80.029154518950449</v>
      </c>
      <c r="L89" s="21">
        <f t="shared" si="36"/>
        <v>80.684931506849324</v>
      </c>
      <c r="M89" s="21">
        <f t="shared" si="36"/>
        <v>-12.132352941176471</v>
      </c>
      <c r="N89" s="16">
        <f t="shared" si="36"/>
        <v>19.789842381786336</v>
      </c>
      <c r="O89" s="20">
        <f t="shared" si="36"/>
        <v>-69.55465587044533</v>
      </c>
      <c r="P89" s="21">
        <f t="shared" si="36"/>
        <v>-13.722517058377559</v>
      </c>
      <c r="Q89" s="21">
        <f t="shared" si="36"/>
        <v>27.615062761506294</v>
      </c>
      <c r="R89" s="16">
        <f t="shared" si="36"/>
        <v>-7.6023391812865544</v>
      </c>
      <c r="S89" s="20">
        <f t="shared" si="36"/>
        <v>124.7340425531915</v>
      </c>
      <c r="T89" s="21">
        <f t="shared" si="36"/>
        <v>-54.657293497363789</v>
      </c>
      <c r="U89" s="21">
        <f t="shared" si="36"/>
        <v>-11.967213114754093</v>
      </c>
      <c r="V89" s="16">
        <f t="shared" si="36"/>
        <v>-34.810126582278478</v>
      </c>
      <c r="W89" s="20">
        <f t="shared" si="36"/>
        <v>-37.514792899408292</v>
      </c>
      <c r="X89" s="21">
        <f t="shared" si="36"/>
        <v>-3.488372093023262</v>
      </c>
      <c r="Y89" s="21">
        <f t="shared" si="36"/>
        <v>-20.111731843575431</v>
      </c>
      <c r="Z89" s="16">
        <f t="shared" si="36"/>
        <v>10.679611650485432</v>
      </c>
      <c r="AA89" s="20">
        <f t="shared" si="36"/>
        <v>-0.37878787878786735</v>
      </c>
      <c r="AB89" s="21">
        <f t="shared" si="36"/>
        <v>-9.437751004016059</v>
      </c>
      <c r="AC89" s="21">
        <f t="shared" si="36"/>
        <v>29.137529137529139</v>
      </c>
      <c r="AD89" s="16">
        <f t="shared" si="36"/>
        <v>24.561403508771917</v>
      </c>
      <c r="AE89" s="20">
        <f t="shared" si="36"/>
        <v>-44.676806083650192</v>
      </c>
      <c r="AF89" s="16">
        <f t="shared" si="36"/>
        <v>-30.59866962305987</v>
      </c>
    </row>
    <row r="90" spans="1:32" ht="60" customHeight="1" x14ac:dyDescent="0.5">
      <c r="A90" s="170" t="s">
        <v>85</v>
      </c>
      <c r="B90" s="161" t="s">
        <v>24</v>
      </c>
      <c r="C90" s="397"/>
      <c r="D90" s="397"/>
      <c r="E90" s="397"/>
      <c r="F90" s="398"/>
      <c r="G90" s="162">
        <f t="shared" ref="G90:AF90" si="37">(G24/C24-1)*100</f>
        <v>11.775958374780004</v>
      </c>
      <c r="H90" s="163">
        <f t="shared" si="37"/>
        <v>0.64626091896884397</v>
      </c>
      <c r="I90" s="163">
        <f t="shared" si="37"/>
        <v>7.4811588190555334</v>
      </c>
      <c r="J90" s="164">
        <f t="shared" si="37"/>
        <v>9.7507122507122688</v>
      </c>
      <c r="K90" s="162">
        <f t="shared" si="37"/>
        <v>12.082420591456744</v>
      </c>
      <c r="L90" s="163">
        <f t="shared" si="37"/>
        <v>18.127293254304245</v>
      </c>
      <c r="M90" s="163">
        <f t="shared" si="37"/>
        <v>13.393374075265353</v>
      </c>
      <c r="N90" s="164">
        <f t="shared" si="37"/>
        <v>22.447920046725933</v>
      </c>
      <c r="O90" s="162">
        <f t="shared" si="37"/>
        <v>16.038600134367577</v>
      </c>
      <c r="P90" s="163">
        <f t="shared" si="37"/>
        <v>10.656472134281113</v>
      </c>
      <c r="Q90" s="163">
        <f t="shared" si="37"/>
        <v>6.3028308844386371</v>
      </c>
      <c r="R90" s="164">
        <f t="shared" si="37"/>
        <v>-2.5704897180411246</v>
      </c>
      <c r="S90" s="162">
        <f t="shared" si="37"/>
        <v>-4.7265645560292775</v>
      </c>
      <c r="T90" s="163">
        <f t="shared" si="37"/>
        <v>-2.8556005398110762</v>
      </c>
      <c r="U90" s="163">
        <f t="shared" si="37"/>
        <v>-1.8251681075888593</v>
      </c>
      <c r="V90" s="164">
        <f t="shared" si="37"/>
        <v>2.8885383234510176</v>
      </c>
      <c r="W90" s="162">
        <f t="shared" si="37"/>
        <v>5.3643445113529697</v>
      </c>
      <c r="X90" s="163">
        <f t="shared" si="37"/>
        <v>6.3903089575461314</v>
      </c>
      <c r="Y90" s="163">
        <f t="shared" si="37"/>
        <v>4.5172863666014473</v>
      </c>
      <c r="Z90" s="164">
        <f t="shared" si="37"/>
        <v>2.4161996404779451</v>
      </c>
      <c r="AA90" s="162">
        <f t="shared" si="37"/>
        <v>0.71308724832215287</v>
      </c>
      <c r="AB90" s="163">
        <f t="shared" si="37"/>
        <v>0.4439569622897821</v>
      </c>
      <c r="AC90" s="163">
        <f t="shared" si="37"/>
        <v>1.0246008217610569</v>
      </c>
      <c r="AD90" s="164">
        <f t="shared" si="37"/>
        <v>0.47493676113778971</v>
      </c>
      <c r="AE90" s="162">
        <f t="shared" si="37"/>
        <v>1.7128279883382058</v>
      </c>
      <c r="AF90" s="164">
        <f t="shared" si="37"/>
        <v>1.689979720243362</v>
      </c>
    </row>
    <row r="91" spans="1:32" ht="39.9" customHeight="1" x14ac:dyDescent="0.5">
      <c r="A91" s="155" t="s">
        <v>198</v>
      </c>
      <c r="B91" s="156"/>
      <c r="C91" s="397"/>
      <c r="D91" s="397"/>
      <c r="E91" s="397"/>
      <c r="F91" s="398"/>
      <c r="G91" s="190"/>
      <c r="H91" s="191"/>
      <c r="I91" s="191"/>
      <c r="J91" s="192"/>
      <c r="K91" s="190"/>
      <c r="L91" s="191"/>
      <c r="M91" s="191"/>
      <c r="N91" s="192"/>
      <c r="O91" s="190"/>
      <c r="P91" s="191"/>
      <c r="Q91" s="191"/>
      <c r="R91" s="192"/>
      <c r="S91" s="190"/>
      <c r="T91" s="191"/>
      <c r="U91" s="191"/>
      <c r="V91" s="192"/>
      <c r="W91" s="190"/>
      <c r="X91" s="191"/>
      <c r="Y91" s="191"/>
      <c r="Z91" s="192"/>
      <c r="AA91" s="190"/>
      <c r="AB91" s="191"/>
      <c r="AC91" s="191"/>
      <c r="AD91" s="192"/>
      <c r="AE91" s="190"/>
      <c r="AF91" s="192"/>
    </row>
    <row r="92" spans="1:32" ht="35.25" customHeight="1" x14ac:dyDescent="0.5">
      <c r="A92" s="24" t="s">
        <v>15</v>
      </c>
      <c r="B92" s="6" t="s">
        <v>24</v>
      </c>
      <c r="C92" s="397"/>
      <c r="D92" s="397"/>
      <c r="E92" s="397"/>
      <c r="F92" s="398"/>
      <c r="G92" s="17">
        <f t="shared" ref="G92:AF92" si="38">(G26/C26-1)*100</f>
        <v>6.9930069930070005</v>
      </c>
      <c r="H92" s="18">
        <f t="shared" si="38"/>
        <v>2.7966625463535122</v>
      </c>
      <c r="I92" s="18">
        <f t="shared" si="38"/>
        <v>-0.68172134639966631</v>
      </c>
      <c r="J92" s="10">
        <f t="shared" si="38"/>
        <v>11.829889188379749</v>
      </c>
      <c r="K92" s="17">
        <f t="shared" si="38"/>
        <v>21.078431372549012</v>
      </c>
      <c r="L92" s="18">
        <f t="shared" si="38"/>
        <v>27.416203216594038</v>
      </c>
      <c r="M92" s="18">
        <f t="shared" si="38"/>
        <v>23.823823823823819</v>
      </c>
      <c r="N92" s="10">
        <f t="shared" si="38"/>
        <v>42.822710230316005</v>
      </c>
      <c r="O92" s="17">
        <f t="shared" si="38"/>
        <v>16.734143049932527</v>
      </c>
      <c r="P92" s="18">
        <f t="shared" si="38"/>
        <v>11.949982305060747</v>
      </c>
      <c r="Q92" s="18">
        <f t="shared" si="38"/>
        <v>7.5990299110751947</v>
      </c>
      <c r="R92" s="10">
        <f t="shared" si="38"/>
        <v>-17.766735420963798</v>
      </c>
      <c r="S92" s="17">
        <f t="shared" si="38"/>
        <v>-8.1029952706253354</v>
      </c>
      <c r="T92" s="18">
        <f t="shared" si="38"/>
        <v>-5.9747102212855729</v>
      </c>
      <c r="U92" s="18">
        <f t="shared" si="38"/>
        <v>-7.9210046152194957</v>
      </c>
      <c r="V92" s="10">
        <f t="shared" si="38"/>
        <v>16.520351157222656</v>
      </c>
      <c r="W92" s="17">
        <f t="shared" si="38"/>
        <v>7.9597438243366847</v>
      </c>
      <c r="X92" s="18">
        <f t="shared" si="38"/>
        <v>-2.1517426874369527</v>
      </c>
      <c r="Y92" s="18">
        <f t="shared" si="38"/>
        <v>9.7214127520690141</v>
      </c>
      <c r="Z92" s="10">
        <f t="shared" si="38"/>
        <v>-2.5244618395303231</v>
      </c>
      <c r="AA92" s="17">
        <f t="shared" si="38"/>
        <v>-8.4004237288135553</v>
      </c>
      <c r="AB92" s="18">
        <f t="shared" si="38"/>
        <v>-0.50395143740693538</v>
      </c>
      <c r="AC92" s="18">
        <f t="shared" si="38"/>
        <v>-6.5760118984383276</v>
      </c>
      <c r="AD92" s="10">
        <f t="shared" si="38"/>
        <v>-11.594057418189118</v>
      </c>
      <c r="AE92" s="17">
        <f t="shared" si="38"/>
        <v>2.4170232450560825</v>
      </c>
      <c r="AF92" s="10">
        <f t="shared" si="38"/>
        <v>1.634626453321042</v>
      </c>
    </row>
    <row r="93" spans="1:32" ht="35.25" customHeight="1" x14ac:dyDescent="0.5">
      <c r="A93" s="24" t="s">
        <v>14</v>
      </c>
      <c r="B93" s="6" t="s">
        <v>24</v>
      </c>
      <c r="C93" s="397"/>
      <c r="D93" s="397"/>
      <c r="E93" s="397"/>
      <c r="F93" s="398"/>
      <c r="G93" s="17">
        <f t="shared" ref="G93:AF93" si="39">(G27/C27-1)*100</f>
        <v>16.216615021395885</v>
      </c>
      <c r="H93" s="18">
        <f t="shared" si="39"/>
        <v>-1.1828098304639267</v>
      </c>
      <c r="I93" s="18">
        <f t="shared" si="39"/>
        <v>15.225006736728641</v>
      </c>
      <c r="J93" s="10">
        <f t="shared" si="39"/>
        <v>7.8647106764466068</v>
      </c>
      <c r="K93" s="17">
        <f t="shared" si="39"/>
        <v>4.3930929405789687</v>
      </c>
      <c r="L93" s="18">
        <f t="shared" si="39"/>
        <v>9.9082324777231001</v>
      </c>
      <c r="M93" s="18">
        <f t="shared" si="39"/>
        <v>4.8760523854069149</v>
      </c>
      <c r="N93" s="10">
        <f t="shared" si="39"/>
        <v>3.2867397053267799</v>
      </c>
      <c r="O93" s="17">
        <f t="shared" si="39"/>
        <v>15.349063488202376</v>
      </c>
      <c r="P93" s="18">
        <f t="shared" si="39"/>
        <v>9.3296224588576884</v>
      </c>
      <c r="Q93" s="18">
        <f t="shared" si="39"/>
        <v>5.0507302932322418</v>
      </c>
      <c r="R93" s="10">
        <f t="shared" si="39"/>
        <v>17.190929041697146</v>
      </c>
      <c r="S93" s="17">
        <f t="shared" si="39"/>
        <v>-1.349641501476162</v>
      </c>
      <c r="T93" s="18">
        <f t="shared" si="39"/>
        <v>0.42058660763695244</v>
      </c>
      <c r="U93" s="18">
        <f t="shared" si="39"/>
        <v>4.192315856506057</v>
      </c>
      <c r="V93" s="10">
        <f t="shared" si="39"/>
        <v>-9.5401581356637557</v>
      </c>
      <c r="W93" s="17">
        <f t="shared" si="39"/>
        <v>2.9606669516887507</v>
      </c>
      <c r="X93" s="18">
        <f t="shared" si="39"/>
        <v>14.791138542929572</v>
      </c>
      <c r="Y93" s="18">
        <f t="shared" si="39"/>
        <v>-3.0559233981874989E-2</v>
      </c>
      <c r="Z93" s="10">
        <f t="shared" si="39"/>
        <v>8.2116158711903466</v>
      </c>
      <c r="AA93" s="17">
        <f t="shared" si="39"/>
        <v>9.6335513339561807</v>
      </c>
      <c r="AB93" s="18">
        <f t="shared" si="39"/>
        <v>1.2481997119539123</v>
      </c>
      <c r="AC93" s="18">
        <f t="shared" si="39"/>
        <v>8.314652537191769</v>
      </c>
      <c r="AD93" s="10">
        <f t="shared" si="39"/>
        <v>13.242640025507502</v>
      </c>
      <c r="AE93" s="17">
        <f t="shared" si="39"/>
        <v>1.1362560363601837</v>
      </c>
      <c r="AF93" s="10">
        <f t="shared" si="39"/>
        <v>1.7259364627785656</v>
      </c>
    </row>
    <row r="94" spans="1:32" ht="39.9" customHeight="1" x14ac:dyDescent="0.5">
      <c r="A94" s="165" t="s">
        <v>199</v>
      </c>
      <c r="B94" s="166"/>
      <c r="C94" s="397"/>
      <c r="D94" s="397"/>
      <c r="E94" s="397"/>
      <c r="F94" s="398"/>
      <c r="G94" s="167"/>
      <c r="H94" s="168"/>
      <c r="I94" s="168"/>
      <c r="J94" s="169"/>
      <c r="K94" s="167"/>
      <c r="L94" s="168"/>
      <c r="M94" s="168"/>
      <c r="N94" s="169"/>
      <c r="O94" s="167"/>
      <c r="P94" s="168"/>
      <c r="Q94" s="168"/>
      <c r="R94" s="169"/>
      <c r="S94" s="167"/>
      <c r="T94" s="168"/>
      <c r="U94" s="168"/>
      <c r="V94" s="169"/>
      <c r="W94" s="167"/>
      <c r="X94" s="168"/>
      <c r="Y94" s="168"/>
      <c r="Z94" s="169"/>
      <c r="AA94" s="167"/>
      <c r="AB94" s="168"/>
      <c r="AC94" s="168"/>
      <c r="AD94" s="169"/>
      <c r="AE94" s="167"/>
      <c r="AF94" s="169"/>
    </row>
    <row r="95" spans="1:32" ht="35.25" customHeight="1" x14ac:dyDescent="0.5">
      <c r="A95" s="24" t="s">
        <v>29</v>
      </c>
      <c r="B95" s="6" t="s">
        <v>24</v>
      </c>
      <c r="C95" s="397"/>
      <c r="D95" s="397"/>
      <c r="E95" s="397"/>
      <c r="F95" s="398"/>
      <c r="G95" s="17">
        <f t="shared" ref="G95:AF95" si="40">(G29/C29-1)*100</f>
        <v>18.01575931232091</v>
      </c>
      <c r="H95" s="18">
        <f t="shared" si="40"/>
        <v>7.6629570747217768</v>
      </c>
      <c r="I95" s="18">
        <f t="shared" si="40"/>
        <v>12.012524907486476</v>
      </c>
      <c r="J95" s="10">
        <f t="shared" si="40"/>
        <v>3.3214709371292894</v>
      </c>
      <c r="K95" s="17">
        <f t="shared" si="40"/>
        <v>2.6707132018209512</v>
      </c>
      <c r="L95" s="18">
        <f t="shared" si="40"/>
        <v>16.272888363851145</v>
      </c>
      <c r="M95" s="18">
        <f t="shared" si="40"/>
        <v>2.9479034307496876</v>
      </c>
      <c r="N95" s="10">
        <f t="shared" si="40"/>
        <v>1.4638346727898988</v>
      </c>
      <c r="O95" s="17">
        <f t="shared" si="40"/>
        <v>29.234407330771496</v>
      </c>
      <c r="P95" s="18">
        <f t="shared" si="40"/>
        <v>-14.427228854457708</v>
      </c>
      <c r="Q95" s="18">
        <f t="shared" si="40"/>
        <v>5.3567020488768158</v>
      </c>
      <c r="R95" s="10">
        <f t="shared" si="40"/>
        <v>-12.588401697312591</v>
      </c>
      <c r="S95" s="17">
        <f t="shared" si="40"/>
        <v>-16.537053979871917</v>
      </c>
      <c r="T95" s="18">
        <f t="shared" si="40"/>
        <v>5.7583852775304312</v>
      </c>
      <c r="U95" s="18">
        <f t="shared" si="40"/>
        <v>-19.376757263355195</v>
      </c>
      <c r="V95" s="10">
        <f t="shared" si="40"/>
        <v>5.5987055016181175</v>
      </c>
      <c r="W95" s="17">
        <f t="shared" si="40"/>
        <v>2.4664291586736109</v>
      </c>
      <c r="X95" s="18">
        <f t="shared" si="40"/>
        <v>18.243053606511374</v>
      </c>
      <c r="Y95" s="18">
        <f t="shared" si="40"/>
        <v>23.655913978494624</v>
      </c>
      <c r="Z95" s="10">
        <f t="shared" si="40"/>
        <v>22.647870058228612</v>
      </c>
      <c r="AA95" s="17">
        <f t="shared" si="40"/>
        <v>-5.6967103503610446</v>
      </c>
      <c r="AB95" s="18">
        <f t="shared" si="40"/>
        <v>-4.6997389033942572</v>
      </c>
      <c r="AC95" s="18">
        <f t="shared" si="40"/>
        <v>-8.1786133960047085</v>
      </c>
      <c r="AD95" s="10">
        <f t="shared" si="40"/>
        <v>-6.7466266866566755</v>
      </c>
      <c r="AE95" s="17">
        <f t="shared" si="40"/>
        <v>11.599546228020419</v>
      </c>
      <c r="AF95" s="10">
        <f t="shared" si="40"/>
        <v>7.6214196762141917</v>
      </c>
    </row>
    <row r="96" spans="1:32" ht="35.25" customHeight="1" x14ac:dyDescent="0.5">
      <c r="A96" s="24" t="s">
        <v>28</v>
      </c>
      <c r="B96" s="6" t="s">
        <v>24</v>
      </c>
      <c r="C96" s="397"/>
      <c r="D96" s="397"/>
      <c r="E96" s="397"/>
      <c r="F96" s="398"/>
      <c r="G96" s="17">
        <f t="shared" ref="G96:AF96" si="41">(G30/C30-1)*100</f>
        <v>10.680228862047025</v>
      </c>
      <c r="H96" s="18">
        <f t="shared" si="41"/>
        <v>-3.1131800989234737</v>
      </c>
      <c r="I96" s="18">
        <f t="shared" si="41"/>
        <v>3.2928435533440714</v>
      </c>
      <c r="J96" s="10">
        <f t="shared" si="41"/>
        <v>7.8486231777352256</v>
      </c>
      <c r="K96" s="17">
        <f t="shared" si="41"/>
        <v>12.909247558874215</v>
      </c>
      <c r="L96" s="18">
        <f t="shared" si="41"/>
        <v>5.390390390390376</v>
      </c>
      <c r="M96" s="18">
        <f t="shared" si="41"/>
        <v>14.96174553697931</v>
      </c>
      <c r="N96" s="10">
        <f t="shared" si="41"/>
        <v>17.777170944838883</v>
      </c>
      <c r="O96" s="17">
        <f t="shared" si="41"/>
        <v>7.8977489507821463</v>
      </c>
      <c r="P96" s="18">
        <f t="shared" si="41"/>
        <v>10.557059410172398</v>
      </c>
      <c r="Q96" s="18">
        <f t="shared" si="41"/>
        <v>2.9455262509243241</v>
      </c>
      <c r="R96" s="10">
        <f t="shared" si="41"/>
        <v>-5.355900765128685</v>
      </c>
      <c r="S96" s="17">
        <f t="shared" si="41"/>
        <v>-3.1942479962281944</v>
      </c>
      <c r="T96" s="18">
        <f t="shared" si="41"/>
        <v>3.0154639175257625</v>
      </c>
      <c r="U96" s="18">
        <f t="shared" si="41"/>
        <v>3.1246258829163098</v>
      </c>
      <c r="V96" s="10">
        <f t="shared" si="41"/>
        <v>9.6153846153846256</v>
      </c>
      <c r="W96" s="17">
        <f t="shared" si="41"/>
        <v>7.0376232801655947</v>
      </c>
      <c r="X96" s="18">
        <f t="shared" si="41"/>
        <v>8.5188891668751552</v>
      </c>
      <c r="Y96" s="18">
        <f t="shared" si="41"/>
        <v>-5.2588808915718595</v>
      </c>
      <c r="Z96" s="10">
        <f t="shared" si="41"/>
        <v>-8.8948485864342448</v>
      </c>
      <c r="AA96" s="17">
        <f t="shared" si="41"/>
        <v>-16.36901376407689</v>
      </c>
      <c r="AB96" s="18">
        <f t="shared" si="41"/>
        <v>-15.538904899135442</v>
      </c>
      <c r="AC96" s="18">
        <f t="shared" si="41"/>
        <v>-0.98027202548707226</v>
      </c>
      <c r="AD96" s="10">
        <f t="shared" si="41"/>
        <v>-13.626885808904687</v>
      </c>
      <c r="AE96" s="17">
        <f t="shared" si="41"/>
        <v>7.9978237214363368</v>
      </c>
      <c r="AF96" s="10">
        <f t="shared" si="41"/>
        <v>10.113279650607332</v>
      </c>
    </row>
    <row r="97" spans="1:32" ht="35.25" customHeight="1" x14ac:dyDescent="0.5">
      <c r="A97" s="24" t="s">
        <v>27</v>
      </c>
      <c r="B97" s="6" t="s">
        <v>24</v>
      </c>
      <c r="C97" s="397"/>
      <c r="D97" s="397"/>
      <c r="E97" s="397"/>
      <c r="F97" s="398"/>
      <c r="G97" s="17">
        <f t="shared" ref="G97:AF97" si="42">(G31/C31-1)*100</f>
        <v>1.5444015444015413</v>
      </c>
      <c r="H97" s="18">
        <f t="shared" si="42"/>
        <v>0.77609623593326571</v>
      </c>
      <c r="I97" s="18">
        <f t="shared" si="42"/>
        <v>4.5710003746721739</v>
      </c>
      <c r="J97" s="10">
        <f t="shared" si="42"/>
        <v>17.114914425427852</v>
      </c>
      <c r="K97" s="17">
        <f t="shared" si="42"/>
        <v>18.174904942965785</v>
      </c>
      <c r="L97" s="18">
        <f t="shared" si="42"/>
        <v>27.685791297651143</v>
      </c>
      <c r="M97" s="18">
        <f t="shared" si="42"/>
        <v>27.302042278753124</v>
      </c>
      <c r="N97" s="10">
        <f t="shared" si="42"/>
        <v>54.140570633263764</v>
      </c>
      <c r="O97" s="17">
        <f t="shared" si="42"/>
        <v>29.24710424710424</v>
      </c>
      <c r="P97" s="18">
        <f t="shared" si="42"/>
        <v>28.498190591073591</v>
      </c>
      <c r="Q97" s="18">
        <f t="shared" si="42"/>
        <v>10.329299183788354</v>
      </c>
      <c r="R97" s="10">
        <f t="shared" si="42"/>
        <v>2.6185101580135539</v>
      </c>
      <c r="S97" s="17">
        <f t="shared" si="42"/>
        <v>6.5969629076425118</v>
      </c>
      <c r="T97" s="18">
        <f t="shared" si="42"/>
        <v>1.6897441915043387</v>
      </c>
      <c r="U97" s="18">
        <f t="shared" si="42"/>
        <v>10.255102040816322</v>
      </c>
      <c r="V97" s="10">
        <f t="shared" si="42"/>
        <v>4.7074351077870613</v>
      </c>
      <c r="W97" s="17">
        <f t="shared" si="42"/>
        <v>4.4838860345632892</v>
      </c>
      <c r="X97" s="18">
        <f t="shared" si="42"/>
        <v>-2.8386798984537331</v>
      </c>
      <c r="Y97" s="18">
        <f t="shared" si="42"/>
        <v>5.923183711244806</v>
      </c>
      <c r="Z97" s="10">
        <f t="shared" si="42"/>
        <v>3.71848739495797</v>
      </c>
      <c r="AA97" s="17">
        <f t="shared" si="42"/>
        <v>16.785873938310235</v>
      </c>
      <c r="AB97" s="18">
        <f t="shared" si="42"/>
        <v>28.099762470308786</v>
      </c>
      <c r="AC97" s="18">
        <f t="shared" si="42"/>
        <v>8.8466579292267422</v>
      </c>
      <c r="AD97" s="10">
        <f t="shared" si="42"/>
        <v>0.40510431436093786</v>
      </c>
      <c r="AE97" s="17">
        <f t="shared" si="42"/>
        <v>-5.7224880382775067</v>
      </c>
      <c r="AF97" s="10">
        <f t="shared" si="42"/>
        <v>-9.0858520304097805</v>
      </c>
    </row>
    <row r="98" spans="1:32" ht="35.25" customHeight="1" x14ac:dyDescent="0.5">
      <c r="A98" s="33" t="s">
        <v>89</v>
      </c>
      <c r="B98" s="12" t="s">
        <v>24</v>
      </c>
      <c r="C98" s="397"/>
      <c r="D98" s="397"/>
      <c r="E98" s="397"/>
      <c r="F98" s="398"/>
      <c r="G98" s="20">
        <f t="shared" ref="G98:AF98" si="43">(G32/C32-1)*100</f>
        <v>23.297491039426532</v>
      </c>
      <c r="H98" s="21">
        <f t="shared" si="43"/>
        <v>2.9649595687331498</v>
      </c>
      <c r="I98" s="21">
        <f t="shared" si="43"/>
        <v>21.546961325966851</v>
      </c>
      <c r="J98" s="16">
        <f t="shared" si="43"/>
        <v>21.36331693605058</v>
      </c>
      <c r="K98" s="20">
        <f t="shared" si="43"/>
        <v>17.325581395348856</v>
      </c>
      <c r="L98" s="21">
        <f t="shared" si="43"/>
        <v>61.583769633507842</v>
      </c>
      <c r="M98" s="21">
        <f t="shared" si="43"/>
        <v>8.465909090909097</v>
      </c>
      <c r="N98" s="16">
        <f t="shared" si="43"/>
        <v>31.789229878401848</v>
      </c>
      <c r="O98" s="20">
        <f t="shared" si="43"/>
        <v>5.3022794846382393</v>
      </c>
      <c r="P98" s="21">
        <f t="shared" si="43"/>
        <v>26.974483596597821</v>
      </c>
      <c r="Q98" s="21">
        <f t="shared" si="43"/>
        <v>15.086432687270811</v>
      </c>
      <c r="R98" s="16">
        <f t="shared" si="43"/>
        <v>13.488576449912127</v>
      </c>
      <c r="S98" s="20">
        <f t="shared" si="43"/>
        <v>-7.9058823529411848</v>
      </c>
      <c r="T98" s="21">
        <f t="shared" si="43"/>
        <v>-32.822966507177028</v>
      </c>
      <c r="U98" s="21">
        <f t="shared" si="43"/>
        <v>-8.101957214383237</v>
      </c>
      <c r="V98" s="16">
        <f t="shared" si="43"/>
        <v>-24.816105303910184</v>
      </c>
      <c r="W98" s="20">
        <f t="shared" si="43"/>
        <v>5.6719468574348619</v>
      </c>
      <c r="X98" s="21">
        <f t="shared" si="43"/>
        <v>-2.7540360873694159</v>
      </c>
      <c r="Y98" s="21">
        <f t="shared" si="43"/>
        <v>10.599306587419521</v>
      </c>
      <c r="Z98" s="16">
        <f t="shared" si="43"/>
        <v>17.353244078269835</v>
      </c>
      <c r="AA98" s="20">
        <f t="shared" si="43"/>
        <v>50.193423597678908</v>
      </c>
      <c r="AB98" s="21">
        <f t="shared" si="43"/>
        <v>21.875</v>
      </c>
      <c r="AC98" s="21">
        <f t="shared" si="43"/>
        <v>9.852216748768484</v>
      </c>
      <c r="AD98" s="16">
        <f t="shared" si="43"/>
        <v>63.712154453707768</v>
      </c>
      <c r="AE98" s="20">
        <f t="shared" si="43"/>
        <v>-11.912427559562133</v>
      </c>
      <c r="AF98" s="16">
        <f t="shared" si="43"/>
        <v>-9.3349358974358925</v>
      </c>
    </row>
    <row r="99" spans="1:32" ht="60" customHeight="1" x14ac:dyDescent="0.5">
      <c r="A99" s="184" t="s">
        <v>209</v>
      </c>
      <c r="B99" s="185" t="s">
        <v>24</v>
      </c>
      <c r="C99" s="397"/>
      <c r="D99" s="397"/>
      <c r="E99" s="397"/>
      <c r="F99" s="398"/>
      <c r="G99" s="187">
        <f>G33-C33</f>
        <v>-0.30000000000000004</v>
      </c>
      <c r="H99" s="189">
        <f t="shared" ref="H99:AF99" si="44">H33-D33</f>
        <v>-0.20000000000000018</v>
      </c>
      <c r="I99" s="187">
        <f t="shared" si="44"/>
        <v>-0.40000000000000013</v>
      </c>
      <c r="J99" s="188">
        <f t="shared" si="44"/>
        <v>-0.29999999999999982</v>
      </c>
      <c r="K99" s="186">
        <f t="shared" si="44"/>
        <v>1.1000000000000001</v>
      </c>
      <c r="L99" s="187">
        <f t="shared" si="44"/>
        <v>1.4</v>
      </c>
      <c r="M99" s="187">
        <f t="shared" si="44"/>
        <v>0.8</v>
      </c>
      <c r="N99" s="188">
        <f t="shared" si="44"/>
        <v>1.2999999999999998</v>
      </c>
      <c r="O99" s="186">
        <f t="shared" si="44"/>
        <v>-0.5</v>
      </c>
      <c r="P99" s="187">
        <f t="shared" si="44"/>
        <v>-0.59999999999999964</v>
      </c>
      <c r="Q99" s="187">
        <f t="shared" si="44"/>
        <v>0.10000000000000009</v>
      </c>
      <c r="R99" s="188">
        <f t="shared" si="44"/>
        <v>-0.5</v>
      </c>
      <c r="S99" s="186">
        <f t="shared" si="44"/>
        <v>-0.39999999999999991</v>
      </c>
      <c r="T99" s="187">
        <f t="shared" si="44"/>
        <v>-0.80000000000000027</v>
      </c>
      <c r="U99" s="187">
        <f t="shared" si="44"/>
        <v>-0.90000000000000013</v>
      </c>
      <c r="V99" s="188">
        <f t="shared" si="44"/>
        <v>-0.79999999999999982</v>
      </c>
      <c r="W99" s="186">
        <f t="shared" si="44"/>
        <v>-0.5</v>
      </c>
      <c r="X99" s="187">
        <f t="shared" si="44"/>
        <v>-0.19999999999999996</v>
      </c>
      <c r="Y99" s="187">
        <f t="shared" si="44"/>
        <v>0</v>
      </c>
      <c r="Z99" s="188">
        <f t="shared" si="44"/>
        <v>0</v>
      </c>
      <c r="AA99" s="186">
        <f t="shared" si="44"/>
        <v>-0.10000000000000009</v>
      </c>
      <c r="AB99" s="187">
        <f t="shared" si="44"/>
        <v>-0.19999999999999996</v>
      </c>
      <c r="AC99" s="187">
        <f t="shared" si="44"/>
        <v>-0.29999999999999993</v>
      </c>
      <c r="AD99" s="188">
        <f t="shared" si="44"/>
        <v>-0.20000000000000007</v>
      </c>
      <c r="AE99" s="186">
        <f t="shared" si="44"/>
        <v>-9.9999999999999978E-2</v>
      </c>
      <c r="AF99" s="188">
        <f t="shared" si="44"/>
        <v>-0.19999999999999996</v>
      </c>
    </row>
    <row r="100" spans="1:32" ht="60" customHeight="1" x14ac:dyDescent="0.5">
      <c r="A100" s="170" t="s">
        <v>208</v>
      </c>
      <c r="B100" s="185" t="s">
        <v>24</v>
      </c>
      <c r="C100" s="397"/>
      <c r="D100" s="397"/>
      <c r="E100" s="397"/>
      <c r="F100" s="398"/>
      <c r="G100" s="162">
        <f t="shared" ref="G100:AF100" si="45">G34-C34</f>
        <v>0.39999999999999858</v>
      </c>
      <c r="H100" s="163">
        <f t="shared" si="45"/>
        <v>-0.40000000000000568</v>
      </c>
      <c r="I100" s="163">
        <f t="shared" si="45"/>
        <v>0.89999999999999858</v>
      </c>
      <c r="J100" s="164">
        <f t="shared" si="45"/>
        <v>2</v>
      </c>
      <c r="K100" s="162">
        <f t="shared" si="45"/>
        <v>3.3000000000000043</v>
      </c>
      <c r="L100" s="163">
        <f t="shared" si="45"/>
        <v>3.7000000000000028</v>
      </c>
      <c r="M100" s="163">
        <f t="shared" si="45"/>
        <v>2.5</v>
      </c>
      <c r="N100" s="164">
        <f t="shared" si="45"/>
        <v>2.6000000000000014</v>
      </c>
      <c r="O100" s="162">
        <f t="shared" si="45"/>
        <v>1.6999999999999957</v>
      </c>
      <c r="P100" s="163">
        <f t="shared" si="45"/>
        <v>1.2000000000000028</v>
      </c>
      <c r="Q100" s="163">
        <f t="shared" si="45"/>
        <v>0.90000000000000568</v>
      </c>
      <c r="R100" s="164">
        <f t="shared" si="45"/>
        <v>0.10000000000000142</v>
      </c>
      <c r="S100" s="162">
        <f t="shared" si="45"/>
        <v>-1</v>
      </c>
      <c r="T100" s="163">
        <f t="shared" si="45"/>
        <v>-1</v>
      </c>
      <c r="U100" s="163">
        <f t="shared" si="45"/>
        <v>-0.90000000000000568</v>
      </c>
      <c r="V100" s="164">
        <f t="shared" si="45"/>
        <v>-0.10000000000000142</v>
      </c>
      <c r="W100" s="162">
        <f t="shared" si="45"/>
        <v>0.5</v>
      </c>
      <c r="X100" s="163">
        <f t="shared" si="45"/>
        <v>0.69999999999999574</v>
      </c>
      <c r="Y100" s="163">
        <f t="shared" si="45"/>
        <v>0.5</v>
      </c>
      <c r="Z100" s="164">
        <f t="shared" si="45"/>
        <v>0</v>
      </c>
      <c r="AA100" s="162">
        <f t="shared" si="45"/>
        <v>-1</v>
      </c>
      <c r="AB100" s="163">
        <f t="shared" si="45"/>
        <v>-1.1999999999999957</v>
      </c>
      <c r="AC100" s="163">
        <f t="shared" si="45"/>
        <v>-1.2999999999999972</v>
      </c>
      <c r="AD100" s="164">
        <f t="shared" si="45"/>
        <v>-1.6000000000000014</v>
      </c>
      <c r="AE100" s="162">
        <f t="shared" si="45"/>
        <v>-0.69999999999999574</v>
      </c>
      <c r="AF100" s="164">
        <f t="shared" si="45"/>
        <v>-0.63986287789135332</v>
      </c>
    </row>
    <row r="101" spans="1:32" ht="35.25" customHeight="1" x14ac:dyDescent="0.5">
      <c r="A101" s="389" t="s">
        <v>446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</row>
    <row r="102" spans="1:32" ht="35.25" customHeight="1" x14ac:dyDescent="0.5">
      <c r="A102" s="757" t="s">
        <v>391</v>
      </c>
      <c r="B102" s="757"/>
      <c r="C102" s="757"/>
      <c r="D102" s="757"/>
      <c r="E102" s="757"/>
      <c r="F102" s="757"/>
      <c r="G102" s="757"/>
      <c r="H102" s="757"/>
      <c r="I102" s="757"/>
      <c r="J102" s="757"/>
      <c r="K102" s="757"/>
      <c r="L102" s="757"/>
      <c r="M102" s="757"/>
      <c r="N102" s="757"/>
      <c r="O102" s="757"/>
      <c r="P102" s="757"/>
      <c r="Q102" s="757"/>
      <c r="R102" s="757"/>
    </row>
    <row r="119" spans="1:1" ht="144" x14ac:dyDescent="0.5">
      <c r="A119" s="707" t="s">
        <v>446</v>
      </c>
    </row>
  </sheetData>
  <mergeCells count="31">
    <mergeCell ref="A4:A5"/>
    <mergeCell ref="A37:A38"/>
    <mergeCell ref="B37:B38"/>
    <mergeCell ref="C37:F37"/>
    <mergeCell ref="G37:J37"/>
    <mergeCell ref="K37:N37"/>
    <mergeCell ref="B4:B5"/>
    <mergeCell ref="K4:N4"/>
    <mergeCell ref="G4:J4"/>
    <mergeCell ref="C4:F4"/>
    <mergeCell ref="AE70:AF70"/>
    <mergeCell ref="AE4:AF4"/>
    <mergeCell ref="O37:R37"/>
    <mergeCell ref="S37:V37"/>
    <mergeCell ref="W37:Z37"/>
    <mergeCell ref="AA37:AD37"/>
    <mergeCell ref="AE37:AF37"/>
    <mergeCell ref="AA4:AD4"/>
    <mergeCell ref="W4:Z4"/>
    <mergeCell ref="S4:V4"/>
    <mergeCell ref="O4:R4"/>
    <mergeCell ref="A102:R102"/>
    <mergeCell ref="O70:R70"/>
    <mergeCell ref="S70:V70"/>
    <mergeCell ref="W70:Z70"/>
    <mergeCell ref="AA70:AD70"/>
    <mergeCell ref="A70:A71"/>
    <mergeCell ref="B70:B71"/>
    <mergeCell ref="C70:F70"/>
    <mergeCell ref="G70:J70"/>
    <mergeCell ref="K70:N70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AG159"/>
  <sheetViews>
    <sheetView showGridLines="0" zoomScale="50" zoomScaleNormal="50" zoomScaleSheetLayoutView="48" workbookViewId="0">
      <pane xSplit="2" ySplit="5" topLeftCell="P157" activePane="bottomRight" state="frozen"/>
      <selection activeCell="B119" sqref="B119"/>
      <selection pane="topRight" activeCell="B119" sqref="B119"/>
      <selection pane="bottomLeft" activeCell="B119" sqref="B119"/>
      <selection pane="bottomRight" activeCell="U138" sqref="U138:AF157"/>
    </sheetView>
  </sheetViews>
  <sheetFormatPr defaultColWidth="9.08984375" defaultRowHeight="24" x14ac:dyDescent="0.5"/>
  <cols>
    <col min="1" max="1" width="45.6328125" style="19" customWidth="1"/>
    <col min="2" max="2" width="14.6328125" style="1" customWidth="1"/>
    <col min="3" max="5" width="15.6328125" style="1" customWidth="1"/>
    <col min="6" max="32" width="15.6328125" style="2" customWidth="1"/>
    <col min="33" max="16384" width="9.08984375" style="2"/>
  </cols>
  <sheetData>
    <row r="1" spans="1:32" s="52" customFormat="1" ht="35.15" customHeight="1" x14ac:dyDescent="0.35">
      <c r="A1" s="154" t="s">
        <v>390</v>
      </c>
    </row>
    <row r="2" spans="1:32" ht="20.149999999999999" customHeight="1" x14ac:dyDescent="0.5">
      <c r="A2" s="177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32" s="35" customFormat="1" ht="35.15" customHeight="1" x14ac:dyDescent="0.35">
      <c r="A3" s="154" t="s">
        <v>259</v>
      </c>
      <c r="B3" s="3"/>
      <c r="C3" s="3"/>
      <c r="D3" s="3"/>
      <c r="E3" s="3"/>
      <c r="F3" s="37"/>
      <c r="G3" s="37"/>
      <c r="H3" s="37"/>
      <c r="I3" s="37"/>
      <c r="J3" s="37"/>
      <c r="K3" s="37"/>
      <c r="L3" s="37"/>
      <c r="M3" s="37"/>
      <c r="N3" s="37"/>
    </row>
    <row r="4" spans="1:32" ht="60" customHeight="1" x14ac:dyDescent="0.5">
      <c r="A4" s="755" t="s">
        <v>42</v>
      </c>
      <c r="B4" s="747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53">
        <v>2024</v>
      </c>
      <c r="AB4" s="754"/>
      <c r="AC4" s="754"/>
      <c r="AD4" s="754"/>
      <c r="AE4" s="753">
        <v>2025</v>
      </c>
      <c r="AF4" s="754"/>
    </row>
    <row r="5" spans="1:32" ht="39.9" customHeight="1" x14ac:dyDescent="0.5">
      <c r="A5" s="756"/>
      <c r="B5" s="748"/>
      <c r="C5" s="390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40</v>
      </c>
      <c r="M5" s="391" t="s">
        <v>39</v>
      </c>
      <c r="N5" s="392" t="s">
        <v>38</v>
      </c>
      <c r="O5" s="390" t="s">
        <v>37</v>
      </c>
      <c r="P5" s="391" t="s">
        <v>40</v>
      </c>
      <c r="Q5" s="391" t="s">
        <v>39</v>
      </c>
      <c r="R5" s="392" t="s">
        <v>38</v>
      </c>
      <c r="S5" s="390" t="s">
        <v>37</v>
      </c>
      <c r="T5" s="391" t="s">
        <v>40</v>
      </c>
      <c r="U5" s="391" t="s">
        <v>39</v>
      </c>
      <c r="V5" s="392" t="s">
        <v>38</v>
      </c>
      <c r="W5" s="390" t="s">
        <v>37</v>
      </c>
      <c r="X5" s="391" t="s">
        <v>40</v>
      </c>
      <c r="Y5" s="391" t="s">
        <v>39</v>
      </c>
      <c r="Z5" s="392" t="s">
        <v>38</v>
      </c>
      <c r="AA5" s="390" t="s">
        <v>37</v>
      </c>
      <c r="AB5" s="391" t="s">
        <v>40</v>
      </c>
      <c r="AC5" s="391" t="s">
        <v>39</v>
      </c>
      <c r="AD5" s="392" t="s">
        <v>38</v>
      </c>
      <c r="AE5" s="390" t="s">
        <v>37</v>
      </c>
      <c r="AF5" s="391" t="s">
        <v>40</v>
      </c>
    </row>
    <row r="6" spans="1:32" ht="60" customHeight="1" x14ac:dyDescent="0.5">
      <c r="A6" s="416" t="s">
        <v>34</v>
      </c>
      <c r="B6" s="179" t="s">
        <v>0</v>
      </c>
      <c r="C6" s="180">
        <v>508.9</v>
      </c>
      <c r="D6" s="181">
        <v>511.1</v>
      </c>
      <c r="E6" s="181">
        <v>524.4</v>
      </c>
      <c r="F6" s="182">
        <v>516.5</v>
      </c>
      <c r="G6" s="180">
        <v>516.6</v>
      </c>
      <c r="H6" s="181">
        <v>520.6</v>
      </c>
      <c r="I6" s="181">
        <v>512.1</v>
      </c>
      <c r="J6" s="182">
        <v>512.20000000000005</v>
      </c>
      <c r="K6" s="171">
        <v>546.6</v>
      </c>
      <c r="L6" s="172">
        <v>791.8</v>
      </c>
      <c r="M6" s="172">
        <v>745</v>
      </c>
      <c r="N6" s="173">
        <v>760.7</v>
      </c>
      <c r="O6" s="171">
        <v>771.8</v>
      </c>
      <c r="P6" s="172">
        <v>764.9</v>
      </c>
      <c r="Q6" s="172">
        <v>746.2</v>
      </c>
      <c r="R6" s="173">
        <v>694.4</v>
      </c>
      <c r="S6" s="171">
        <v>671.2</v>
      </c>
      <c r="T6" s="172">
        <v>642</v>
      </c>
      <c r="U6" s="172">
        <v>611.79999999999995</v>
      </c>
      <c r="V6" s="173">
        <v>600.5</v>
      </c>
      <c r="W6" s="171">
        <v>586.9</v>
      </c>
      <c r="X6" s="172">
        <v>581.4</v>
      </c>
      <c r="Y6" s="172">
        <v>573.1</v>
      </c>
      <c r="Z6" s="173">
        <v>565</v>
      </c>
      <c r="AA6" s="171">
        <v>553.79999999999995</v>
      </c>
      <c r="AB6" s="172">
        <v>544.6</v>
      </c>
      <c r="AC6" s="172">
        <v>541</v>
      </c>
      <c r="AD6" s="173">
        <v>538.70000000000005</v>
      </c>
      <c r="AE6" s="171">
        <v>526.29999999999995</v>
      </c>
      <c r="AF6" s="173">
        <v>520.9</v>
      </c>
    </row>
    <row r="7" spans="1:32" ht="39.9" customHeight="1" x14ac:dyDescent="0.5">
      <c r="A7" s="155" t="s">
        <v>387</v>
      </c>
      <c r="B7" s="156"/>
      <c r="C7" s="157"/>
      <c r="D7" s="158"/>
      <c r="E7" s="158"/>
      <c r="F7" s="159"/>
      <c r="G7" s="157"/>
      <c r="H7" s="158"/>
      <c r="I7" s="158"/>
      <c r="J7" s="159"/>
      <c r="K7" s="157"/>
      <c r="L7" s="158"/>
      <c r="M7" s="158"/>
      <c r="N7" s="159"/>
      <c r="O7" s="157"/>
      <c r="P7" s="158"/>
      <c r="Q7" s="158"/>
      <c r="R7" s="159"/>
      <c r="S7" s="157"/>
      <c r="T7" s="158"/>
      <c r="U7" s="158"/>
      <c r="V7" s="159"/>
      <c r="W7" s="157"/>
      <c r="X7" s="158"/>
      <c r="Y7" s="158"/>
      <c r="Z7" s="159"/>
      <c r="AA7" s="157"/>
      <c r="AB7" s="158"/>
      <c r="AC7" s="158"/>
      <c r="AD7" s="159"/>
      <c r="AE7" s="157"/>
      <c r="AF7" s="159"/>
    </row>
    <row r="8" spans="1:32" ht="35.25" customHeight="1" x14ac:dyDescent="0.5">
      <c r="A8" s="24" t="s">
        <v>388</v>
      </c>
      <c r="B8" s="6" t="s">
        <v>0</v>
      </c>
      <c r="C8" s="95">
        <v>381.9</v>
      </c>
      <c r="D8" s="95">
        <v>407.7</v>
      </c>
      <c r="E8" s="95">
        <v>417.7</v>
      </c>
      <c r="F8" s="10">
        <v>396.3</v>
      </c>
      <c r="G8" s="95">
        <v>416.9</v>
      </c>
      <c r="H8" s="95">
        <v>409.6</v>
      </c>
      <c r="I8" s="95">
        <v>411</v>
      </c>
      <c r="J8" s="10">
        <v>397.6</v>
      </c>
      <c r="K8" s="95">
        <v>428.4</v>
      </c>
      <c r="L8" s="95">
        <v>644.20000000000005</v>
      </c>
      <c r="M8" s="95">
        <v>569.5</v>
      </c>
      <c r="N8" s="10">
        <v>628</v>
      </c>
      <c r="O8" s="95">
        <v>647</v>
      </c>
      <c r="P8" s="95">
        <v>612.20000000000005</v>
      </c>
      <c r="Q8" s="95">
        <v>577.6</v>
      </c>
      <c r="R8" s="10">
        <v>557.20000000000005</v>
      </c>
      <c r="S8" s="95">
        <v>521.6</v>
      </c>
      <c r="T8" s="95">
        <v>480.9</v>
      </c>
      <c r="U8" s="95">
        <v>467.6</v>
      </c>
      <c r="V8" s="10">
        <v>458.5</v>
      </c>
      <c r="W8" s="95">
        <v>466.4</v>
      </c>
      <c r="X8" s="95">
        <v>453.3</v>
      </c>
      <c r="Y8" s="95">
        <v>447.8</v>
      </c>
      <c r="Z8" s="10">
        <v>435.1</v>
      </c>
      <c r="AA8" s="95">
        <v>389.2</v>
      </c>
      <c r="AB8" s="95">
        <v>385.9</v>
      </c>
      <c r="AC8" s="95">
        <v>385</v>
      </c>
      <c r="AD8" s="10">
        <v>384.7</v>
      </c>
      <c r="AE8" s="95">
        <v>380.8</v>
      </c>
      <c r="AF8" s="10">
        <v>386.8</v>
      </c>
    </row>
    <row r="9" spans="1:32" ht="35.25" customHeight="1" x14ac:dyDescent="0.5">
      <c r="A9" s="24" t="s">
        <v>389</v>
      </c>
      <c r="B9" s="6" t="s">
        <v>0</v>
      </c>
      <c r="C9" s="95">
        <v>127</v>
      </c>
      <c r="D9" s="95">
        <v>103.4</v>
      </c>
      <c r="E9" s="95">
        <v>106.7</v>
      </c>
      <c r="F9" s="10">
        <v>120.2</v>
      </c>
      <c r="G9" s="95">
        <v>99.8</v>
      </c>
      <c r="H9" s="95">
        <v>111</v>
      </c>
      <c r="I9" s="95">
        <v>101.2</v>
      </c>
      <c r="J9" s="10">
        <v>114.6</v>
      </c>
      <c r="K9" s="95">
        <v>118.2</v>
      </c>
      <c r="L9" s="95">
        <v>147.6</v>
      </c>
      <c r="M9" s="95">
        <v>175.5</v>
      </c>
      <c r="N9" s="10">
        <v>132.69999999999999</v>
      </c>
      <c r="O9" s="95">
        <v>124.9</v>
      </c>
      <c r="P9" s="95">
        <v>152.69999999999999</v>
      </c>
      <c r="Q9" s="95">
        <v>168.6</v>
      </c>
      <c r="R9" s="10">
        <v>137.19999999999999</v>
      </c>
      <c r="S9" s="95">
        <v>149.6</v>
      </c>
      <c r="T9" s="95">
        <v>161.1</v>
      </c>
      <c r="U9" s="95">
        <v>144.19999999999999</v>
      </c>
      <c r="V9" s="10">
        <v>142</v>
      </c>
      <c r="W9" s="95">
        <v>120.4</v>
      </c>
      <c r="X9" s="95">
        <v>128.1</v>
      </c>
      <c r="Y9" s="95">
        <v>125.3</v>
      </c>
      <c r="Z9" s="10">
        <v>129.9</v>
      </c>
      <c r="AA9" s="95">
        <v>164.5</v>
      </c>
      <c r="AB9" s="95">
        <v>158.69999999999999</v>
      </c>
      <c r="AC9" s="95">
        <v>156</v>
      </c>
      <c r="AD9" s="10">
        <v>154.1</v>
      </c>
      <c r="AE9" s="95">
        <v>145.5</v>
      </c>
      <c r="AF9" s="10">
        <v>134.1</v>
      </c>
    </row>
    <row r="10" spans="1:32" ht="39.9" customHeight="1" x14ac:dyDescent="0.5">
      <c r="A10" s="165" t="s">
        <v>198</v>
      </c>
      <c r="B10" s="166"/>
      <c r="C10" s="167"/>
      <c r="D10" s="168"/>
      <c r="E10" s="168"/>
      <c r="F10" s="169"/>
      <c r="G10" s="167"/>
      <c r="H10" s="168"/>
      <c r="I10" s="168"/>
      <c r="J10" s="169"/>
      <c r="K10" s="167"/>
      <c r="L10" s="168"/>
      <c r="M10" s="168"/>
      <c r="N10" s="169"/>
      <c r="O10" s="167"/>
      <c r="P10" s="168"/>
      <c r="Q10" s="168"/>
      <c r="R10" s="169"/>
      <c r="S10" s="167"/>
      <c r="T10" s="168"/>
      <c r="U10" s="168"/>
      <c r="V10" s="169"/>
      <c r="W10" s="167"/>
      <c r="X10" s="168"/>
      <c r="Y10" s="168"/>
      <c r="Z10" s="169"/>
      <c r="AA10" s="167"/>
      <c r="AB10" s="168"/>
      <c r="AC10" s="168"/>
      <c r="AD10" s="169"/>
      <c r="AE10" s="167"/>
      <c r="AF10" s="169"/>
    </row>
    <row r="11" spans="1:32" ht="35.15" customHeight="1" x14ac:dyDescent="0.5">
      <c r="A11" s="24" t="s">
        <v>15</v>
      </c>
      <c r="B11" s="6" t="s">
        <v>0</v>
      </c>
      <c r="C11" s="95">
        <v>298.2</v>
      </c>
      <c r="D11" s="95">
        <v>297.39999999999998</v>
      </c>
      <c r="E11" s="95">
        <v>300.5</v>
      </c>
      <c r="F11" s="10">
        <v>281.39999999999998</v>
      </c>
      <c r="G11" s="95">
        <v>319.89999999999998</v>
      </c>
      <c r="H11" s="95">
        <v>317</v>
      </c>
      <c r="I11" s="95">
        <v>300.5</v>
      </c>
      <c r="J11" s="10">
        <v>298.39999999999998</v>
      </c>
      <c r="K11" s="95">
        <v>331</v>
      </c>
      <c r="L11" s="95">
        <v>453.9</v>
      </c>
      <c r="M11" s="95">
        <v>459.5</v>
      </c>
      <c r="N11" s="10">
        <v>465.3</v>
      </c>
      <c r="O11" s="95">
        <v>464.8</v>
      </c>
      <c r="P11" s="95">
        <v>444.1</v>
      </c>
      <c r="Q11" s="95">
        <v>436.7</v>
      </c>
      <c r="R11" s="10">
        <v>414.1</v>
      </c>
      <c r="S11" s="95">
        <v>395</v>
      </c>
      <c r="T11" s="95">
        <v>383.3</v>
      </c>
      <c r="U11" s="95">
        <v>365.7</v>
      </c>
      <c r="V11" s="10">
        <v>355.8</v>
      </c>
      <c r="W11" s="95">
        <v>345.5</v>
      </c>
      <c r="X11" s="95">
        <v>339.1</v>
      </c>
      <c r="Y11" s="95">
        <v>331.8</v>
      </c>
      <c r="Z11" s="10">
        <v>326</v>
      </c>
      <c r="AA11" s="95">
        <v>326.7</v>
      </c>
      <c r="AB11" s="95">
        <v>325.89999999999998</v>
      </c>
      <c r="AC11" s="95">
        <v>322.60000000000002</v>
      </c>
      <c r="AD11" s="10">
        <v>321.8</v>
      </c>
      <c r="AE11" s="95">
        <v>315.39999999999998</v>
      </c>
      <c r="AF11" s="10">
        <v>307.8</v>
      </c>
    </row>
    <row r="12" spans="1:32" ht="35.15" customHeight="1" x14ac:dyDescent="0.5">
      <c r="A12" s="24" t="s">
        <v>14</v>
      </c>
      <c r="B12" s="6" t="s">
        <v>0</v>
      </c>
      <c r="C12" s="95">
        <v>210.7</v>
      </c>
      <c r="D12" s="95">
        <v>213.7</v>
      </c>
      <c r="E12" s="95">
        <v>224</v>
      </c>
      <c r="F12" s="10">
        <v>235.1</v>
      </c>
      <c r="G12" s="95">
        <v>196.7</v>
      </c>
      <c r="H12" s="95">
        <v>203.6</v>
      </c>
      <c r="I12" s="95">
        <v>211.7</v>
      </c>
      <c r="J12" s="10">
        <v>213.8</v>
      </c>
      <c r="K12" s="95">
        <v>215.7</v>
      </c>
      <c r="L12" s="95">
        <v>337.9</v>
      </c>
      <c r="M12" s="95">
        <v>285.5</v>
      </c>
      <c r="N12" s="10">
        <v>295.3</v>
      </c>
      <c r="O12" s="95">
        <v>307</v>
      </c>
      <c r="P12" s="95">
        <v>320.8</v>
      </c>
      <c r="Q12" s="95">
        <v>309.5</v>
      </c>
      <c r="R12" s="10">
        <v>280.2</v>
      </c>
      <c r="S12" s="95">
        <v>276.2</v>
      </c>
      <c r="T12" s="95">
        <v>258.8</v>
      </c>
      <c r="U12" s="95">
        <v>246.2</v>
      </c>
      <c r="V12" s="10">
        <v>244.7</v>
      </c>
      <c r="W12" s="95">
        <v>241.3</v>
      </c>
      <c r="X12" s="95">
        <v>242.2</v>
      </c>
      <c r="Y12" s="95">
        <v>241.2</v>
      </c>
      <c r="Z12" s="10">
        <v>239</v>
      </c>
      <c r="AA12" s="95">
        <v>227.1</v>
      </c>
      <c r="AB12" s="95">
        <v>218.7</v>
      </c>
      <c r="AC12" s="95">
        <v>218.4</v>
      </c>
      <c r="AD12" s="10">
        <v>217</v>
      </c>
      <c r="AE12" s="95">
        <v>211</v>
      </c>
      <c r="AF12" s="10">
        <v>213.1</v>
      </c>
    </row>
    <row r="13" spans="1:32" ht="39.9" customHeight="1" x14ac:dyDescent="0.5">
      <c r="A13" s="165" t="s">
        <v>199</v>
      </c>
      <c r="B13" s="166"/>
      <c r="C13" s="167"/>
      <c r="D13" s="168"/>
      <c r="E13" s="168"/>
      <c r="F13" s="169"/>
      <c r="G13" s="167"/>
      <c r="H13" s="168"/>
      <c r="I13" s="168"/>
      <c r="J13" s="169"/>
      <c r="K13" s="167"/>
      <c r="L13" s="168"/>
      <c r="M13" s="168"/>
      <c r="N13" s="169"/>
      <c r="O13" s="167"/>
      <c r="P13" s="168"/>
      <c r="Q13" s="168"/>
      <c r="R13" s="169"/>
      <c r="S13" s="167"/>
      <c r="T13" s="168"/>
      <c r="U13" s="168"/>
      <c r="V13" s="169"/>
      <c r="W13" s="167"/>
      <c r="X13" s="168"/>
      <c r="Y13" s="168"/>
      <c r="Z13" s="169"/>
      <c r="AA13" s="167"/>
      <c r="AB13" s="168"/>
      <c r="AC13" s="168"/>
      <c r="AD13" s="169"/>
      <c r="AE13" s="167"/>
      <c r="AF13" s="169"/>
    </row>
    <row r="14" spans="1:32" ht="35.15" customHeight="1" x14ac:dyDescent="0.5">
      <c r="A14" s="24" t="s">
        <v>29</v>
      </c>
      <c r="B14" s="6" t="s">
        <v>0</v>
      </c>
      <c r="C14" s="17">
        <v>310.39999999999998</v>
      </c>
      <c r="D14" s="18">
        <v>284.10000000000002</v>
      </c>
      <c r="E14" s="18">
        <v>309.60000000000002</v>
      </c>
      <c r="F14" s="10">
        <v>293.7</v>
      </c>
      <c r="G14" s="17">
        <v>279.60000000000002</v>
      </c>
      <c r="H14" s="18">
        <v>287</v>
      </c>
      <c r="I14" s="18">
        <v>288.60000000000002</v>
      </c>
      <c r="J14" s="10">
        <v>278.89999999999998</v>
      </c>
      <c r="K14" s="17">
        <v>291.39999999999998</v>
      </c>
      <c r="L14" s="18">
        <v>326.7</v>
      </c>
      <c r="M14" s="18">
        <v>322.3</v>
      </c>
      <c r="N14" s="10">
        <v>330.8</v>
      </c>
      <c r="O14" s="17">
        <v>317.39999999999998</v>
      </c>
      <c r="P14" s="18">
        <v>283.10000000000002</v>
      </c>
      <c r="Q14" s="18">
        <v>304.10000000000002</v>
      </c>
      <c r="R14" s="10">
        <v>313.10000000000002</v>
      </c>
      <c r="S14" s="17">
        <v>303.2</v>
      </c>
      <c r="T14" s="18">
        <v>303.39999999999998</v>
      </c>
      <c r="U14" s="18">
        <v>301.3</v>
      </c>
      <c r="V14" s="10">
        <v>299.39999999999998</v>
      </c>
      <c r="W14" s="17">
        <v>288.39999999999998</v>
      </c>
      <c r="X14" s="18">
        <v>305.7</v>
      </c>
      <c r="Y14" s="18">
        <v>295.10000000000002</v>
      </c>
      <c r="Z14" s="10">
        <v>294.39999999999998</v>
      </c>
      <c r="AA14" s="17">
        <v>270.39999999999998</v>
      </c>
      <c r="AB14" s="18">
        <v>270.8</v>
      </c>
      <c r="AC14" s="18">
        <v>268.89999999999998</v>
      </c>
      <c r="AD14" s="10">
        <v>279.7</v>
      </c>
      <c r="AE14" s="17">
        <v>281.7</v>
      </c>
      <c r="AF14" s="10">
        <v>286.5</v>
      </c>
    </row>
    <row r="15" spans="1:32" ht="35.15" customHeight="1" x14ac:dyDescent="0.5">
      <c r="A15" s="24" t="s">
        <v>28</v>
      </c>
      <c r="B15" s="6" t="s">
        <v>0</v>
      </c>
      <c r="C15" s="17">
        <v>144.19999999999999</v>
      </c>
      <c r="D15" s="18">
        <v>153.30000000000001</v>
      </c>
      <c r="E15" s="18">
        <v>148</v>
      </c>
      <c r="F15" s="10">
        <v>156.6</v>
      </c>
      <c r="G15" s="17">
        <v>163.1</v>
      </c>
      <c r="H15" s="18">
        <v>160.6</v>
      </c>
      <c r="I15" s="18">
        <v>166.9</v>
      </c>
      <c r="J15" s="10">
        <v>159.1</v>
      </c>
      <c r="K15" s="17">
        <v>165.3</v>
      </c>
      <c r="L15" s="18">
        <v>274.3</v>
      </c>
      <c r="M15" s="18">
        <v>233.7</v>
      </c>
      <c r="N15" s="10">
        <v>256.60000000000002</v>
      </c>
      <c r="O15" s="17">
        <v>231</v>
      </c>
      <c r="P15" s="18">
        <v>263.3</v>
      </c>
      <c r="Q15" s="18">
        <v>245.3</v>
      </c>
      <c r="R15" s="10">
        <v>244.5</v>
      </c>
      <c r="S15" s="17">
        <v>234.6</v>
      </c>
      <c r="T15" s="18">
        <v>219.2</v>
      </c>
      <c r="U15" s="18">
        <v>206.1</v>
      </c>
      <c r="V15" s="10">
        <v>191.1</v>
      </c>
      <c r="W15" s="17">
        <v>160.4</v>
      </c>
      <c r="X15" s="18">
        <v>165.7</v>
      </c>
      <c r="Y15" s="18">
        <v>149.19999999999999</v>
      </c>
      <c r="Z15" s="10">
        <v>155.6</v>
      </c>
      <c r="AA15" s="17">
        <v>118</v>
      </c>
      <c r="AB15" s="18">
        <v>111.9</v>
      </c>
      <c r="AC15" s="18">
        <v>122.2</v>
      </c>
      <c r="AD15" s="10">
        <v>116.9</v>
      </c>
      <c r="AE15" s="17">
        <v>124</v>
      </c>
      <c r="AF15" s="10">
        <v>131</v>
      </c>
    </row>
    <row r="16" spans="1:32" ht="35.15" customHeight="1" x14ac:dyDescent="0.5">
      <c r="A16" s="24" t="s">
        <v>27</v>
      </c>
      <c r="B16" s="6" t="s">
        <v>0</v>
      </c>
      <c r="C16" s="17">
        <v>31.5</v>
      </c>
      <c r="D16" s="18">
        <v>42.5</v>
      </c>
      <c r="E16" s="18">
        <v>40</v>
      </c>
      <c r="F16" s="10">
        <v>38.200000000000003</v>
      </c>
      <c r="G16" s="17">
        <v>42.5</v>
      </c>
      <c r="H16" s="18">
        <v>39.799999999999997</v>
      </c>
      <c r="I16" s="18">
        <v>31.2</v>
      </c>
      <c r="J16" s="10">
        <v>43.6</v>
      </c>
      <c r="K16" s="17">
        <v>45.5</v>
      </c>
      <c r="L16" s="18">
        <v>86</v>
      </c>
      <c r="M16" s="18">
        <v>80.7</v>
      </c>
      <c r="N16" s="10">
        <v>76.2</v>
      </c>
      <c r="O16" s="17">
        <v>104.3</v>
      </c>
      <c r="P16" s="18">
        <v>75</v>
      </c>
      <c r="Q16" s="18">
        <v>73.400000000000006</v>
      </c>
      <c r="R16" s="10">
        <v>80.2</v>
      </c>
      <c r="S16" s="17">
        <v>67.099999999999994</v>
      </c>
      <c r="T16" s="18">
        <v>54.3</v>
      </c>
      <c r="U16" s="18">
        <v>51.4</v>
      </c>
      <c r="V16" s="10">
        <v>59.9</v>
      </c>
      <c r="W16" s="17">
        <v>89.7</v>
      </c>
      <c r="X16" s="18">
        <v>56.5</v>
      </c>
      <c r="Y16" s="18">
        <v>52.8</v>
      </c>
      <c r="Z16" s="10">
        <v>42</v>
      </c>
      <c r="AA16" s="17">
        <v>67.400000000000006</v>
      </c>
      <c r="AB16" s="18">
        <v>76.7</v>
      </c>
      <c r="AC16" s="18">
        <v>68.2</v>
      </c>
      <c r="AD16" s="10">
        <v>50.7</v>
      </c>
      <c r="AE16" s="17">
        <v>38.799999999999997</v>
      </c>
      <c r="AF16" s="10">
        <v>37.700000000000003</v>
      </c>
    </row>
    <row r="17" spans="1:32" ht="35.15" customHeight="1" x14ac:dyDescent="0.5">
      <c r="A17" s="24" t="s">
        <v>26</v>
      </c>
      <c r="B17" s="6" t="s">
        <v>0</v>
      </c>
      <c r="C17" s="17">
        <v>19.100000000000001</v>
      </c>
      <c r="D17" s="18">
        <v>24.8</v>
      </c>
      <c r="E17" s="18">
        <v>22.6</v>
      </c>
      <c r="F17" s="10">
        <v>19</v>
      </c>
      <c r="G17" s="17">
        <v>23.9</v>
      </c>
      <c r="H17" s="18">
        <v>24.9</v>
      </c>
      <c r="I17" s="18">
        <v>20.6</v>
      </c>
      <c r="J17" s="10">
        <v>23.6</v>
      </c>
      <c r="K17" s="17">
        <v>34.6</v>
      </c>
      <c r="L17" s="18">
        <v>67.7</v>
      </c>
      <c r="M17" s="18">
        <v>46.9</v>
      </c>
      <c r="N17" s="10">
        <v>52.1</v>
      </c>
      <c r="O17" s="17">
        <v>58.5</v>
      </c>
      <c r="P17" s="18">
        <v>82.2</v>
      </c>
      <c r="Q17" s="18">
        <v>70.3</v>
      </c>
      <c r="R17" s="10">
        <v>42.5</v>
      </c>
      <c r="S17" s="17">
        <v>46.3</v>
      </c>
      <c r="T17" s="18">
        <v>46.6</v>
      </c>
      <c r="U17" s="18">
        <v>36.200000000000003</v>
      </c>
      <c r="V17" s="10">
        <v>26.4</v>
      </c>
      <c r="W17" s="17">
        <v>30.6</v>
      </c>
      <c r="X17" s="18">
        <v>29.3</v>
      </c>
      <c r="Y17" s="18">
        <v>37.700000000000003</v>
      </c>
      <c r="Z17" s="10">
        <v>38.6</v>
      </c>
      <c r="AA17" s="17">
        <v>47.3</v>
      </c>
      <c r="AB17" s="18">
        <v>43.9</v>
      </c>
      <c r="AC17" s="18">
        <v>43.9</v>
      </c>
      <c r="AD17" s="10">
        <v>49.6</v>
      </c>
      <c r="AE17" s="17">
        <v>33.200000000000003</v>
      </c>
      <c r="AF17" s="10">
        <v>38.5</v>
      </c>
    </row>
    <row r="18" spans="1:32" ht="35.15" customHeight="1" x14ac:dyDescent="0.5">
      <c r="A18" s="24" t="s">
        <v>25</v>
      </c>
      <c r="B18" s="6" t="s">
        <v>0</v>
      </c>
      <c r="C18" s="17">
        <v>3.6</v>
      </c>
      <c r="D18" s="18">
        <v>6.4</v>
      </c>
      <c r="E18" s="18">
        <v>4.2</v>
      </c>
      <c r="F18" s="10">
        <v>9</v>
      </c>
      <c r="G18" s="17">
        <v>7.5</v>
      </c>
      <c r="H18" s="18">
        <v>8.1999999999999993</v>
      </c>
      <c r="I18" s="18">
        <v>4.8</v>
      </c>
      <c r="J18" s="10">
        <v>7</v>
      </c>
      <c r="K18" s="17">
        <v>9.9</v>
      </c>
      <c r="L18" s="18">
        <v>37.200000000000003</v>
      </c>
      <c r="M18" s="18">
        <v>61.4</v>
      </c>
      <c r="N18" s="10">
        <v>45</v>
      </c>
      <c r="O18" s="17">
        <v>60.7</v>
      </c>
      <c r="P18" s="18">
        <v>61.3</v>
      </c>
      <c r="Q18" s="18">
        <v>53.1</v>
      </c>
      <c r="R18" s="10">
        <v>14.1</v>
      </c>
      <c r="S18" s="17">
        <v>20.2</v>
      </c>
      <c r="T18" s="18">
        <v>18.5</v>
      </c>
      <c r="U18" s="18">
        <v>16.899999999999999</v>
      </c>
      <c r="V18" s="10">
        <v>23.7</v>
      </c>
      <c r="W18" s="17">
        <v>17.8</v>
      </c>
      <c r="X18" s="18">
        <v>24.1</v>
      </c>
      <c r="Y18" s="18">
        <v>38.299999999999997</v>
      </c>
      <c r="Z18" s="10">
        <v>34.4</v>
      </c>
      <c r="AA18" s="17">
        <v>50.7</v>
      </c>
      <c r="AB18" s="18">
        <v>41.4</v>
      </c>
      <c r="AC18" s="18">
        <v>37.9</v>
      </c>
      <c r="AD18" s="10">
        <v>41.9</v>
      </c>
      <c r="AE18" s="17">
        <v>48.7</v>
      </c>
      <c r="AF18" s="10">
        <v>27.1</v>
      </c>
    </row>
    <row r="19" spans="1:32" ht="39.9" customHeight="1" x14ac:dyDescent="0.5">
      <c r="A19" s="165" t="s">
        <v>200</v>
      </c>
      <c r="B19" s="166"/>
      <c r="C19" s="167"/>
      <c r="D19" s="168"/>
      <c r="E19" s="168"/>
      <c r="F19" s="169"/>
      <c r="G19" s="167"/>
      <c r="H19" s="168"/>
      <c r="I19" s="168"/>
      <c r="J19" s="169"/>
      <c r="K19" s="167"/>
      <c r="L19" s="168"/>
      <c r="M19" s="168"/>
      <c r="N19" s="169"/>
      <c r="O19" s="167"/>
      <c r="P19" s="168"/>
      <c r="Q19" s="168"/>
      <c r="R19" s="169"/>
      <c r="S19" s="167"/>
      <c r="T19" s="168"/>
      <c r="U19" s="168"/>
      <c r="V19" s="169"/>
      <c r="W19" s="167"/>
      <c r="X19" s="168"/>
      <c r="Y19" s="168"/>
      <c r="Z19" s="169"/>
      <c r="AA19" s="167"/>
      <c r="AB19" s="168"/>
      <c r="AC19" s="168"/>
      <c r="AD19" s="169"/>
      <c r="AE19" s="167"/>
      <c r="AF19" s="169"/>
    </row>
    <row r="20" spans="1:32" ht="35.15" customHeight="1" x14ac:dyDescent="0.5">
      <c r="A20" s="24" t="s">
        <v>78</v>
      </c>
      <c r="B20" s="6" t="s">
        <v>0</v>
      </c>
      <c r="C20" s="17">
        <v>471.2</v>
      </c>
      <c r="D20" s="18">
        <v>473.3</v>
      </c>
      <c r="E20" s="18">
        <v>471.9</v>
      </c>
      <c r="F20" s="10">
        <v>473.6</v>
      </c>
      <c r="G20" s="17">
        <v>475.9</v>
      </c>
      <c r="H20" s="18">
        <v>476.3</v>
      </c>
      <c r="I20" s="18">
        <v>466.2</v>
      </c>
      <c r="J20" s="10">
        <v>472.1</v>
      </c>
      <c r="K20" s="17">
        <v>480</v>
      </c>
      <c r="L20" s="18">
        <v>685.8</v>
      </c>
      <c r="M20" s="18">
        <v>640.20000000000005</v>
      </c>
      <c r="N20" s="10">
        <v>654.79999999999995</v>
      </c>
      <c r="O20" s="17">
        <v>663.6</v>
      </c>
      <c r="P20" s="18">
        <v>655.8</v>
      </c>
      <c r="Q20" s="18">
        <v>639.5</v>
      </c>
      <c r="R20" s="10">
        <v>590.79999999999995</v>
      </c>
      <c r="S20" s="17">
        <v>569.79999999999995</v>
      </c>
      <c r="T20" s="18">
        <v>543.5</v>
      </c>
      <c r="U20" s="18">
        <v>518.1</v>
      </c>
      <c r="V20" s="10">
        <v>512.20000000000005</v>
      </c>
      <c r="W20" s="17">
        <v>503.7</v>
      </c>
      <c r="X20" s="18">
        <v>498.8</v>
      </c>
      <c r="Y20" s="18">
        <v>491.9</v>
      </c>
      <c r="Z20" s="10">
        <v>482.1</v>
      </c>
      <c r="AA20" s="17">
        <v>481.6</v>
      </c>
      <c r="AB20" s="18">
        <v>475.7</v>
      </c>
      <c r="AC20" s="18">
        <v>473.6</v>
      </c>
      <c r="AD20" s="10">
        <v>472.4</v>
      </c>
      <c r="AE20" s="17">
        <v>461.8</v>
      </c>
      <c r="AF20" s="10">
        <v>465.6</v>
      </c>
    </row>
    <row r="21" spans="1:32" ht="35.15" customHeight="1" x14ac:dyDescent="0.5">
      <c r="A21" s="5" t="s">
        <v>79</v>
      </c>
      <c r="B21" s="6" t="s">
        <v>0</v>
      </c>
      <c r="C21" s="17">
        <v>339.8</v>
      </c>
      <c r="D21" s="18">
        <v>339</v>
      </c>
      <c r="E21" s="18">
        <v>330.2</v>
      </c>
      <c r="F21" s="10">
        <v>334.4</v>
      </c>
      <c r="G21" s="17">
        <v>327.3</v>
      </c>
      <c r="H21" s="18">
        <v>332.6</v>
      </c>
      <c r="I21" s="18">
        <v>335.6</v>
      </c>
      <c r="J21" s="10">
        <v>333.8</v>
      </c>
      <c r="K21" s="17">
        <v>341</v>
      </c>
      <c r="L21" s="18">
        <v>461.8</v>
      </c>
      <c r="M21" s="18">
        <v>397.8</v>
      </c>
      <c r="N21" s="10">
        <v>428</v>
      </c>
      <c r="O21" s="17">
        <v>446.5</v>
      </c>
      <c r="P21" s="18">
        <v>457.7</v>
      </c>
      <c r="Q21" s="18">
        <v>450.5</v>
      </c>
      <c r="R21" s="10">
        <v>416.5</v>
      </c>
      <c r="S21" s="17">
        <v>369.7</v>
      </c>
      <c r="T21" s="18">
        <v>387.3</v>
      </c>
      <c r="U21" s="18">
        <v>385.7</v>
      </c>
      <c r="V21" s="10">
        <v>363.4</v>
      </c>
      <c r="W21" s="17">
        <v>365.4</v>
      </c>
      <c r="X21" s="18">
        <v>372.6</v>
      </c>
      <c r="Y21" s="18">
        <v>347.5</v>
      </c>
      <c r="Z21" s="10">
        <v>344.3</v>
      </c>
      <c r="AA21" s="17">
        <v>358.6</v>
      </c>
      <c r="AB21" s="18">
        <v>352.4</v>
      </c>
      <c r="AC21" s="18">
        <v>349.6</v>
      </c>
      <c r="AD21" s="10">
        <v>351.5</v>
      </c>
      <c r="AE21" s="17">
        <v>348.3</v>
      </c>
      <c r="AF21" s="10">
        <v>344.7</v>
      </c>
    </row>
    <row r="22" spans="1:32" ht="35.15" customHeight="1" x14ac:dyDescent="0.5">
      <c r="A22" s="5" t="s">
        <v>80</v>
      </c>
      <c r="B22" s="6" t="s">
        <v>0</v>
      </c>
      <c r="C22" s="17">
        <v>74.2</v>
      </c>
      <c r="D22" s="18">
        <v>78.3</v>
      </c>
      <c r="E22" s="18">
        <v>81.8</v>
      </c>
      <c r="F22" s="10">
        <v>84.1</v>
      </c>
      <c r="G22" s="17">
        <v>93.1</v>
      </c>
      <c r="H22" s="18">
        <v>89.5</v>
      </c>
      <c r="I22" s="18">
        <v>76.8</v>
      </c>
      <c r="J22" s="10">
        <v>75.5</v>
      </c>
      <c r="K22" s="17">
        <v>82.2</v>
      </c>
      <c r="L22" s="18">
        <v>144.69999999999999</v>
      </c>
      <c r="M22" s="18">
        <v>172.5</v>
      </c>
      <c r="N22" s="10">
        <v>148.1</v>
      </c>
      <c r="O22" s="17">
        <v>157.6</v>
      </c>
      <c r="P22" s="18">
        <v>140</v>
      </c>
      <c r="Q22" s="18">
        <v>121.9</v>
      </c>
      <c r="R22" s="10">
        <v>125</v>
      </c>
      <c r="S22" s="17">
        <v>147.30000000000001</v>
      </c>
      <c r="T22" s="18">
        <v>120.1</v>
      </c>
      <c r="U22" s="18">
        <v>96.7</v>
      </c>
      <c r="V22" s="10">
        <v>95.5</v>
      </c>
      <c r="W22" s="17">
        <v>99.4</v>
      </c>
      <c r="X22" s="18">
        <v>82.5</v>
      </c>
      <c r="Y22" s="18">
        <v>86.7</v>
      </c>
      <c r="Z22" s="10">
        <v>79.5</v>
      </c>
      <c r="AA22" s="17">
        <v>73.400000000000006</v>
      </c>
      <c r="AB22" s="18">
        <v>72.900000000000006</v>
      </c>
      <c r="AC22" s="18">
        <v>74.400000000000006</v>
      </c>
      <c r="AD22" s="10">
        <v>72.2</v>
      </c>
      <c r="AE22" s="17">
        <v>69.099999999999994</v>
      </c>
      <c r="AF22" s="10">
        <v>73.7</v>
      </c>
    </row>
    <row r="23" spans="1:32" ht="35.15" customHeight="1" x14ac:dyDescent="0.5">
      <c r="A23" s="5" t="s">
        <v>81</v>
      </c>
      <c r="B23" s="6" t="s">
        <v>0</v>
      </c>
      <c r="C23" s="17">
        <v>51.6</v>
      </c>
      <c r="D23" s="18">
        <v>48.1</v>
      </c>
      <c r="E23" s="18">
        <v>52.5</v>
      </c>
      <c r="F23" s="10">
        <v>50.8</v>
      </c>
      <c r="G23" s="17">
        <v>47.8</v>
      </c>
      <c r="H23" s="18">
        <v>46.1</v>
      </c>
      <c r="I23" s="18">
        <v>46.3</v>
      </c>
      <c r="J23" s="10">
        <v>58.5</v>
      </c>
      <c r="K23" s="17">
        <v>47.6</v>
      </c>
      <c r="L23" s="18">
        <v>71.3</v>
      </c>
      <c r="M23" s="18">
        <v>59.6</v>
      </c>
      <c r="N23" s="10">
        <v>63.8</v>
      </c>
      <c r="O23" s="17">
        <v>52.4</v>
      </c>
      <c r="P23" s="18">
        <v>54</v>
      </c>
      <c r="Q23" s="18">
        <v>64.2</v>
      </c>
      <c r="R23" s="10">
        <v>45</v>
      </c>
      <c r="S23" s="17">
        <v>45.3</v>
      </c>
      <c r="T23" s="18">
        <v>32.700000000000003</v>
      </c>
      <c r="U23" s="18">
        <v>29.5</v>
      </c>
      <c r="V23" s="10">
        <v>45.4</v>
      </c>
      <c r="W23" s="17">
        <v>36.299999999999997</v>
      </c>
      <c r="X23" s="18">
        <v>39.700000000000003</v>
      </c>
      <c r="Y23" s="18">
        <v>48.9</v>
      </c>
      <c r="Z23" s="10">
        <v>43.8</v>
      </c>
      <c r="AA23" s="17">
        <v>44.3</v>
      </c>
      <c r="AB23" s="18">
        <v>43</v>
      </c>
      <c r="AC23" s="18">
        <v>40.6</v>
      </c>
      <c r="AD23" s="10">
        <v>40.700000000000003</v>
      </c>
      <c r="AE23" s="17">
        <v>39.799999999999997</v>
      </c>
      <c r="AF23" s="10">
        <v>42</v>
      </c>
    </row>
    <row r="24" spans="1:32" ht="35.15" customHeight="1" x14ac:dyDescent="0.5">
      <c r="A24" s="5" t="s">
        <v>82</v>
      </c>
      <c r="B24" s="6" t="s">
        <v>0</v>
      </c>
      <c r="C24" s="17">
        <v>5.6</v>
      </c>
      <c r="D24" s="18">
        <v>7.9</v>
      </c>
      <c r="E24" s="18">
        <v>7.4</v>
      </c>
      <c r="F24" s="10">
        <v>4.2</v>
      </c>
      <c r="G24" s="17">
        <v>7.6</v>
      </c>
      <c r="H24" s="18">
        <v>8.1</v>
      </c>
      <c r="I24" s="18">
        <v>7.5</v>
      </c>
      <c r="J24" s="10">
        <v>4.4000000000000004</v>
      </c>
      <c r="K24" s="17">
        <v>9.1999999999999993</v>
      </c>
      <c r="L24" s="18">
        <v>8</v>
      </c>
      <c r="M24" s="18">
        <v>10.199999999999999</v>
      </c>
      <c r="N24" s="10">
        <v>14.8</v>
      </c>
      <c r="O24" s="17">
        <v>7.1</v>
      </c>
      <c r="P24" s="18">
        <v>4.2</v>
      </c>
      <c r="Q24" s="18">
        <v>2.9</v>
      </c>
      <c r="R24" s="10">
        <v>4.3</v>
      </c>
      <c r="S24" s="17">
        <v>7.5</v>
      </c>
      <c r="T24" s="18">
        <v>3.4</v>
      </c>
      <c r="U24" s="18">
        <v>6.2</v>
      </c>
      <c r="V24" s="10">
        <v>7.9</v>
      </c>
      <c r="W24" s="17">
        <v>2.6</v>
      </c>
      <c r="X24" s="18">
        <v>4</v>
      </c>
      <c r="Y24" s="18">
        <v>8.8000000000000007</v>
      </c>
      <c r="Z24" s="10">
        <v>14.5</v>
      </c>
      <c r="AA24" s="17">
        <v>5.2</v>
      </c>
      <c r="AB24" s="18">
        <v>7.5</v>
      </c>
      <c r="AC24" s="18">
        <v>9</v>
      </c>
      <c r="AD24" s="10">
        <v>8</v>
      </c>
      <c r="AE24" s="17">
        <v>4.5</v>
      </c>
      <c r="AF24" s="10">
        <v>5.0999999999999996</v>
      </c>
    </row>
    <row r="25" spans="1:32" ht="35.15" customHeight="1" x14ac:dyDescent="0.5">
      <c r="A25" s="24" t="s">
        <v>83</v>
      </c>
      <c r="B25" s="6" t="s">
        <v>0</v>
      </c>
      <c r="C25" s="17">
        <v>37.700000000000003</v>
      </c>
      <c r="D25" s="18">
        <v>37.799999999999997</v>
      </c>
      <c r="E25" s="18">
        <v>52.5</v>
      </c>
      <c r="F25" s="10">
        <v>42.9</v>
      </c>
      <c r="G25" s="17">
        <v>40.799999999999997</v>
      </c>
      <c r="H25" s="18">
        <v>44.3</v>
      </c>
      <c r="I25" s="18">
        <v>45.9</v>
      </c>
      <c r="J25" s="10">
        <v>40.200000000000003</v>
      </c>
      <c r="K25" s="17">
        <v>66.7</v>
      </c>
      <c r="L25" s="18">
        <v>106</v>
      </c>
      <c r="M25" s="18">
        <v>104.8</v>
      </c>
      <c r="N25" s="10">
        <v>105.9</v>
      </c>
      <c r="O25" s="17">
        <v>108.3</v>
      </c>
      <c r="P25" s="18">
        <v>109.1</v>
      </c>
      <c r="Q25" s="18">
        <v>106.7</v>
      </c>
      <c r="R25" s="10">
        <v>103.6</v>
      </c>
      <c r="S25" s="17">
        <v>101.4</v>
      </c>
      <c r="T25" s="18">
        <v>98.5</v>
      </c>
      <c r="U25" s="18">
        <v>93.7</v>
      </c>
      <c r="V25" s="10">
        <v>88.3</v>
      </c>
      <c r="W25" s="17">
        <v>83.1</v>
      </c>
      <c r="X25" s="18">
        <v>82.6</v>
      </c>
      <c r="Y25" s="18">
        <v>81.2</v>
      </c>
      <c r="Z25" s="10">
        <v>83</v>
      </c>
      <c r="AA25" s="17">
        <v>72.2</v>
      </c>
      <c r="AB25" s="18">
        <v>68.900000000000006</v>
      </c>
      <c r="AC25" s="18">
        <v>67.3</v>
      </c>
      <c r="AD25" s="10">
        <v>66.400000000000006</v>
      </c>
      <c r="AE25" s="17">
        <v>64.599999999999994</v>
      </c>
      <c r="AF25" s="10">
        <v>55.3</v>
      </c>
    </row>
    <row r="26" spans="1:32" ht="39.9" customHeight="1" x14ac:dyDescent="0.5">
      <c r="A26" s="165" t="s">
        <v>204</v>
      </c>
      <c r="B26" s="166"/>
      <c r="C26" s="167"/>
      <c r="D26" s="168"/>
      <c r="E26" s="168"/>
      <c r="F26" s="169"/>
      <c r="G26" s="167"/>
      <c r="H26" s="168"/>
      <c r="I26" s="168"/>
      <c r="J26" s="169"/>
      <c r="K26" s="167"/>
      <c r="L26" s="168"/>
      <c r="M26" s="168"/>
      <c r="N26" s="169"/>
      <c r="O26" s="167"/>
      <c r="P26" s="168"/>
      <c r="Q26" s="168"/>
      <c r="R26" s="169"/>
      <c r="S26" s="167"/>
      <c r="T26" s="168"/>
      <c r="U26" s="168"/>
      <c r="V26" s="169"/>
      <c r="W26" s="167"/>
      <c r="X26" s="168"/>
      <c r="Y26" s="168"/>
      <c r="Z26" s="169"/>
      <c r="AA26" s="167"/>
      <c r="AB26" s="168"/>
      <c r="AC26" s="168"/>
      <c r="AD26" s="169"/>
      <c r="AE26" s="167"/>
      <c r="AF26" s="169"/>
    </row>
    <row r="27" spans="1:32" ht="35.15" customHeight="1" x14ac:dyDescent="0.5">
      <c r="A27" s="24" t="s">
        <v>33</v>
      </c>
      <c r="B27" s="6" t="s">
        <v>0</v>
      </c>
      <c r="C27" s="17">
        <v>353</v>
      </c>
      <c r="D27" s="18">
        <v>333.3</v>
      </c>
      <c r="E27" s="18">
        <v>347.7</v>
      </c>
      <c r="F27" s="18">
        <v>339.5</v>
      </c>
      <c r="G27" s="17">
        <v>373.1</v>
      </c>
      <c r="H27" s="18">
        <v>383.3</v>
      </c>
      <c r="I27" s="18">
        <v>371.3</v>
      </c>
      <c r="J27" s="18">
        <v>363</v>
      </c>
      <c r="K27" s="17">
        <v>356.9</v>
      </c>
      <c r="L27" s="18">
        <v>485.7</v>
      </c>
      <c r="M27" s="18">
        <v>592.20000000000005</v>
      </c>
      <c r="N27" s="10">
        <v>634.4</v>
      </c>
      <c r="O27" s="17">
        <v>640.1</v>
      </c>
      <c r="P27" s="18">
        <v>663.4</v>
      </c>
      <c r="Q27" s="18">
        <v>658.1</v>
      </c>
      <c r="R27" s="10">
        <v>611</v>
      </c>
      <c r="S27" s="17">
        <v>593</v>
      </c>
      <c r="T27" s="18">
        <v>567.5</v>
      </c>
      <c r="U27" s="18">
        <v>534</v>
      </c>
      <c r="V27" s="10">
        <v>515.4</v>
      </c>
      <c r="W27" s="17">
        <v>495.8</v>
      </c>
      <c r="X27" s="18">
        <v>493.4</v>
      </c>
      <c r="Y27" s="18">
        <v>468.6</v>
      </c>
      <c r="Z27" s="10">
        <v>460.9</v>
      </c>
      <c r="AA27" s="17">
        <v>433.9</v>
      </c>
      <c r="AB27" s="18">
        <v>432.3</v>
      </c>
      <c r="AC27" s="18">
        <v>429.2</v>
      </c>
      <c r="AD27" s="10">
        <v>427.8</v>
      </c>
      <c r="AE27" s="17">
        <v>421.5</v>
      </c>
      <c r="AF27" s="10">
        <v>418.1</v>
      </c>
    </row>
    <row r="28" spans="1:32" ht="39.9" customHeight="1" x14ac:dyDescent="0.5">
      <c r="A28" s="193" t="s">
        <v>205</v>
      </c>
      <c r="B28" s="166"/>
      <c r="C28" s="167"/>
      <c r="D28" s="168"/>
      <c r="E28" s="168"/>
      <c r="F28" s="169"/>
      <c r="G28" s="167"/>
      <c r="H28" s="168"/>
      <c r="I28" s="168"/>
      <c r="J28" s="169"/>
      <c r="K28" s="167"/>
      <c r="L28" s="168"/>
      <c r="M28" s="168"/>
      <c r="N28" s="169"/>
      <c r="O28" s="167"/>
      <c r="P28" s="168"/>
      <c r="Q28" s="168"/>
      <c r="R28" s="169"/>
      <c r="S28" s="167"/>
      <c r="T28" s="168"/>
      <c r="U28" s="168"/>
      <c r="V28" s="169"/>
      <c r="W28" s="167"/>
      <c r="X28" s="168"/>
      <c r="Y28" s="168"/>
      <c r="Z28" s="169"/>
      <c r="AA28" s="167"/>
      <c r="AB28" s="168"/>
      <c r="AC28" s="168"/>
      <c r="AD28" s="169"/>
      <c r="AE28" s="167"/>
      <c r="AF28" s="169"/>
    </row>
    <row r="29" spans="1:32" ht="69.900000000000006" customHeight="1" x14ac:dyDescent="0.5">
      <c r="A29" s="78" t="s">
        <v>23</v>
      </c>
      <c r="B29" s="6" t="s">
        <v>0</v>
      </c>
      <c r="C29" s="17">
        <v>150.6</v>
      </c>
      <c r="D29" s="18">
        <v>143.5</v>
      </c>
      <c r="E29" s="18">
        <v>171.3</v>
      </c>
      <c r="F29" s="10">
        <v>161.1</v>
      </c>
      <c r="G29" s="17">
        <v>171.6</v>
      </c>
      <c r="H29" s="18">
        <v>172.6</v>
      </c>
      <c r="I29" s="18">
        <v>164.1</v>
      </c>
      <c r="J29" s="10">
        <v>164.6</v>
      </c>
      <c r="K29" s="17">
        <v>159</v>
      </c>
      <c r="L29" s="18">
        <v>240.7</v>
      </c>
      <c r="M29" s="18">
        <v>294.2</v>
      </c>
      <c r="N29" s="10">
        <v>285.8</v>
      </c>
      <c r="O29" s="17">
        <v>316.10000000000002</v>
      </c>
      <c r="P29" s="18">
        <v>385</v>
      </c>
      <c r="Q29" s="18">
        <v>331.6</v>
      </c>
      <c r="R29" s="10">
        <v>353.5</v>
      </c>
      <c r="S29" s="17">
        <v>353.4</v>
      </c>
      <c r="T29" s="18">
        <v>336.9</v>
      </c>
      <c r="U29" s="18">
        <v>321</v>
      </c>
      <c r="V29" s="10">
        <v>313.5</v>
      </c>
      <c r="W29" s="17">
        <v>312.39999999999998</v>
      </c>
      <c r="X29" s="18">
        <v>318.10000000000002</v>
      </c>
      <c r="Y29" s="18">
        <v>316.5</v>
      </c>
      <c r="Z29" s="10">
        <v>311.60000000000002</v>
      </c>
      <c r="AA29" s="17">
        <v>274</v>
      </c>
      <c r="AB29" s="18">
        <v>274</v>
      </c>
      <c r="AC29" s="18">
        <v>272.7</v>
      </c>
      <c r="AD29" s="10">
        <v>272.2</v>
      </c>
      <c r="AE29" s="17">
        <v>269.89999999999998</v>
      </c>
      <c r="AF29" s="10">
        <v>276.5</v>
      </c>
    </row>
    <row r="30" spans="1:32" ht="69.900000000000006" customHeight="1" x14ac:dyDescent="0.5">
      <c r="A30" s="78" t="s">
        <v>22</v>
      </c>
      <c r="B30" s="6" t="s">
        <v>0</v>
      </c>
      <c r="C30" s="17">
        <v>113.3</v>
      </c>
      <c r="D30" s="18">
        <v>119.6</v>
      </c>
      <c r="E30" s="18">
        <v>92.2</v>
      </c>
      <c r="F30" s="10">
        <v>93.3</v>
      </c>
      <c r="G30" s="17">
        <v>95.2</v>
      </c>
      <c r="H30" s="18">
        <v>123.6</v>
      </c>
      <c r="I30" s="18">
        <v>119.5</v>
      </c>
      <c r="J30" s="10">
        <v>109.8</v>
      </c>
      <c r="K30" s="17">
        <v>94.7</v>
      </c>
      <c r="L30" s="18">
        <v>149.9</v>
      </c>
      <c r="M30" s="18">
        <v>152.9</v>
      </c>
      <c r="N30" s="10">
        <v>193.1</v>
      </c>
      <c r="O30" s="17">
        <v>165.3</v>
      </c>
      <c r="P30" s="18">
        <v>143</v>
      </c>
      <c r="Q30" s="18">
        <v>177.8</v>
      </c>
      <c r="R30" s="10">
        <v>149.80000000000001</v>
      </c>
      <c r="S30" s="17">
        <v>141.30000000000001</v>
      </c>
      <c r="T30" s="18">
        <v>128.9</v>
      </c>
      <c r="U30" s="18">
        <v>114.7</v>
      </c>
      <c r="V30" s="10">
        <v>109.3</v>
      </c>
      <c r="W30" s="17">
        <v>100.4</v>
      </c>
      <c r="X30" s="18">
        <v>94.9</v>
      </c>
      <c r="Y30" s="18">
        <v>85.8</v>
      </c>
      <c r="Z30" s="10">
        <v>83.4</v>
      </c>
      <c r="AA30" s="17">
        <v>88.7</v>
      </c>
      <c r="AB30" s="18">
        <v>87.9</v>
      </c>
      <c r="AC30" s="18">
        <v>86.9</v>
      </c>
      <c r="AD30" s="10">
        <v>86.3</v>
      </c>
      <c r="AE30" s="17">
        <v>84.5</v>
      </c>
      <c r="AF30" s="10">
        <v>83.8</v>
      </c>
    </row>
    <row r="31" spans="1:32" ht="69.900000000000006" customHeight="1" x14ac:dyDescent="0.5">
      <c r="A31" s="78" t="s">
        <v>21</v>
      </c>
      <c r="B31" s="6" t="s">
        <v>0</v>
      </c>
      <c r="C31" s="17">
        <v>47.6</v>
      </c>
      <c r="D31" s="18">
        <v>43.8</v>
      </c>
      <c r="E31" s="18">
        <v>45.7</v>
      </c>
      <c r="F31" s="10">
        <v>45.5</v>
      </c>
      <c r="G31" s="17">
        <v>62.2</v>
      </c>
      <c r="H31" s="18">
        <v>54.2</v>
      </c>
      <c r="I31" s="18">
        <v>53.9</v>
      </c>
      <c r="J31" s="10">
        <v>46.9</v>
      </c>
      <c r="K31" s="17">
        <v>57.7</v>
      </c>
      <c r="L31" s="18">
        <v>64.2</v>
      </c>
      <c r="M31" s="18">
        <v>92</v>
      </c>
      <c r="N31" s="10">
        <v>88.5</v>
      </c>
      <c r="O31" s="17">
        <v>89.9</v>
      </c>
      <c r="P31" s="18">
        <v>71.599999999999994</v>
      </c>
      <c r="Q31" s="18">
        <v>90.6</v>
      </c>
      <c r="R31" s="10">
        <v>62.5</v>
      </c>
      <c r="S31" s="17">
        <v>58.9</v>
      </c>
      <c r="T31" s="18">
        <v>65.2</v>
      </c>
      <c r="U31" s="18">
        <v>61</v>
      </c>
      <c r="V31" s="10">
        <v>56.7</v>
      </c>
      <c r="W31" s="17">
        <v>47.6</v>
      </c>
      <c r="X31" s="18">
        <v>45.7</v>
      </c>
      <c r="Y31" s="18">
        <v>42</v>
      </c>
      <c r="Z31" s="10">
        <v>40.299999999999997</v>
      </c>
      <c r="AA31" s="17">
        <v>46.4</v>
      </c>
      <c r="AB31" s="18">
        <v>45.8</v>
      </c>
      <c r="AC31" s="18">
        <v>45.1</v>
      </c>
      <c r="AD31" s="10">
        <v>45</v>
      </c>
      <c r="AE31" s="17">
        <v>43.2</v>
      </c>
      <c r="AF31" s="10">
        <v>41.4</v>
      </c>
    </row>
    <row r="32" spans="1:32" ht="35.15" customHeight="1" x14ac:dyDescent="0.5">
      <c r="A32" s="78" t="s">
        <v>270</v>
      </c>
      <c r="B32" s="6" t="s">
        <v>0</v>
      </c>
      <c r="C32" s="17">
        <v>41.4</v>
      </c>
      <c r="D32" s="18">
        <v>26.4</v>
      </c>
      <c r="E32" s="18">
        <v>38.5</v>
      </c>
      <c r="F32" s="10">
        <v>39.6</v>
      </c>
      <c r="G32" s="17">
        <v>44.2</v>
      </c>
      <c r="H32" s="18">
        <v>32.9</v>
      </c>
      <c r="I32" s="18">
        <v>33.700000000000003</v>
      </c>
      <c r="J32" s="10">
        <v>41.7</v>
      </c>
      <c r="K32" s="17">
        <v>45.5</v>
      </c>
      <c r="L32" s="18">
        <v>30.8</v>
      </c>
      <c r="M32" s="18">
        <v>53.1</v>
      </c>
      <c r="N32" s="10">
        <v>67</v>
      </c>
      <c r="O32" s="17">
        <v>68.7</v>
      </c>
      <c r="P32" s="18">
        <v>63.8</v>
      </c>
      <c r="Q32" s="18">
        <v>58.1</v>
      </c>
      <c r="R32" s="10">
        <v>45.2</v>
      </c>
      <c r="S32" s="17">
        <v>39.4</v>
      </c>
      <c r="T32" s="18">
        <v>36.5</v>
      </c>
      <c r="U32" s="18">
        <v>37.299999999999997</v>
      </c>
      <c r="V32" s="10">
        <v>35.9</v>
      </c>
      <c r="W32" s="17">
        <v>35.4</v>
      </c>
      <c r="X32" s="18">
        <v>34.700000000000003</v>
      </c>
      <c r="Y32" s="18">
        <v>24.3</v>
      </c>
      <c r="Z32" s="10">
        <v>25.6</v>
      </c>
      <c r="AA32" s="17">
        <v>24.7</v>
      </c>
      <c r="AB32" s="18">
        <v>24.7</v>
      </c>
      <c r="AC32" s="18">
        <v>24.5</v>
      </c>
      <c r="AD32" s="10">
        <v>24.3</v>
      </c>
      <c r="AE32" s="17">
        <v>23.9</v>
      </c>
      <c r="AF32" s="10">
        <v>16.399999999999999</v>
      </c>
    </row>
    <row r="33" spans="1:33" ht="35.15" customHeight="1" x14ac:dyDescent="0.5">
      <c r="A33" s="33" t="s">
        <v>32</v>
      </c>
      <c r="B33" s="12" t="s">
        <v>0</v>
      </c>
      <c r="C33" s="17">
        <v>155.89999999999998</v>
      </c>
      <c r="D33" s="18">
        <v>177.8</v>
      </c>
      <c r="E33" s="18">
        <v>176.7</v>
      </c>
      <c r="F33" s="10">
        <v>177</v>
      </c>
      <c r="G33" s="20">
        <v>143.5</v>
      </c>
      <c r="H33" s="21">
        <v>137.30000000000001</v>
      </c>
      <c r="I33" s="21">
        <v>140.80000000000001</v>
      </c>
      <c r="J33" s="21">
        <v>149.20000000000005</v>
      </c>
      <c r="K33" s="20">
        <v>189.70000000000005</v>
      </c>
      <c r="L33" s="21">
        <v>306.09999999999997</v>
      </c>
      <c r="M33" s="21">
        <v>152.79999999999995</v>
      </c>
      <c r="N33" s="16">
        <v>126.30000000000007</v>
      </c>
      <c r="O33" s="20">
        <v>131.73858230179729</v>
      </c>
      <c r="P33" s="21">
        <v>101.5776717037924</v>
      </c>
      <c r="Q33" s="21">
        <v>88.126905259559635</v>
      </c>
      <c r="R33" s="16">
        <v>83.410409756613319</v>
      </c>
      <c r="S33" s="20">
        <v>78.224182252128728</v>
      </c>
      <c r="T33" s="21">
        <v>74.51457265798814</v>
      </c>
      <c r="U33" s="21">
        <v>77.80349943312541</v>
      </c>
      <c r="V33" s="16">
        <v>85.1</v>
      </c>
      <c r="W33" s="20">
        <v>91.1</v>
      </c>
      <c r="X33" s="21">
        <v>88</v>
      </c>
      <c r="Y33" s="21">
        <v>104.5</v>
      </c>
      <c r="Z33" s="16">
        <f t="shared" ref="Z33:AF33" si="0">Z6-Z27</f>
        <v>104.10000000000002</v>
      </c>
      <c r="AA33" s="20">
        <f t="shared" si="0"/>
        <v>119.89999999999998</v>
      </c>
      <c r="AB33" s="21">
        <f t="shared" si="0"/>
        <v>112.30000000000001</v>
      </c>
      <c r="AC33" s="21">
        <f t="shared" si="0"/>
        <v>111.80000000000001</v>
      </c>
      <c r="AD33" s="16">
        <f t="shared" si="0"/>
        <v>110.90000000000003</v>
      </c>
      <c r="AE33" s="20">
        <f t="shared" si="0"/>
        <v>104.79999999999995</v>
      </c>
      <c r="AF33" s="16">
        <f t="shared" si="0"/>
        <v>102.79999999999995</v>
      </c>
    </row>
    <row r="34" spans="1:33" ht="60" customHeight="1" x14ac:dyDescent="0.5">
      <c r="A34" s="184" t="s">
        <v>30</v>
      </c>
      <c r="B34" s="185" t="s">
        <v>24</v>
      </c>
      <c r="C34" s="171">
        <v>3.3</v>
      </c>
      <c r="D34" s="172">
        <v>3.3</v>
      </c>
      <c r="E34" s="172">
        <v>3.4</v>
      </c>
      <c r="F34" s="173">
        <v>3.3</v>
      </c>
      <c r="G34" s="171">
        <v>3.3</v>
      </c>
      <c r="H34" s="172">
        <v>3.3</v>
      </c>
      <c r="I34" s="172">
        <v>3.3</v>
      </c>
      <c r="J34" s="173">
        <v>3.2</v>
      </c>
      <c r="K34" s="171">
        <v>3.5</v>
      </c>
      <c r="L34" s="172">
        <v>5.0999999999999996</v>
      </c>
      <c r="M34" s="172">
        <v>4.7</v>
      </c>
      <c r="N34" s="173">
        <v>4.8</v>
      </c>
      <c r="O34" s="171">
        <v>4.8</v>
      </c>
      <c r="P34" s="172">
        <v>4.8</v>
      </c>
      <c r="Q34" s="172">
        <v>4.7</v>
      </c>
      <c r="R34" s="173">
        <v>4.3</v>
      </c>
      <c r="S34" s="171">
        <v>4.0999999999999996</v>
      </c>
      <c r="T34" s="172">
        <v>3.9</v>
      </c>
      <c r="U34" s="172">
        <v>3.7</v>
      </c>
      <c r="V34" s="173">
        <v>3.6</v>
      </c>
      <c r="W34" s="171">
        <v>3.5</v>
      </c>
      <c r="X34" s="172">
        <v>3.5</v>
      </c>
      <c r="Y34" s="172">
        <v>3.4</v>
      </c>
      <c r="Z34" s="173">
        <v>3.3</v>
      </c>
      <c r="AA34" s="171">
        <v>3.3</v>
      </c>
      <c r="AB34" s="172">
        <v>3.2</v>
      </c>
      <c r="AC34" s="172">
        <v>3.2</v>
      </c>
      <c r="AD34" s="173">
        <v>3.2</v>
      </c>
      <c r="AE34" s="171">
        <v>3.1</v>
      </c>
      <c r="AF34" s="173">
        <v>3</v>
      </c>
      <c r="AG34" s="257"/>
    </row>
    <row r="35" spans="1:33" ht="39.9" customHeight="1" x14ac:dyDescent="0.5">
      <c r="A35" s="155" t="s">
        <v>387</v>
      </c>
      <c r="B35" s="156"/>
      <c r="C35" s="157"/>
      <c r="D35" s="158"/>
      <c r="E35" s="158"/>
      <c r="F35" s="159"/>
      <c r="G35" s="157"/>
      <c r="H35" s="158"/>
      <c r="I35" s="158"/>
      <c r="J35" s="159"/>
      <c r="K35" s="157"/>
      <c r="L35" s="158"/>
      <c r="M35" s="158"/>
      <c r="N35" s="159"/>
      <c r="O35" s="157"/>
      <c r="P35" s="158"/>
      <c r="Q35" s="158"/>
      <c r="R35" s="159"/>
      <c r="S35" s="157"/>
      <c r="T35" s="158"/>
      <c r="U35" s="158"/>
      <c r="V35" s="159"/>
      <c r="W35" s="157"/>
      <c r="X35" s="158"/>
      <c r="Y35" s="158"/>
      <c r="Z35" s="159"/>
      <c r="AA35" s="157"/>
      <c r="AB35" s="158"/>
      <c r="AC35" s="158"/>
      <c r="AD35" s="159"/>
      <c r="AE35" s="157"/>
      <c r="AF35" s="159"/>
      <c r="AG35" s="257"/>
    </row>
    <row r="36" spans="1:33" ht="35.25" customHeight="1" x14ac:dyDescent="0.5">
      <c r="A36" s="24" t="s">
        <v>388</v>
      </c>
      <c r="B36" s="6" t="s">
        <v>24</v>
      </c>
      <c r="C36" s="17">
        <v>3.2</v>
      </c>
      <c r="D36" s="18">
        <v>3.4</v>
      </c>
      <c r="E36" s="18">
        <v>3.4</v>
      </c>
      <c r="F36" s="10">
        <v>3.3</v>
      </c>
      <c r="G36" s="17">
        <v>3.4</v>
      </c>
      <c r="H36" s="18">
        <v>3.3</v>
      </c>
      <c r="I36" s="18">
        <v>3.3</v>
      </c>
      <c r="J36" s="10">
        <v>3.2</v>
      </c>
      <c r="K36" s="17">
        <v>3.4</v>
      </c>
      <c r="L36" s="18">
        <v>5.2</v>
      </c>
      <c r="M36" s="18">
        <v>4.5</v>
      </c>
      <c r="N36" s="10">
        <v>4.9000000000000004</v>
      </c>
      <c r="O36" s="17">
        <v>5</v>
      </c>
      <c r="P36" s="18">
        <v>4.8</v>
      </c>
      <c r="Q36" s="18">
        <v>4.5</v>
      </c>
      <c r="R36" s="10">
        <v>4.3</v>
      </c>
      <c r="S36" s="17">
        <v>4</v>
      </c>
      <c r="T36" s="18">
        <v>3.6</v>
      </c>
      <c r="U36" s="18">
        <v>3.5</v>
      </c>
      <c r="V36" s="10">
        <v>3.4</v>
      </c>
      <c r="W36" s="17">
        <v>3.4</v>
      </c>
      <c r="X36" s="18">
        <v>3.3</v>
      </c>
      <c r="Y36" s="18">
        <v>3.2</v>
      </c>
      <c r="Z36" s="10">
        <v>3.1</v>
      </c>
      <c r="AA36" s="17">
        <v>3</v>
      </c>
      <c r="AB36" s="18">
        <v>3</v>
      </c>
      <c r="AC36" s="18">
        <v>2.9</v>
      </c>
      <c r="AD36" s="10">
        <v>2.9</v>
      </c>
      <c r="AE36" s="17">
        <v>2.9</v>
      </c>
      <c r="AF36" s="10">
        <v>2.9</v>
      </c>
      <c r="AG36" s="257"/>
    </row>
    <row r="37" spans="1:33" ht="35.25" customHeight="1" x14ac:dyDescent="0.5">
      <c r="A37" s="24" t="s">
        <v>389</v>
      </c>
      <c r="B37" s="6" t="s">
        <v>24</v>
      </c>
      <c r="C37" s="17">
        <v>3.9</v>
      </c>
      <c r="D37" s="18">
        <v>3.2</v>
      </c>
      <c r="E37" s="18">
        <v>3.3</v>
      </c>
      <c r="F37" s="10">
        <v>3.6</v>
      </c>
      <c r="G37" s="17">
        <v>3.1</v>
      </c>
      <c r="H37" s="18">
        <v>3.5</v>
      </c>
      <c r="I37" s="18">
        <v>3.2</v>
      </c>
      <c r="J37" s="10">
        <v>3.5</v>
      </c>
      <c r="K37" s="17">
        <v>3.8</v>
      </c>
      <c r="L37" s="18">
        <v>4.5999999999999996</v>
      </c>
      <c r="M37" s="18">
        <v>5.5</v>
      </c>
      <c r="N37" s="10">
        <v>4.0999999999999996</v>
      </c>
      <c r="O37" s="17">
        <v>4.0999999999999996</v>
      </c>
      <c r="P37" s="18">
        <v>4.7</v>
      </c>
      <c r="Q37" s="18">
        <v>5.3</v>
      </c>
      <c r="R37" s="10">
        <v>4.3</v>
      </c>
      <c r="S37" s="17">
        <v>4.9000000000000004</v>
      </c>
      <c r="T37" s="18">
        <v>5.0999999999999996</v>
      </c>
      <c r="U37" s="18">
        <v>4.5999999999999996</v>
      </c>
      <c r="V37" s="10">
        <v>4.4000000000000004</v>
      </c>
      <c r="W37" s="17">
        <v>3.9</v>
      </c>
      <c r="X37" s="18">
        <v>4.3</v>
      </c>
      <c r="Y37" s="18">
        <v>4.2</v>
      </c>
      <c r="Z37" s="10">
        <v>4.3</v>
      </c>
      <c r="AA37" s="17">
        <v>4.3</v>
      </c>
      <c r="AB37" s="18">
        <v>4.0999999999999996</v>
      </c>
      <c r="AC37" s="18">
        <v>4</v>
      </c>
      <c r="AD37" s="10">
        <v>4</v>
      </c>
      <c r="AE37" s="17">
        <v>3.8</v>
      </c>
      <c r="AF37" s="10">
        <v>3.4</v>
      </c>
      <c r="AG37" s="257"/>
    </row>
    <row r="38" spans="1:33" ht="39.9" customHeight="1" x14ac:dyDescent="0.5">
      <c r="A38" s="165" t="s">
        <v>198</v>
      </c>
      <c r="B38" s="166"/>
      <c r="C38" s="167"/>
      <c r="D38" s="168"/>
      <c r="E38" s="168"/>
      <c r="F38" s="169"/>
      <c r="G38" s="167"/>
      <c r="H38" s="168"/>
      <c r="I38" s="168"/>
      <c r="J38" s="169"/>
      <c r="K38" s="167"/>
      <c r="L38" s="168"/>
      <c r="M38" s="168"/>
      <c r="N38" s="169"/>
      <c r="O38" s="167"/>
      <c r="P38" s="168"/>
      <c r="Q38" s="168"/>
      <c r="R38" s="169"/>
      <c r="S38" s="167"/>
      <c r="T38" s="168"/>
      <c r="U38" s="168"/>
      <c r="V38" s="169"/>
      <c r="W38" s="167"/>
      <c r="X38" s="168"/>
      <c r="Y38" s="168"/>
      <c r="Z38" s="169"/>
      <c r="AA38" s="167"/>
      <c r="AB38" s="168"/>
      <c r="AC38" s="168"/>
      <c r="AD38" s="169"/>
      <c r="AE38" s="167"/>
      <c r="AF38" s="169"/>
      <c r="AG38" s="257"/>
    </row>
    <row r="39" spans="1:33" ht="35.15" customHeight="1" x14ac:dyDescent="0.5">
      <c r="A39" s="24" t="s">
        <v>15</v>
      </c>
      <c r="B39" s="6" t="s">
        <v>24</v>
      </c>
      <c r="C39" s="17">
        <v>3.2</v>
      </c>
      <c r="D39" s="18">
        <v>3.2</v>
      </c>
      <c r="E39" s="18">
        <v>3.2</v>
      </c>
      <c r="F39" s="10">
        <v>3</v>
      </c>
      <c r="G39" s="17">
        <v>3.4</v>
      </c>
      <c r="H39" s="18">
        <v>3.3</v>
      </c>
      <c r="I39" s="18">
        <v>3.2</v>
      </c>
      <c r="J39" s="10">
        <v>3.1</v>
      </c>
      <c r="K39" s="17">
        <v>3.4</v>
      </c>
      <c r="L39" s="18">
        <v>4.7</v>
      </c>
      <c r="M39" s="18">
        <v>4.7</v>
      </c>
      <c r="N39" s="10">
        <v>4.8</v>
      </c>
      <c r="O39" s="17">
        <v>4.8</v>
      </c>
      <c r="P39" s="18">
        <v>4.5999999999999996</v>
      </c>
      <c r="Q39" s="18">
        <v>4.5</v>
      </c>
      <c r="R39" s="10">
        <v>4.2</v>
      </c>
      <c r="S39" s="17">
        <v>4</v>
      </c>
      <c r="T39" s="18">
        <v>3.8</v>
      </c>
      <c r="U39" s="18">
        <v>3.6</v>
      </c>
      <c r="V39" s="10">
        <v>3.5</v>
      </c>
      <c r="W39" s="17">
        <v>3.4</v>
      </c>
      <c r="X39" s="18">
        <v>3.3</v>
      </c>
      <c r="Y39" s="18">
        <v>3.2</v>
      </c>
      <c r="Z39" s="10">
        <v>3.1</v>
      </c>
      <c r="AA39" s="17">
        <v>3.1</v>
      </c>
      <c r="AB39" s="18">
        <v>3.1</v>
      </c>
      <c r="AC39" s="18">
        <v>3</v>
      </c>
      <c r="AD39" s="10">
        <v>3</v>
      </c>
      <c r="AE39" s="17">
        <v>2.9</v>
      </c>
      <c r="AF39" s="10">
        <v>2.8</v>
      </c>
      <c r="AG39" s="257"/>
    </row>
    <row r="40" spans="1:33" ht="35.15" customHeight="1" x14ac:dyDescent="0.5">
      <c r="A40" s="24" t="s">
        <v>14</v>
      </c>
      <c r="B40" s="6" t="s">
        <v>24</v>
      </c>
      <c r="C40" s="17">
        <v>3.6</v>
      </c>
      <c r="D40" s="18">
        <v>3.6</v>
      </c>
      <c r="E40" s="18">
        <v>3.7</v>
      </c>
      <c r="F40" s="10">
        <v>3.9</v>
      </c>
      <c r="G40" s="17">
        <v>3.2</v>
      </c>
      <c r="H40" s="18">
        <v>3.3</v>
      </c>
      <c r="I40" s="18">
        <v>3.4</v>
      </c>
      <c r="J40" s="10">
        <v>3.5</v>
      </c>
      <c r="K40" s="17">
        <v>3.5</v>
      </c>
      <c r="L40" s="18">
        <v>5.5</v>
      </c>
      <c r="M40" s="18">
        <v>4.5999999999999996</v>
      </c>
      <c r="N40" s="10">
        <v>4.8</v>
      </c>
      <c r="O40" s="17">
        <v>4.9000000000000004</v>
      </c>
      <c r="P40" s="18">
        <v>5.0999999999999996</v>
      </c>
      <c r="Q40" s="18">
        <v>5</v>
      </c>
      <c r="R40" s="10">
        <v>4.5</v>
      </c>
      <c r="S40" s="17">
        <v>4.4000000000000004</v>
      </c>
      <c r="T40" s="18">
        <v>4.0999999999999996</v>
      </c>
      <c r="U40" s="18">
        <v>3.9</v>
      </c>
      <c r="V40" s="10">
        <v>3.8</v>
      </c>
      <c r="W40" s="17">
        <v>3.7</v>
      </c>
      <c r="X40" s="18">
        <v>3.7</v>
      </c>
      <c r="Y40" s="18">
        <v>3.7</v>
      </c>
      <c r="Z40" s="10">
        <v>3.6</v>
      </c>
      <c r="AA40" s="17">
        <v>3.6</v>
      </c>
      <c r="AB40" s="18">
        <v>3.5</v>
      </c>
      <c r="AC40" s="18">
        <v>3.4</v>
      </c>
      <c r="AD40" s="10">
        <v>3.4</v>
      </c>
      <c r="AE40" s="17">
        <v>3.3</v>
      </c>
      <c r="AF40" s="10">
        <v>3.3</v>
      </c>
      <c r="AG40" s="257"/>
    </row>
    <row r="41" spans="1:33" ht="39.9" customHeight="1" x14ac:dyDescent="0.5">
      <c r="A41" s="165" t="s">
        <v>199</v>
      </c>
      <c r="B41" s="166"/>
      <c r="C41" s="167"/>
      <c r="D41" s="168"/>
      <c r="E41" s="168"/>
      <c r="F41" s="169"/>
      <c r="G41" s="167"/>
      <c r="H41" s="168"/>
      <c r="I41" s="168"/>
      <c r="J41" s="169"/>
      <c r="K41" s="167"/>
      <c r="L41" s="168"/>
      <c r="M41" s="168"/>
      <c r="N41" s="169"/>
      <c r="O41" s="167"/>
      <c r="P41" s="168"/>
      <c r="Q41" s="168"/>
      <c r="R41" s="169"/>
      <c r="S41" s="167"/>
      <c r="T41" s="168"/>
      <c r="U41" s="168"/>
      <c r="V41" s="169"/>
      <c r="W41" s="167"/>
      <c r="X41" s="168"/>
      <c r="Y41" s="168"/>
      <c r="Z41" s="169"/>
      <c r="AA41" s="167"/>
      <c r="AB41" s="168"/>
      <c r="AC41" s="168"/>
      <c r="AD41" s="169"/>
      <c r="AE41" s="167"/>
      <c r="AF41" s="169"/>
      <c r="AG41" s="257"/>
    </row>
    <row r="42" spans="1:33" ht="35.15" customHeight="1" x14ac:dyDescent="0.5">
      <c r="A42" s="24" t="s">
        <v>29</v>
      </c>
      <c r="B42" s="6" t="s">
        <v>24</v>
      </c>
      <c r="C42" s="17">
        <v>11.6</v>
      </c>
      <c r="D42" s="18">
        <v>10.4</v>
      </c>
      <c r="E42" s="18">
        <v>11.4</v>
      </c>
      <c r="F42" s="10">
        <v>10.5</v>
      </c>
      <c r="G42" s="17">
        <v>10.3</v>
      </c>
      <c r="H42" s="18">
        <v>10.4</v>
      </c>
      <c r="I42" s="18">
        <v>10.199999999999999</v>
      </c>
      <c r="J42" s="10">
        <v>9.9</v>
      </c>
      <c r="K42" s="17">
        <v>11</v>
      </c>
      <c r="L42" s="18">
        <v>12.5</v>
      </c>
      <c r="M42" s="18">
        <v>12.6</v>
      </c>
      <c r="N42" s="10">
        <v>12.8</v>
      </c>
      <c r="O42" s="17">
        <v>12.1</v>
      </c>
      <c r="P42" s="18">
        <v>11</v>
      </c>
      <c r="Q42" s="18">
        <v>11.7</v>
      </c>
      <c r="R42" s="10">
        <v>11.7</v>
      </c>
      <c r="S42" s="17">
        <v>11.1</v>
      </c>
      <c r="T42" s="18">
        <v>11</v>
      </c>
      <c r="U42" s="18">
        <v>10.8</v>
      </c>
      <c r="V42" s="10">
        <v>10.7</v>
      </c>
      <c r="W42" s="17">
        <v>10.1</v>
      </c>
      <c r="X42" s="18">
        <v>10.7</v>
      </c>
      <c r="Y42" s="18">
        <v>10.3</v>
      </c>
      <c r="Z42" s="10">
        <v>10.1</v>
      </c>
      <c r="AA42" s="17">
        <v>9.9</v>
      </c>
      <c r="AB42" s="18">
        <v>9.8000000000000007</v>
      </c>
      <c r="AC42" s="18">
        <v>9.6999999999999993</v>
      </c>
      <c r="AD42" s="10">
        <v>9.9</v>
      </c>
      <c r="AE42" s="17">
        <v>9.9</v>
      </c>
      <c r="AF42" s="10">
        <v>9.9</v>
      </c>
      <c r="AG42" s="257"/>
    </row>
    <row r="43" spans="1:33" ht="35.15" customHeight="1" x14ac:dyDescent="0.5">
      <c r="A43" s="24" t="s">
        <v>28</v>
      </c>
      <c r="B43" s="6" t="s">
        <v>24</v>
      </c>
      <c r="C43" s="17">
        <v>2.8</v>
      </c>
      <c r="D43" s="18">
        <v>2.9</v>
      </c>
      <c r="E43" s="18">
        <v>2.9</v>
      </c>
      <c r="F43" s="10">
        <v>3</v>
      </c>
      <c r="G43" s="17">
        <v>3.1</v>
      </c>
      <c r="H43" s="18">
        <v>3.1</v>
      </c>
      <c r="I43" s="18">
        <v>3.2</v>
      </c>
      <c r="J43" s="10">
        <v>2.9</v>
      </c>
      <c r="K43" s="17">
        <v>3.1</v>
      </c>
      <c r="L43" s="18">
        <v>5.2</v>
      </c>
      <c r="M43" s="18">
        <v>4.4000000000000004</v>
      </c>
      <c r="N43" s="10">
        <v>4.7</v>
      </c>
      <c r="O43" s="17">
        <v>4.4000000000000004</v>
      </c>
      <c r="P43" s="18">
        <v>4.9000000000000004</v>
      </c>
      <c r="Q43" s="18">
        <v>4.5999999999999996</v>
      </c>
      <c r="R43" s="10">
        <v>4.4000000000000004</v>
      </c>
      <c r="S43" s="17">
        <v>4.2</v>
      </c>
      <c r="T43" s="18">
        <v>3.9</v>
      </c>
      <c r="U43" s="18">
        <v>3.7</v>
      </c>
      <c r="V43" s="10">
        <v>3.4</v>
      </c>
      <c r="W43" s="17">
        <v>2.9</v>
      </c>
      <c r="X43" s="18">
        <v>2.9</v>
      </c>
      <c r="Y43" s="18">
        <v>2.6</v>
      </c>
      <c r="Z43" s="10">
        <v>2.7</v>
      </c>
      <c r="AA43" s="17">
        <v>2.2999999999999998</v>
      </c>
      <c r="AB43" s="18">
        <v>2.1</v>
      </c>
      <c r="AC43" s="18">
        <v>2.2999999999999998</v>
      </c>
      <c r="AD43" s="10">
        <v>2.2000000000000002</v>
      </c>
      <c r="AE43" s="17">
        <v>2.2999999999999998</v>
      </c>
      <c r="AF43" s="10">
        <v>2.4</v>
      </c>
      <c r="AG43" s="257"/>
    </row>
    <row r="44" spans="1:33" ht="35.15" customHeight="1" x14ac:dyDescent="0.5">
      <c r="A44" s="24" t="s">
        <v>27</v>
      </c>
      <c r="B44" s="6" t="s">
        <v>24</v>
      </c>
      <c r="C44" s="17">
        <v>0.9</v>
      </c>
      <c r="D44" s="18">
        <v>1.2</v>
      </c>
      <c r="E44" s="18">
        <v>1.1000000000000001</v>
      </c>
      <c r="F44" s="10">
        <v>1.1000000000000001</v>
      </c>
      <c r="G44" s="17">
        <v>1.2</v>
      </c>
      <c r="H44" s="18">
        <v>1.1000000000000001</v>
      </c>
      <c r="I44" s="18">
        <v>0.8</v>
      </c>
      <c r="J44" s="10">
        <v>1.2</v>
      </c>
      <c r="K44" s="17">
        <v>1.2</v>
      </c>
      <c r="L44" s="18">
        <v>2.2999999999999998</v>
      </c>
      <c r="M44" s="18">
        <v>2.1</v>
      </c>
      <c r="N44" s="10">
        <v>2</v>
      </c>
      <c r="O44" s="17">
        <v>2.6</v>
      </c>
      <c r="P44" s="18">
        <v>1.9</v>
      </c>
      <c r="Q44" s="18">
        <v>1.8</v>
      </c>
      <c r="R44" s="10">
        <v>2</v>
      </c>
      <c r="S44" s="17">
        <v>1.6</v>
      </c>
      <c r="T44" s="18">
        <v>1.3</v>
      </c>
      <c r="U44" s="18">
        <v>1.2</v>
      </c>
      <c r="V44" s="10">
        <v>1.4</v>
      </c>
      <c r="W44" s="17">
        <v>2.1</v>
      </c>
      <c r="X44" s="18">
        <v>1.3</v>
      </c>
      <c r="Y44" s="18">
        <v>1.3</v>
      </c>
      <c r="Z44" s="10">
        <v>1</v>
      </c>
      <c r="AA44" s="17">
        <v>1.5</v>
      </c>
      <c r="AB44" s="18">
        <v>1.6</v>
      </c>
      <c r="AC44" s="18">
        <v>1.4</v>
      </c>
      <c r="AD44" s="10">
        <v>1.1000000000000001</v>
      </c>
      <c r="AE44" s="17">
        <v>0.8</v>
      </c>
      <c r="AF44" s="10">
        <v>0.8</v>
      </c>
      <c r="AG44" s="257"/>
    </row>
    <row r="45" spans="1:33" ht="35.15" customHeight="1" x14ac:dyDescent="0.5">
      <c r="A45" s="24" t="s">
        <v>26</v>
      </c>
      <c r="B45" s="6" t="s">
        <v>24</v>
      </c>
      <c r="C45" s="17">
        <v>0.7</v>
      </c>
      <c r="D45" s="18">
        <v>1</v>
      </c>
      <c r="E45" s="18">
        <v>0.9</v>
      </c>
      <c r="F45" s="10">
        <v>0.7</v>
      </c>
      <c r="G45" s="17">
        <v>0.9</v>
      </c>
      <c r="H45" s="18">
        <v>0.9</v>
      </c>
      <c r="I45" s="18">
        <v>0.8</v>
      </c>
      <c r="J45" s="10">
        <v>0.9</v>
      </c>
      <c r="K45" s="17">
        <v>1.3</v>
      </c>
      <c r="L45" s="18">
        <v>2.6</v>
      </c>
      <c r="M45" s="18">
        <v>1.7</v>
      </c>
      <c r="N45" s="10">
        <v>1.9</v>
      </c>
      <c r="O45" s="17">
        <v>2.2000000000000002</v>
      </c>
      <c r="P45" s="18">
        <v>3</v>
      </c>
      <c r="Q45" s="18">
        <v>2.6</v>
      </c>
      <c r="R45" s="10">
        <v>1.6</v>
      </c>
      <c r="S45" s="17">
        <v>1.8</v>
      </c>
      <c r="T45" s="18">
        <v>1.8</v>
      </c>
      <c r="U45" s="18">
        <v>1.4</v>
      </c>
      <c r="V45" s="10">
        <v>1</v>
      </c>
      <c r="W45" s="17">
        <v>1.1000000000000001</v>
      </c>
      <c r="X45" s="18">
        <v>1.1000000000000001</v>
      </c>
      <c r="Y45" s="18">
        <v>1.4</v>
      </c>
      <c r="Z45" s="10">
        <v>1.4</v>
      </c>
      <c r="AA45" s="17">
        <v>1.6</v>
      </c>
      <c r="AB45" s="18">
        <v>1.5</v>
      </c>
      <c r="AC45" s="18">
        <v>1.5</v>
      </c>
      <c r="AD45" s="10">
        <v>1.7</v>
      </c>
      <c r="AE45" s="17">
        <v>1.2</v>
      </c>
      <c r="AF45" s="10">
        <v>1.3</v>
      </c>
      <c r="AG45" s="257"/>
    </row>
    <row r="46" spans="1:33" ht="35.15" customHeight="1" x14ac:dyDescent="0.5">
      <c r="A46" s="24" t="s">
        <v>25</v>
      </c>
      <c r="B46" s="6" t="s">
        <v>24</v>
      </c>
      <c r="C46" s="17">
        <v>0.3</v>
      </c>
      <c r="D46" s="18">
        <v>0.5</v>
      </c>
      <c r="E46" s="18">
        <v>0.3</v>
      </c>
      <c r="F46" s="10">
        <v>0.7</v>
      </c>
      <c r="G46" s="17">
        <v>0.6</v>
      </c>
      <c r="H46" s="18">
        <v>0.7</v>
      </c>
      <c r="I46" s="18">
        <v>0.4</v>
      </c>
      <c r="J46" s="10">
        <v>0.6</v>
      </c>
      <c r="K46" s="17">
        <v>0.7</v>
      </c>
      <c r="L46" s="18">
        <v>2.8</v>
      </c>
      <c r="M46" s="18">
        <v>4.2</v>
      </c>
      <c r="N46" s="10">
        <v>3.2</v>
      </c>
      <c r="O46" s="17">
        <v>4.5</v>
      </c>
      <c r="P46" s="18">
        <v>4.3</v>
      </c>
      <c r="Q46" s="18">
        <v>4</v>
      </c>
      <c r="R46" s="10">
        <v>1.2</v>
      </c>
      <c r="S46" s="17">
        <v>1.6</v>
      </c>
      <c r="T46" s="18">
        <v>1.5</v>
      </c>
      <c r="U46" s="18">
        <v>1.3</v>
      </c>
      <c r="V46" s="10">
        <v>1.8</v>
      </c>
      <c r="W46" s="17">
        <v>1.4</v>
      </c>
      <c r="X46" s="18">
        <v>1.9</v>
      </c>
      <c r="Y46" s="18">
        <v>3</v>
      </c>
      <c r="Z46" s="10">
        <v>2.6</v>
      </c>
      <c r="AA46" s="17">
        <v>3.9</v>
      </c>
      <c r="AB46" s="18">
        <v>3.2</v>
      </c>
      <c r="AC46" s="18">
        <v>2.7</v>
      </c>
      <c r="AD46" s="10">
        <v>2.9</v>
      </c>
      <c r="AE46" s="17">
        <v>3.3</v>
      </c>
      <c r="AF46" s="10">
        <v>1.9</v>
      </c>
      <c r="AG46" s="257"/>
    </row>
    <row r="47" spans="1:33" ht="39.9" customHeight="1" x14ac:dyDescent="0.5">
      <c r="A47" s="165" t="s">
        <v>200</v>
      </c>
      <c r="B47" s="166"/>
      <c r="C47" s="167"/>
      <c r="D47" s="168"/>
      <c r="E47" s="168"/>
      <c r="F47" s="169"/>
      <c r="G47" s="167"/>
      <c r="H47" s="168"/>
      <c r="I47" s="168"/>
      <c r="J47" s="169"/>
      <c r="K47" s="167"/>
      <c r="L47" s="168"/>
      <c r="M47" s="168"/>
      <c r="N47" s="169"/>
      <c r="O47" s="167"/>
      <c r="P47" s="168"/>
      <c r="Q47" s="168"/>
      <c r="R47" s="169"/>
      <c r="S47" s="167"/>
      <c r="T47" s="168"/>
      <c r="U47" s="168"/>
      <c r="V47" s="169"/>
      <c r="W47" s="167"/>
      <c r="X47" s="168"/>
      <c r="Y47" s="168"/>
      <c r="Z47" s="169"/>
      <c r="AA47" s="167"/>
      <c r="AB47" s="168"/>
      <c r="AC47" s="168"/>
      <c r="AD47" s="169"/>
      <c r="AE47" s="167"/>
      <c r="AF47" s="169"/>
      <c r="AG47" s="257"/>
    </row>
    <row r="48" spans="1:33" ht="35.15" customHeight="1" x14ac:dyDescent="0.5">
      <c r="A48" s="24" t="s">
        <v>78</v>
      </c>
      <c r="B48" s="6" t="s">
        <v>24</v>
      </c>
      <c r="C48" s="17">
        <v>3.7</v>
      </c>
      <c r="D48" s="18">
        <v>3.6</v>
      </c>
      <c r="E48" s="18">
        <v>3.6</v>
      </c>
      <c r="F48" s="10">
        <v>3.6</v>
      </c>
      <c r="G48" s="17">
        <v>3.6</v>
      </c>
      <c r="H48" s="18">
        <v>3.6</v>
      </c>
      <c r="I48" s="18">
        <v>3.4</v>
      </c>
      <c r="J48" s="10">
        <v>3.5</v>
      </c>
      <c r="K48" s="17">
        <v>3.6</v>
      </c>
      <c r="L48" s="18">
        <v>5.0999999999999996</v>
      </c>
      <c r="M48" s="18">
        <v>4.7</v>
      </c>
      <c r="N48" s="10">
        <v>4.8</v>
      </c>
      <c r="O48" s="17">
        <v>4.8</v>
      </c>
      <c r="P48" s="18">
        <v>4.8</v>
      </c>
      <c r="Q48" s="18">
        <v>4.7</v>
      </c>
      <c r="R48" s="10">
        <v>4.2</v>
      </c>
      <c r="S48" s="17">
        <v>4.0999999999999996</v>
      </c>
      <c r="T48" s="18">
        <v>3.8</v>
      </c>
      <c r="U48" s="18">
        <v>3.7</v>
      </c>
      <c r="V48" s="10">
        <v>3.6</v>
      </c>
      <c r="W48" s="17">
        <v>3.5</v>
      </c>
      <c r="X48" s="18">
        <v>3.5</v>
      </c>
      <c r="Y48" s="18">
        <v>3.4</v>
      </c>
      <c r="Z48" s="10">
        <v>3.3</v>
      </c>
      <c r="AA48" s="17">
        <v>3.3</v>
      </c>
      <c r="AB48" s="18">
        <v>3.3</v>
      </c>
      <c r="AC48" s="18">
        <v>3.3</v>
      </c>
      <c r="AD48" s="10">
        <v>3.2</v>
      </c>
      <c r="AE48" s="17">
        <v>3.1</v>
      </c>
      <c r="AF48" s="10">
        <v>3.1</v>
      </c>
      <c r="AG48" s="257"/>
    </row>
    <row r="49" spans="1:33" ht="35.15" customHeight="1" x14ac:dyDescent="0.5">
      <c r="A49" s="5" t="s">
        <v>79</v>
      </c>
      <c r="B49" s="6" t="s">
        <v>24</v>
      </c>
      <c r="C49" s="17">
        <v>4</v>
      </c>
      <c r="D49" s="18">
        <v>3.9</v>
      </c>
      <c r="E49" s="18">
        <v>3.8</v>
      </c>
      <c r="F49" s="10">
        <v>3.8</v>
      </c>
      <c r="G49" s="17">
        <v>3.7</v>
      </c>
      <c r="H49" s="18">
        <v>3.8</v>
      </c>
      <c r="I49" s="18">
        <v>3.8</v>
      </c>
      <c r="J49" s="10">
        <v>3.7</v>
      </c>
      <c r="K49" s="17">
        <v>3.8</v>
      </c>
      <c r="L49" s="18">
        <v>5.2</v>
      </c>
      <c r="M49" s="18">
        <v>4.5</v>
      </c>
      <c r="N49" s="10">
        <v>4.7</v>
      </c>
      <c r="O49" s="17">
        <v>4.9000000000000004</v>
      </c>
      <c r="P49" s="18">
        <v>5</v>
      </c>
      <c r="Q49" s="18">
        <v>4.8</v>
      </c>
      <c r="R49" s="10">
        <v>4.5</v>
      </c>
      <c r="S49" s="17">
        <v>3.9</v>
      </c>
      <c r="T49" s="18">
        <v>4.0999999999999996</v>
      </c>
      <c r="U49" s="18">
        <v>4.0999999999999996</v>
      </c>
      <c r="V49" s="10">
        <v>3.8</v>
      </c>
      <c r="W49" s="17">
        <v>3.8</v>
      </c>
      <c r="X49" s="18">
        <v>3.8</v>
      </c>
      <c r="Y49" s="18">
        <v>3.6</v>
      </c>
      <c r="Z49" s="10">
        <v>3.5</v>
      </c>
      <c r="AA49" s="17">
        <v>3.6</v>
      </c>
      <c r="AB49" s="18">
        <v>3.5</v>
      </c>
      <c r="AC49" s="18">
        <v>3.5</v>
      </c>
      <c r="AD49" s="10">
        <v>3.5</v>
      </c>
      <c r="AE49" s="17">
        <v>3.5</v>
      </c>
      <c r="AF49" s="10">
        <v>3.4</v>
      </c>
      <c r="AG49" s="257"/>
    </row>
    <row r="50" spans="1:33" ht="35.15" customHeight="1" x14ac:dyDescent="0.5">
      <c r="A50" s="5" t="s">
        <v>80</v>
      </c>
      <c r="B50" s="6" t="s">
        <v>24</v>
      </c>
      <c r="C50" s="17">
        <v>2.2999999999999998</v>
      </c>
      <c r="D50" s="18">
        <v>2.4</v>
      </c>
      <c r="E50" s="18">
        <v>2.4</v>
      </c>
      <c r="F50" s="10">
        <v>2.6</v>
      </c>
      <c r="G50" s="17">
        <v>2.8</v>
      </c>
      <c r="H50" s="18">
        <v>2.6</v>
      </c>
      <c r="I50" s="18">
        <v>2.2000000000000002</v>
      </c>
      <c r="J50" s="10">
        <v>2.2999999999999998</v>
      </c>
      <c r="K50" s="17">
        <v>2.4</v>
      </c>
      <c r="L50" s="18">
        <v>4.3</v>
      </c>
      <c r="M50" s="18">
        <v>5</v>
      </c>
      <c r="N50" s="10">
        <v>4.3</v>
      </c>
      <c r="O50" s="18">
        <v>4.5</v>
      </c>
      <c r="P50" s="18">
        <v>4.0999999999999996</v>
      </c>
      <c r="Q50" s="18">
        <v>3.7</v>
      </c>
      <c r="R50" s="10">
        <v>3.6</v>
      </c>
      <c r="S50" s="18">
        <v>4.2</v>
      </c>
      <c r="T50" s="18">
        <v>3.4</v>
      </c>
      <c r="U50" s="18">
        <v>2.7</v>
      </c>
      <c r="V50" s="10">
        <v>2.7</v>
      </c>
      <c r="W50" s="18">
        <v>2.8</v>
      </c>
      <c r="X50" s="18">
        <v>2.2999999999999998</v>
      </c>
      <c r="Y50" s="18">
        <v>2.4</v>
      </c>
      <c r="Z50" s="10">
        <v>2.2000000000000002</v>
      </c>
      <c r="AA50" s="18">
        <v>2.1</v>
      </c>
      <c r="AB50" s="18">
        <v>2.1</v>
      </c>
      <c r="AC50" s="18">
        <v>2.1</v>
      </c>
      <c r="AD50" s="10">
        <v>2.1</v>
      </c>
      <c r="AE50" s="18">
        <v>1.9</v>
      </c>
      <c r="AF50" s="10">
        <v>2</v>
      </c>
      <c r="AG50" s="257"/>
    </row>
    <row r="51" spans="1:33" ht="35.15" customHeight="1" x14ac:dyDescent="0.5">
      <c r="A51" s="5" t="s">
        <v>81</v>
      </c>
      <c r="B51" s="6" t="s">
        <v>24</v>
      </c>
      <c r="C51" s="17">
        <v>5.5</v>
      </c>
      <c r="D51" s="18">
        <v>5.0999999999999996</v>
      </c>
      <c r="E51" s="18">
        <v>5.4</v>
      </c>
      <c r="F51" s="10">
        <v>5.4</v>
      </c>
      <c r="G51" s="17">
        <v>4.9000000000000004</v>
      </c>
      <c r="H51" s="18">
        <v>4.5999999999999996</v>
      </c>
      <c r="I51" s="18">
        <v>4.7</v>
      </c>
      <c r="J51" s="10">
        <v>6</v>
      </c>
      <c r="K51" s="17">
        <v>4.8</v>
      </c>
      <c r="L51" s="18">
        <v>7.1</v>
      </c>
      <c r="M51" s="18">
        <v>6</v>
      </c>
      <c r="N51" s="10">
        <v>6</v>
      </c>
      <c r="O51" s="18">
        <v>4.8</v>
      </c>
      <c r="P51" s="18">
        <v>5.7</v>
      </c>
      <c r="Q51" s="18">
        <v>6.2</v>
      </c>
      <c r="R51" s="10">
        <v>4.3</v>
      </c>
      <c r="S51" s="18">
        <v>4.3</v>
      </c>
      <c r="T51" s="18">
        <v>3.2</v>
      </c>
      <c r="U51" s="18">
        <v>2.8</v>
      </c>
      <c r="V51" s="10">
        <v>4.0999999999999996</v>
      </c>
      <c r="W51" s="18">
        <v>3.4</v>
      </c>
      <c r="X51" s="18">
        <v>3.7</v>
      </c>
      <c r="Y51" s="18">
        <v>4.5999999999999996</v>
      </c>
      <c r="Z51" s="10">
        <v>4.0999999999999996</v>
      </c>
      <c r="AA51" s="18">
        <v>4.5</v>
      </c>
      <c r="AB51" s="18">
        <v>4.3</v>
      </c>
      <c r="AC51" s="18">
        <v>4.0999999999999996</v>
      </c>
      <c r="AD51" s="10">
        <v>4</v>
      </c>
      <c r="AE51" s="18">
        <v>3.9</v>
      </c>
      <c r="AF51" s="10">
        <v>4</v>
      </c>
      <c r="AG51" s="257"/>
    </row>
    <row r="52" spans="1:33" ht="35.15" customHeight="1" x14ac:dyDescent="0.5">
      <c r="A52" s="5" t="s">
        <v>82</v>
      </c>
      <c r="B52" s="6" t="s">
        <v>24</v>
      </c>
      <c r="C52" s="17">
        <v>4.8</v>
      </c>
      <c r="D52" s="18">
        <v>7.3</v>
      </c>
      <c r="E52" s="18">
        <v>6.2</v>
      </c>
      <c r="F52" s="10">
        <v>3.8</v>
      </c>
      <c r="G52" s="17">
        <v>6.5</v>
      </c>
      <c r="H52" s="18">
        <v>7.2</v>
      </c>
      <c r="I52" s="18">
        <v>6.6</v>
      </c>
      <c r="J52" s="10">
        <v>3.8</v>
      </c>
      <c r="K52" s="17">
        <v>7.6</v>
      </c>
      <c r="L52" s="18">
        <v>7.2</v>
      </c>
      <c r="M52" s="18">
        <v>10</v>
      </c>
      <c r="N52" s="10">
        <v>12.3</v>
      </c>
      <c r="O52" s="18">
        <v>7.1</v>
      </c>
      <c r="P52" s="18">
        <v>6.2</v>
      </c>
      <c r="Q52" s="18">
        <v>3.1</v>
      </c>
      <c r="R52" s="10">
        <v>3</v>
      </c>
      <c r="S52" s="18">
        <v>6.8</v>
      </c>
      <c r="T52" s="18">
        <v>2.5</v>
      </c>
      <c r="U52" s="18">
        <v>4.5</v>
      </c>
      <c r="V52" s="10">
        <v>5.9</v>
      </c>
      <c r="W52" s="18">
        <v>1.8</v>
      </c>
      <c r="X52" s="18">
        <v>3.2</v>
      </c>
      <c r="Y52" s="18">
        <v>6.9</v>
      </c>
      <c r="Z52" s="10">
        <v>9.4</v>
      </c>
      <c r="AA52" s="18">
        <v>6.3</v>
      </c>
      <c r="AB52" s="18">
        <v>8.8000000000000007</v>
      </c>
      <c r="AC52" s="18">
        <v>9.5</v>
      </c>
      <c r="AD52" s="10">
        <v>9.1</v>
      </c>
      <c r="AE52" s="18">
        <v>4.5</v>
      </c>
      <c r="AF52" s="10">
        <v>4.5999999999999996</v>
      </c>
      <c r="AG52" s="257"/>
    </row>
    <row r="53" spans="1:33" ht="35.15" customHeight="1" x14ac:dyDescent="0.5">
      <c r="A53" s="266" t="s">
        <v>83</v>
      </c>
      <c r="B53" s="12" t="s">
        <v>24</v>
      </c>
      <c r="C53" s="21">
        <v>1.6</v>
      </c>
      <c r="D53" s="21">
        <v>1.7</v>
      </c>
      <c r="E53" s="21">
        <v>2.5</v>
      </c>
      <c r="F53" s="16">
        <v>1.8</v>
      </c>
      <c r="G53" s="21">
        <v>1.8</v>
      </c>
      <c r="H53" s="21">
        <v>1.9</v>
      </c>
      <c r="I53" s="21">
        <v>2.1</v>
      </c>
      <c r="J53" s="16">
        <v>1.7</v>
      </c>
      <c r="K53" s="21">
        <v>2.9</v>
      </c>
      <c r="L53" s="21">
        <v>4.5</v>
      </c>
      <c r="M53" s="21">
        <v>4.4000000000000004</v>
      </c>
      <c r="N53" s="16">
        <v>4.8</v>
      </c>
      <c r="O53" s="21">
        <v>4.8</v>
      </c>
      <c r="P53" s="21">
        <v>4.8</v>
      </c>
      <c r="Q53" s="21">
        <v>4.7</v>
      </c>
      <c r="R53" s="16">
        <v>4.7</v>
      </c>
      <c r="S53" s="21">
        <v>4.5999999999999996</v>
      </c>
      <c r="T53" s="21">
        <v>4.4000000000000004</v>
      </c>
      <c r="U53" s="21">
        <v>4.2</v>
      </c>
      <c r="V53" s="16">
        <v>3.9</v>
      </c>
      <c r="W53" s="21">
        <v>3.7</v>
      </c>
      <c r="X53" s="21">
        <v>3.6</v>
      </c>
      <c r="Y53" s="21">
        <v>3.5</v>
      </c>
      <c r="Z53" s="16">
        <v>3.6</v>
      </c>
      <c r="AA53" s="21">
        <v>3.1</v>
      </c>
      <c r="AB53" s="21">
        <v>2.8</v>
      </c>
      <c r="AC53" s="21">
        <v>2.7</v>
      </c>
      <c r="AD53" s="16">
        <v>2.6</v>
      </c>
      <c r="AE53" s="21">
        <v>2.6</v>
      </c>
      <c r="AF53" s="16">
        <v>2.2000000000000002</v>
      </c>
      <c r="AG53" s="257"/>
    </row>
    <row r="54" spans="1:33" ht="20.25" customHeight="1" x14ac:dyDescent="0.5"/>
    <row r="55" spans="1:33" s="35" customFormat="1" ht="35.25" customHeight="1" x14ac:dyDescent="0.35">
      <c r="A55" s="154" t="s">
        <v>405</v>
      </c>
      <c r="B55" s="3"/>
      <c r="C55" s="3"/>
      <c r="D55" s="3"/>
      <c r="E55" s="3"/>
      <c r="F55" s="37"/>
      <c r="G55" s="37"/>
      <c r="H55" s="37"/>
      <c r="I55" s="37"/>
      <c r="J55" s="37"/>
      <c r="K55" s="37"/>
      <c r="L55" s="37"/>
      <c r="M55" s="37"/>
      <c r="N55" s="37"/>
    </row>
    <row r="56" spans="1:33" ht="60" customHeight="1" x14ac:dyDescent="0.5">
      <c r="A56" s="755" t="s">
        <v>42</v>
      </c>
      <c r="B56" s="747" t="s">
        <v>41</v>
      </c>
      <c r="C56" s="749">
        <v>2018</v>
      </c>
      <c r="D56" s="750"/>
      <c r="E56" s="750"/>
      <c r="F56" s="751"/>
      <c r="G56" s="749">
        <v>2019</v>
      </c>
      <c r="H56" s="750"/>
      <c r="I56" s="750"/>
      <c r="J56" s="751"/>
      <c r="K56" s="749">
        <v>2020</v>
      </c>
      <c r="L56" s="750"/>
      <c r="M56" s="750"/>
      <c r="N56" s="751"/>
      <c r="O56" s="749">
        <v>2021</v>
      </c>
      <c r="P56" s="750"/>
      <c r="Q56" s="750"/>
      <c r="R56" s="751"/>
      <c r="S56" s="749">
        <v>2022</v>
      </c>
      <c r="T56" s="750"/>
      <c r="U56" s="750"/>
      <c r="V56" s="751"/>
      <c r="W56" s="749">
        <v>2023</v>
      </c>
      <c r="X56" s="750"/>
      <c r="Y56" s="750"/>
      <c r="Z56" s="751"/>
      <c r="AA56" s="753">
        <v>2024</v>
      </c>
      <c r="AB56" s="754"/>
      <c r="AC56" s="754"/>
      <c r="AD56" s="754"/>
      <c r="AE56" s="753">
        <v>2025</v>
      </c>
      <c r="AF56" s="754"/>
    </row>
    <row r="57" spans="1:33" ht="39.9" customHeight="1" x14ac:dyDescent="0.5">
      <c r="A57" s="756"/>
      <c r="B57" s="748"/>
      <c r="C57" s="390" t="s">
        <v>37</v>
      </c>
      <c r="D57" s="391" t="s">
        <v>40</v>
      </c>
      <c r="E57" s="391" t="s">
        <v>39</v>
      </c>
      <c r="F57" s="392" t="s">
        <v>38</v>
      </c>
      <c r="G57" s="390" t="s">
        <v>37</v>
      </c>
      <c r="H57" s="391" t="s">
        <v>40</v>
      </c>
      <c r="I57" s="391" t="s">
        <v>39</v>
      </c>
      <c r="J57" s="392" t="s">
        <v>38</v>
      </c>
      <c r="K57" s="390" t="s">
        <v>37</v>
      </c>
      <c r="L57" s="391" t="s">
        <v>40</v>
      </c>
      <c r="M57" s="391" t="s">
        <v>39</v>
      </c>
      <c r="N57" s="392" t="s">
        <v>38</v>
      </c>
      <c r="O57" s="390" t="s">
        <v>37</v>
      </c>
      <c r="P57" s="391" t="s">
        <v>40</v>
      </c>
      <c r="Q57" s="391" t="s">
        <v>39</v>
      </c>
      <c r="R57" s="392" t="s">
        <v>38</v>
      </c>
      <c r="S57" s="390" t="s">
        <v>37</v>
      </c>
      <c r="T57" s="391" t="s">
        <v>40</v>
      </c>
      <c r="U57" s="391" t="s">
        <v>39</v>
      </c>
      <c r="V57" s="392" t="s">
        <v>38</v>
      </c>
      <c r="W57" s="390" t="s">
        <v>37</v>
      </c>
      <c r="X57" s="391" t="s">
        <v>40</v>
      </c>
      <c r="Y57" s="391" t="s">
        <v>39</v>
      </c>
      <c r="Z57" s="392" t="s">
        <v>38</v>
      </c>
      <c r="AA57" s="390" t="s">
        <v>379</v>
      </c>
      <c r="AB57" s="391" t="s">
        <v>377</v>
      </c>
      <c r="AC57" s="391" t="s">
        <v>378</v>
      </c>
      <c r="AD57" s="392" t="s">
        <v>352</v>
      </c>
      <c r="AE57" s="390" t="s">
        <v>37</v>
      </c>
      <c r="AF57" s="391" t="s">
        <v>40</v>
      </c>
    </row>
    <row r="58" spans="1:33" ht="60" customHeight="1" x14ac:dyDescent="0.5">
      <c r="A58" s="184" t="s">
        <v>34</v>
      </c>
      <c r="B58" s="179" t="s">
        <v>24</v>
      </c>
      <c r="C58" s="418"/>
      <c r="D58" s="181">
        <f>(D6/C6-1)*100</f>
        <v>0.43230497150719138</v>
      </c>
      <c r="E58" s="181">
        <f t="shared" ref="E58:AF58" si="1">(E6/D6-1)*100</f>
        <v>2.6022304832713727</v>
      </c>
      <c r="F58" s="182">
        <f t="shared" si="1"/>
        <v>-1.5064836003051085</v>
      </c>
      <c r="G58" s="180">
        <f t="shared" si="1"/>
        <v>1.9361084220714808E-2</v>
      </c>
      <c r="H58" s="181">
        <f t="shared" si="1"/>
        <v>0.77429345722028753</v>
      </c>
      <c r="I58" s="181">
        <f t="shared" si="1"/>
        <v>-1.6327314636957357</v>
      </c>
      <c r="J58" s="182">
        <f t="shared" si="1"/>
        <v>1.9527436047650504E-2</v>
      </c>
      <c r="K58" s="171">
        <f t="shared" si="1"/>
        <v>6.7161265130808223</v>
      </c>
      <c r="L58" s="172">
        <f t="shared" si="1"/>
        <v>44.859129162092913</v>
      </c>
      <c r="M58" s="172">
        <f t="shared" si="1"/>
        <v>-5.9105834806769337</v>
      </c>
      <c r="N58" s="173">
        <f t="shared" si="1"/>
        <v>2.1073825503355792</v>
      </c>
      <c r="O58" s="171">
        <f t="shared" si="1"/>
        <v>1.4591823320625696</v>
      </c>
      <c r="P58" s="172">
        <f t="shared" si="1"/>
        <v>-0.89401399326249908</v>
      </c>
      <c r="Q58" s="172">
        <f t="shared" si="1"/>
        <v>-2.444764021440704</v>
      </c>
      <c r="R58" s="173">
        <f t="shared" si="1"/>
        <v>-6.9418386491557289</v>
      </c>
      <c r="S58" s="171">
        <f t="shared" si="1"/>
        <v>-3.3410138248847865</v>
      </c>
      <c r="T58" s="172">
        <f t="shared" si="1"/>
        <v>-4.3504171632896327</v>
      </c>
      <c r="U58" s="172">
        <f t="shared" si="1"/>
        <v>-4.7040498442367689</v>
      </c>
      <c r="V58" s="173">
        <f t="shared" si="1"/>
        <v>-1.847008826413854</v>
      </c>
      <c r="W58" s="171">
        <f t="shared" si="1"/>
        <v>-2.2647793505412239</v>
      </c>
      <c r="X58" s="172">
        <f t="shared" si="1"/>
        <v>-0.9371272789231555</v>
      </c>
      <c r="Y58" s="172">
        <f t="shared" si="1"/>
        <v>-1.4275885792913612</v>
      </c>
      <c r="Z58" s="173">
        <f t="shared" si="1"/>
        <v>-1.4133659047286695</v>
      </c>
      <c r="AA58" s="171">
        <f t="shared" si="1"/>
        <v>-1.9823008849557566</v>
      </c>
      <c r="AB58" s="172">
        <f t="shared" si="1"/>
        <v>-1.6612495485734846</v>
      </c>
      <c r="AC58" s="172">
        <f t="shared" si="1"/>
        <v>-0.66103562247521452</v>
      </c>
      <c r="AD58" s="173">
        <f t="shared" si="1"/>
        <v>-0.42513863216265824</v>
      </c>
      <c r="AE58" s="171">
        <f t="shared" si="1"/>
        <v>-2.3018377575645288</v>
      </c>
      <c r="AF58" s="173">
        <f t="shared" si="1"/>
        <v>-1.0260307809234259</v>
      </c>
    </row>
    <row r="59" spans="1:33" ht="39.9" customHeight="1" x14ac:dyDescent="0.5">
      <c r="A59" s="155" t="s">
        <v>387</v>
      </c>
      <c r="B59" s="156"/>
      <c r="C59" s="421"/>
      <c r="D59" s="158"/>
      <c r="E59" s="158"/>
      <c r="F59" s="159"/>
      <c r="G59" s="157"/>
      <c r="H59" s="158"/>
      <c r="I59" s="158"/>
      <c r="J59" s="159"/>
      <c r="K59" s="157"/>
      <c r="L59" s="158"/>
      <c r="M59" s="158"/>
      <c r="N59" s="159"/>
      <c r="O59" s="157"/>
      <c r="P59" s="158"/>
      <c r="Q59" s="158"/>
      <c r="R59" s="159"/>
      <c r="S59" s="157"/>
      <c r="T59" s="158"/>
      <c r="U59" s="158"/>
      <c r="V59" s="159"/>
      <c r="W59" s="157"/>
      <c r="X59" s="158"/>
      <c r="Y59" s="158"/>
      <c r="Z59" s="159"/>
      <c r="AA59" s="157"/>
      <c r="AB59" s="158"/>
      <c r="AC59" s="158"/>
      <c r="AD59" s="159"/>
      <c r="AE59" s="157"/>
      <c r="AF59" s="159"/>
    </row>
    <row r="60" spans="1:33" ht="35.25" customHeight="1" x14ac:dyDescent="0.5">
      <c r="A60" s="24" t="s">
        <v>388</v>
      </c>
      <c r="B60" s="6" t="s">
        <v>24</v>
      </c>
      <c r="C60" s="420"/>
      <c r="D60" s="95">
        <f t="shared" ref="D60:AF60" si="2">(D8/C8-1)*100</f>
        <v>6.7556952081696764</v>
      </c>
      <c r="E60" s="95">
        <f t="shared" si="2"/>
        <v>2.4527839097375548</v>
      </c>
      <c r="F60" s="10">
        <f t="shared" si="2"/>
        <v>-5.1232942303088276</v>
      </c>
      <c r="G60" s="95">
        <f t="shared" si="2"/>
        <v>5.1980822609134503</v>
      </c>
      <c r="H60" s="95">
        <f t="shared" si="2"/>
        <v>-1.7510194291196823</v>
      </c>
      <c r="I60" s="95">
        <f t="shared" si="2"/>
        <v>0.341796875</v>
      </c>
      <c r="J60" s="10">
        <f t="shared" si="2"/>
        <v>-3.2603406326033979</v>
      </c>
      <c r="K60" s="95">
        <f t="shared" si="2"/>
        <v>7.7464788732394263</v>
      </c>
      <c r="L60" s="95">
        <f t="shared" si="2"/>
        <v>50.373482726423923</v>
      </c>
      <c r="M60" s="95">
        <f t="shared" si="2"/>
        <v>-11.595777708786093</v>
      </c>
      <c r="N60" s="10">
        <f t="shared" si="2"/>
        <v>10.272168568920105</v>
      </c>
      <c r="O60" s="95">
        <f t="shared" si="2"/>
        <v>3.0254777070063632</v>
      </c>
      <c r="P60" s="95">
        <f t="shared" si="2"/>
        <v>-5.3786707882534701</v>
      </c>
      <c r="Q60" s="95">
        <f t="shared" si="2"/>
        <v>-5.6517477948382915</v>
      </c>
      <c r="R60" s="10">
        <f t="shared" si="2"/>
        <v>-3.5318559556786644</v>
      </c>
      <c r="S60" s="95">
        <f t="shared" si="2"/>
        <v>-6.389088298636036</v>
      </c>
      <c r="T60" s="95">
        <f t="shared" si="2"/>
        <v>-7.8029141104294597</v>
      </c>
      <c r="U60" s="95">
        <f t="shared" si="2"/>
        <v>-2.7656477438136706</v>
      </c>
      <c r="V60" s="10">
        <f t="shared" si="2"/>
        <v>-1.9461077844311392</v>
      </c>
      <c r="W60" s="95">
        <f t="shared" si="2"/>
        <v>1.7230098146128636</v>
      </c>
      <c r="X60" s="95">
        <f t="shared" si="2"/>
        <v>-2.8087478559176593</v>
      </c>
      <c r="Y60" s="95">
        <f t="shared" si="2"/>
        <v>-1.2133245091550893</v>
      </c>
      <c r="Z60" s="10">
        <f t="shared" si="2"/>
        <v>-2.8360875390799456</v>
      </c>
      <c r="AA60" s="95">
        <f t="shared" si="2"/>
        <v>-10.549299011721446</v>
      </c>
      <c r="AB60" s="95">
        <f t="shared" si="2"/>
        <v>-0.8478931140801671</v>
      </c>
      <c r="AC60" s="95">
        <f t="shared" si="2"/>
        <v>-0.23322104172064373</v>
      </c>
      <c r="AD60" s="10">
        <f t="shared" si="2"/>
        <v>-7.7922077922076838E-2</v>
      </c>
      <c r="AE60" s="95">
        <f t="shared" si="2"/>
        <v>-1.0137769690668041</v>
      </c>
      <c r="AF60" s="10">
        <f t="shared" si="2"/>
        <v>1.5756302521008347</v>
      </c>
    </row>
    <row r="61" spans="1:33" ht="35.25" customHeight="1" x14ac:dyDescent="0.5">
      <c r="A61" s="24" t="s">
        <v>389</v>
      </c>
      <c r="B61" s="6" t="s">
        <v>24</v>
      </c>
      <c r="C61" s="420"/>
      <c r="D61" s="95">
        <f t="shared" ref="D61:AF61" si="3">(D9/C9-1)*100</f>
        <v>-18.582677165354323</v>
      </c>
      <c r="E61" s="95">
        <f t="shared" si="3"/>
        <v>3.1914893617021267</v>
      </c>
      <c r="F61" s="10">
        <f t="shared" si="3"/>
        <v>12.652296157450804</v>
      </c>
      <c r="G61" s="95">
        <f t="shared" si="3"/>
        <v>-16.971713810316146</v>
      </c>
      <c r="H61" s="95">
        <f t="shared" si="3"/>
        <v>11.22244488977957</v>
      </c>
      <c r="I61" s="95">
        <f t="shared" si="3"/>
        <v>-8.8288288288288275</v>
      </c>
      <c r="J61" s="10">
        <f t="shared" si="3"/>
        <v>13.241106719367579</v>
      </c>
      <c r="K61" s="95">
        <f t="shared" si="3"/>
        <v>3.141361256544517</v>
      </c>
      <c r="L61" s="95">
        <f t="shared" si="3"/>
        <v>24.873096446700504</v>
      </c>
      <c r="M61" s="95">
        <f t="shared" si="3"/>
        <v>18.90243902439024</v>
      </c>
      <c r="N61" s="10">
        <f t="shared" si="3"/>
        <v>-24.387464387464398</v>
      </c>
      <c r="O61" s="95">
        <f t="shared" si="3"/>
        <v>-5.8779201205727105</v>
      </c>
      <c r="P61" s="95">
        <f t="shared" si="3"/>
        <v>22.257806244995983</v>
      </c>
      <c r="Q61" s="95">
        <f t="shared" si="3"/>
        <v>10.412573673870341</v>
      </c>
      <c r="R61" s="10">
        <f t="shared" si="3"/>
        <v>-18.623962040332152</v>
      </c>
      <c r="S61" s="95">
        <f t="shared" si="3"/>
        <v>9.0379008746355627</v>
      </c>
      <c r="T61" s="95">
        <f t="shared" si="3"/>
        <v>7.6871657754010725</v>
      </c>
      <c r="U61" s="95">
        <f t="shared" si="3"/>
        <v>-10.490378646803233</v>
      </c>
      <c r="V61" s="10">
        <f t="shared" si="3"/>
        <v>-1.5256588072121935</v>
      </c>
      <c r="W61" s="95">
        <f t="shared" si="3"/>
        <v>-15.211267605633793</v>
      </c>
      <c r="X61" s="95">
        <f t="shared" si="3"/>
        <v>6.3953488372092915</v>
      </c>
      <c r="Y61" s="95">
        <f t="shared" si="3"/>
        <v>-2.1857923497267784</v>
      </c>
      <c r="Z61" s="10">
        <f t="shared" si="3"/>
        <v>3.6711891460494916</v>
      </c>
      <c r="AA61" s="95">
        <f t="shared" si="3"/>
        <v>26.635873749037707</v>
      </c>
      <c r="AB61" s="95">
        <f t="shared" si="3"/>
        <v>-3.5258358662614064</v>
      </c>
      <c r="AC61" s="95">
        <f t="shared" si="3"/>
        <v>-1.7013232514177634</v>
      </c>
      <c r="AD61" s="10">
        <f t="shared" si="3"/>
        <v>-1.2179487179487247</v>
      </c>
      <c r="AE61" s="95">
        <f t="shared" si="3"/>
        <v>-5.5807916937053781</v>
      </c>
      <c r="AF61" s="10">
        <f t="shared" si="3"/>
        <v>-7.8350515463917585</v>
      </c>
    </row>
    <row r="62" spans="1:33" ht="39.9" customHeight="1" x14ac:dyDescent="0.5">
      <c r="A62" s="165" t="s">
        <v>198</v>
      </c>
      <c r="B62" s="166"/>
      <c r="C62" s="421"/>
      <c r="D62" s="168"/>
      <c r="E62" s="168"/>
      <c r="F62" s="169"/>
      <c r="G62" s="167"/>
      <c r="H62" s="168"/>
      <c r="I62" s="168"/>
      <c r="J62" s="169"/>
      <c r="K62" s="167"/>
      <c r="L62" s="168"/>
      <c r="M62" s="168"/>
      <c r="N62" s="169"/>
      <c r="O62" s="167"/>
      <c r="P62" s="168"/>
      <c r="Q62" s="168"/>
      <c r="R62" s="169"/>
      <c r="S62" s="167"/>
      <c r="T62" s="168"/>
      <c r="U62" s="168"/>
      <c r="V62" s="169"/>
      <c r="W62" s="167"/>
      <c r="X62" s="168"/>
      <c r="Y62" s="168"/>
      <c r="Z62" s="169"/>
      <c r="AA62" s="167"/>
      <c r="AB62" s="168"/>
      <c r="AC62" s="168"/>
      <c r="AD62" s="169"/>
      <c r="AE62" s="167"/>
      <c r="AF62" s="169"/>
    </row>
    <row r="63" spans="1:33" ht="35.25" customHeight="1" x14ac:dyDescent="0.5">
      <c r="A63" s="24" t="s">
        <v>15</v>
      </c>
      <c r="B63" s="6" t="s">
        <v>24</v>
      </c>
      <c r="C63" s="420"/>
      <c r="D63" s="95">
        <f t="shared" ref="D63:AF63" si="4">(D11/C11-1)*100</f>
        <v>-0.26827632461435824</v>
      </c>
      <c r="E63" s="95">
        <f t="shared" si="4"/>
        <v>1.0423671822461511</v>
      </c>
      <c r="F63" s="10">
        <f t="shared" si="4"/>
        <v>-6.3560732113144836</v>
      </c>
      <c r="G63" s="95">
        <f t="shared" si="4"/>
        <v>13.681592039800993</v>
      </c>
      <c r="H63" s="95">
        <f t="shared" si="4"/>
        <v>-0.90653329165363283</v>
      </c>
      <c r="I63" s="95">
        <f t="shared" si="4"/>
        <v>-5.2050473186119888</v>
      </c>
      <c r="J63" s="10">
        <f t="shared" si="4"/>
        <v>-0.69883527454244199</v>
      </c>
      <c r="K63" s="95">
        <f t="shared" si="4"/>
        <v>10.924932975871315</v>
      </c>
      <c r="L63" s="95">
        <f t="shared" si="4"/>
        <v>37.129909365558909</v>
      </c>
      <c r="M63" s="95">
        <f t="shared" si="4"/>
        <v>1.2337519277374032</v>
      </c>
      <c r="N63" s="10">
        <f t="shared" si="4"/>
        <v>1.2622415669205633</v>
      </c>
      <c r="O63" s="95">
        <f t="shared" si="4"/>
        <v>-0.10745755426606607</v>
      </c>
      <c r="P63" s="95">
        <f t="shared" si="4"/>
        <v>-4.4535283993115238</v>
      </c>
      <c r="Q63" s="95">
        <f t="shared" si="4"/>
        <v>-1.6662913758162645</v>
      </c>
      <c r="R63" s="10">
        <f t="shared" si="4"/>
        <v>-5.1751774673688971</v>
      </c>
      <c r="S63" s="95">
        <f t="shared" si="4"/>
        <v>-4.612412460758275</v>
      </c>
      <c r="T63" s="95">
        <f t="shared" si="4"/>
        <v>-2.9620253164556964</v>
      </c>
      <c r="U63" s="95">
        <f t="shared" si="4"/>
        <v>-4.5917036264022997</v>
      </c>
      <c r="V63" s="10">
        <f t="shared" si="4"/>
        <v>-2.7071369975389614</v>
      </c>
      <c r="W63" s="95">
        <f t="shared" si="4"/>
        <v>-2.8948847667228828</v>
      </c>
      <c r="X63" s="95">
        <f t="shared" si="4"/>
        <v>-1.8523878437047725</v>
      </c>
      <c r="Y63" s="95">
        <f t="shared" si="4"/>
        <v>-2.1527572987319443</v>
      </c>
      <c r="Z63" s="10">
        <f t="shared" si="4"/>
        <v>-1.7480409885473169</v>
      </c>
      <c r="AA63" s="95">
        <f t="shared" si="4"/>
        <v>0.21472392638035576</v>
      </c>
      <c r="AB63" s="95">
        <f t="shared" si="4"/>
        <v>-0.24487297214570436</v>
      </c>
      <c r="AC63" s="95">
        <f t="shared" si="4"/>
        <v>-1.0125805461797976</v>
      </c>
      <c r="AD63" s="10">
        <f t="shared" si="4"/>
        <v>-0.24798512089274638</v>
      </c>
      <c r="AE63" s="95">
        <f t="shared" si="4"/>
        <v>-1.9888129272840338</v>
      </c>
      <c r="AF63" s="10">
        <f t="shared" si="4"/>
        <v>-2.409638554216853</v>
      </c>
    </row>
    <row r="64" spans="1:33" ht="35.25" customHeight="1" x14ac:dyDescent="0.5">
      <c r="A64" s="24" t="s">
        <v>14</v>
      </c>
      <c r="B64" s="6" t="s">
        <v>24</v>
      </c>
      <c r="C64" s="420"/>
      <c r="D64" s="95">
        <f t="shared" ref="D64:AF64" si="5">(D12/C12-1)*100</f>
        <v>1.4238253440911341</v>
      </c>
      <c r="E64" s="95">
        <f t="shared" si="5"/>
        <v>4.8198408984557739</v>
      </c>
      <c r="F64" s="10">
        <f t="shared" si="5"/>
        <v>4.9553571428571308</v>
      </c>
      <c r="G64" s="95">
        <f t="shared" si="5"/>
        <v>-16.333475116971506</v>
      </c>
      <c r="H64" s="95">
        <f t="shared" si="5"/>
        <v>3.5078800203355298</v>
      </c>
      <c r="I64" s="95">
        <f t="shared" si="5"/>
        <v>3.9783889980353537</v>
      </c>
      <c r="J64" s="10">
        <f t="shared" si="5"/>
        <v>0.99196976854039054</v>
      </c>
      <c r="K64" s="95">
        <f t="shared" si="5"/>
        <v>0.88868101028998225</v>
      </c>
      <c r="L64" s="95">
        <f t="shared" si="5"/>
        <v>56.652758460825225</v>
      </c>
      <c r="M64" s="95">
        <f t="shared" si="5"/>
        <v>-15.507546611423495</v>
      </c>
      <c r="N64" s="10">
        <f t="shared" si="5"/>
        <v>3.432574430823121</v>
      </c>
      <c r="O64" s="95">
        <f t="shared" si="5"/>
        <v>3.9620724686759257</v>
      </c>
      <c r="P64" s="95">
        <f t="shared" si="5"/>
        <v>4.4951140065146555</v>
      </c>
      <c r="Q64" s="95">
        <f t="shared" si="5"/>
        <v>-3.5224438902743183</v>
      </c>
      <c r="R64" s="10">
        <f t="shared" si="5"/>
        <v>-9.4668820678513796</v>
      </c>
      <c r="S64" s="95">
        <f t="shared" si="5"/>
        <v>-1.4275517487508882</v>
      </c>
      <c r="T64" s="95">
        <f t="shared" si="5"/>
        <v>-6.2997827661115053</v>
      </c>
      <c r="U64" s="95">
        <f t="shared" si="5"/>
        <v>-4.8686244204018685</v>
      </c>
      <c r="V64" s="10">
        <f t="shared" si="5"/>
        <v>-0.60926076360682258</v>
      </c>
      <c r="W64" s="95">
        <f t="shared" si="5"/>
        <v>-1.389456477319162</v>
      </c>
      <c r="X64" s="95">
        <f t="shared" si="5"/>
        <v>0.37297969332779068</v>
      </c>
      <c r="Y64" s="95">
        <f t="shared" si="5"/>
        <v>-0.41288191577208977</v>
      </c>
      <c r="Z64" s="10">
        <f t="shared" si="5"/>
        <v>-0.9121061359867233</v>
      </c>
      <c r="AA64" s="95">
        <f t="shared" si="5"/>
        <v>-4.9790794979079571</v>
      </c>
      <c r="AB64" s="95">
        <f t="shared" si="5"/>
        <v>-3.6988110964332965</v>
      </c>
      <c r="AC64" s="95">
        <f t="shared" si="5"/>
        <v>-0.137174211248281</v>
      </c>
      <c r="AD64" s="10">
        <f t="shared" si="5"/>
        <v>-0.64102564102563875</v>
      </c>
      <c r="AE64" s="95">
        <f t="shared" si="5"/>
        <v>-2.7649769585253448</v>
      </c>
      <c r="AF64" s="10">
        <f t="shared" si="5"/>
        <v>0.99526066350710263</v>
      </c>
    </row>
    <row r="65" spans="1:32" ht="39.9" customHeight="1" x14ac:dyDescent="0.5">
      <c r="A65" s="165" t="s">
        <v>199</v>
      </c>
      <c r="B65" s="166"/>
      <c r="C65" s="421"/>
      <c r="D65" s="168"/>
      <c r="E65" s="168"/>
      <c r="F65" s="169"/>
      <c r="G65" s="167"/>
      <c r="H65" s="168"/>
      <c r="I65" s="168"/>
      <c r="J65" s="169"/>
      <c r="K65" s="167"/>
      <c r="L65" s="168"/>
      <c r="M65" s="168"/>
      <c r="N65" s="169"/>
      <c r="O65" s="167"/>
      <c r="P65" s="168"/>
      <c r="Q65" s="168"/>
      <c r="R65" s="169"/>
      <c r="S65" s="167"/>
      <c r="T65" s="168"/>
      <c r="U65" s="168"/>
      <c r="V65" s="169"/>
      <c r="W65" s="167"/>
      <c r="X65" s="168"/>
      <c r="Y65" s="168"/>
      <c r="Z65" s="169"/>
      <c r="AA65" s="167"/>
      <c r="AB65" s="168"/>
      <c r="AC65" s="168"/>
      <c r="AD65" s="169"/>
      <c r="AE65" s="167"/>
      <c r="AF65" s="169"/>
    </row>
    <row r="66" spans="1:32" ht="35.25" customHeight="1" x14ac:dyDescent="0.5">
      <c r="A66" s="24" t="s">
        <v>29</v>
      </c>
      <c r="B66" s="6" t="s">
        <v>24</v>
      </c>
      <c r="C66" s="421"/>
      <c r="D66" s="18">
        <f t="shared" ref="D66:AF66" si="6">(D14/C14-1)*100</f>
        <v>-8.472938144329877</v>
      </c>
      <c r="E66" s="18">
        <f t="shared" si="6"/>
        <v>8.975712777191136</v>
      </c>
      <c r="F66" s="10">
        <f t="shared" si="6"/>
        <v>-5.1356589147286913</v>
      </c>
      <c r="G66" s="17">
        <f t="shared" si="6"/>
        <v>-4.8008171603677097</v>
      </c>
      <c r="H66" s="18">
        <f t="shared" si="6"/>
        <v>2.6466380543633594</v>
      </c>
      <c r="I66" s="18">
        <f t="shared" si="6"/>
        <v>0.55749128919861946</v>
      </c>
      <c r="J66" s="10">
        <f t="shared" si="6"/>
        <v>-3.3610533610533788</v>
      </c>
      <c r="K66" s="17">
        <f t="shared" si="6"/>
        <v>4.4818931516672711</v>
      </c>
      <c r="L66" s="18">
        <f t="shared" si="6"/>
        <v>12.113932738503784</v>
      </c>
      <c r="M66" s="18">
        <f t="shared" si="6"/>
        <v>-1.3468013468013407</v>
      </c>
      <c r="N66" s="10">
        <f t="shared" si="6"/>
        <v>2.6372944461681591</v>
      </c>
      <c r="O66" s="17">
        <f t="shared" si="6"/>
        <v>-4.0507859733978302</v>
      </c>
      <c r="P66" s="18">
        <f t="shared" si="6"/>
        <v>-10.806553245116557</v>
      </c>
      <c r="Q66" s="18">
        <f t="shared" si="6"/>
        <v>7.4178735429176967</v>
      </c>
      <c r="R66" s="10">
        <f t="shared" si="6"/>
        <v>2.9595527786912212</v>
      </c>
      <c r="S66" s="17">
        <f t="shared" si="6"/>
        <v>-3.1619290961354296</v>
      </c>
      <c r="T66" s="18">
        <f t="shared" si="6"/>
        <v>6.5963060686002883E-2</v>
      </c>
      <c r="U66" s="18">
        <f t="shared" si="6"/>
        <v>-0.69215557020434471</v>
      </c>
      <c r="V66" s="10">
        <f t="shared" si="6"/>
        <v>-0.63060073016927287</v>
      </c>
      <c r="W66" s="17">
        <f t="shared" si="6"/>
        <v>-3.6740146960587805</v>
      </c>
      <c r="X66" s="18">
        <f t="shared" si="6"/>
        <v>5.9986130374479973</v>
      </c>
      <c r="Y66" s="18">
        <f t="shared" si="6"/>
        <v>-3.4674517500817736</v>
      </c>
      <c r="Z66" s="10">
        <f t="shared" si="6"/>
        <v>-0.23720772619452157</v>
      </c>
      <c r="AA66" s="17">
        <f t="shared" si="6"/>
        <v>-8.1521739130434803</v>
      </c>
      <c r="AB66" s="18">
        <f t="shared" si="6"/>
        <v>0.14792899408284654</v>
      </c>
      <c r="AC66" s="18">
        <f t="shared" si="6"/>
        <v>-0.70162481536190091</v>
      </c>
      <c r="AD66" s="10">
        <f t="shared" si="6"/>
        <v>4.016362960208264</v>
      </c>
      <c r="AE66" s="17">
        <f t="shared" si="6"/>
        <v>0.71505184125848498</v>
      </c>
      <c r="AF66" s="10">
        <f t="shared" si="6"/>
        <v>1.7039403620873417</v>
      </c>
    </row>
    <row r="67" spans="1:32" ht="35.25" customHeight="1" x14ac:dyDescent="0.5">
      <c r="A67" s="24" t="s">
        <v>28</v>
      </c>
      <c r="B67" s="6" t="s">
        <v>24</v>
      </c>
      <c r="C67" s="421"/>
      <c r="D67" s="18">
        <f t="shared" ref="D67:AF67" si="7">(D15/C15-1)*100</f>
        <v>6.3106796116505048</v>
      </c>
      <c r="E67" s="18">
        <f t="shared" si="7"/>
        <v>-3.4572733202870243</v>
      </c>
      <c r="F67" s="10">
        <f t="shared" si="7"/>
        <v>5.810810810810807</v>
      </c>
      <c r="G67" s="17">
        <f t="shared" si="7"/>
        <v>4.1507024265645009</v>
      </c>
      <c r="H67" s="18">
        <f t="shared" si="7"/>
        <v>-1.5328019619865074</v>
      </c>
      <c r="I67" s="18">
        <f t="shared" si="7"/>
        <v>3.9227895392279111</v>
      </c>
      <c r="J67" s="10">
        <f t="shared" si="7"/>
        <v>-4.6734571599760351</v>
      </c>
      <c r="K67" s="17">
        <f t="shared" si="7"/>
        <v>3.8969201759899486</v>
      </c>
      <c r="L67" s="18">
        <f t="shared" si="7"/>
        <v>65.940713853599519</v>
      </c>
      <c r="M67" s="18">
        <f t="shared" si="7"/>
        <v>-14.801312431644199</v>
      </c>
      <c r="N67" s="10">
        <f t="shared" si="7"/>
        <v>9.7988874625588593</v>
      </c>
      <c r="O67" s="17">
        <f t="shared" si="7"/>
        <v>-9.9766173031956455</v>
      </c>
      <c r="P67" s="18">
        <f t="shared" si="7"/>
        <v>13.982683982683985</v>
      </c>
      <c r="Q67" s="18">
        <f t="shared" si="7"/>
        <v>-6.8363083934675277</v>
      </c>
      <c r="R67" s="10">
        <f t="shared" si="7"/>
        <v>-0.32613126783530566</v>
      </c>
      <c r="S67" s="17">
        <f t="shared" si="7"/>
        <v>-4.0490797546012258</v>
      </c>
      <c r="T67" s="18">
        <f t="shared" si="7"/>
        <v>-6.5643648763853424</v>
      </c>
      <c r="U67" s="18">
        <f t="shared" si="7"/>
        <v>-5.9762773722627731</v>
      </c>
      <c r="V67" s="10">
        <f t="shared" si="7"/>
        <v>-7.2780203784570618</v>
      </c>
      <c r="W67" s="17">
        <f t="shared" si="7"/>
        <v>-16.064887493458912</v>
      </c>
      <c r="X67" s="18">
        <f t="shared" si="7"/>
        <v>3.3042394014962451</v>
      </c>
      <c r="Y67" s="18">
        <f t="shared" si="7"/>
        <v>-9.9577549788774871</v>
      </c>
      <c r="Z67" s="10">
        <f t="shared" si="7"/>
        <v>4.2895442359249358</v>
      </c>
      <c r="AA67" s="17">
        <f t="shared" si="7"/>
        <v>-24.164524421593825</v>
      </c>
      <c r="AB67" s="18">
        <f t="shared" si="7"/>
        <v>-5.1694915254237195</v>
      </c>
      <c r="AC67" s="18">
        <f t="shared" si="7"/>
        <v>9.2046470062555841</v>
      </c>
      <c r="AD67" s="10">
        <f t="shared" si="7"/>
        <v>-4.3371522094926345</v>
      </c>
      <c r="AE67" s="17">
        <f t="shared" si="7"/>
        <v>6.073567151411452</v>
      </c>
      <c r="AF67" s="10">
        <f t="shared" si="7"/>
        <v>5.6451612903225756</v>
      </c>
    </row>
    <row r="68" spans="1:32" ht="35.25" customHeight="1" x14ac:dyDescent="0.5">
      <c r="A68" s="24" t="s">
        <v>27</v>
      </c>
      <c r="B68" s="6" t="s">
        <v>24</v>
      </c>
      <c r="C68" s="421"/>
      <c r="D68" s="18">
        <f t="shared" ref="D68:AF68" si="8">(D16/C16-1)*100</f>
        <v>34.920634920634932</v>
      </c>
      <c r="E68" s="18">
        <f t="shared" si="8"/>
        <v>-5.8823529411764719</v>
      </c>
      <c r="F68" s="10">
        <f t="shared" si="8"/>
        <v>-4.4999999999999929</v>
      </c>
      <c r="G68" s="17">
        <f t="shared" si="8"/>
        <v>11.256544502617793</v>
      </c>
      <c r="H68" s="18">
        <f t="shared" si="8"/>
        <v>-6.3529411764705941</v>
      </c>
      <c r="I68" s="18">
        <f t="shared" si="8"/>
        <v>-21.608040201005018</v>
      </c>
      <c r="J68" s="10">
        <f t="shared" si="8"/>
        <v>39.743589743589759</v>
      </c>
      <c r="K68" s="17">
        <f t="shared" si="8"/>
        <v>4.3577981651376163</v>
      </c>
      <c r="L68" s="18">
        <f t="shared" si="8"/>
        <v>89.010989010989007</v>
      </c>
      <c r="M68" s="18">
        <f t="shared" si="8"/>
        <v>-6.1627906976744136</v>
      </c>
      <c r="N68" s="10">
        <f t="shared" si="8"/>
        <v>-5.576208178438657</v>
      </c>
      <c r="O68" s="17">
        <f t="shared" si="8"/>
        <v>36.876640419947492</v>
      </c>
      <c r="P68" s="18">
        <f t="shared" si="8"/>
        <v>-28.092042186001919</v>
      </c>
      <c r="Q68" s="18">
        <f t="shared" si="8"/>
        <v>-2.1333333333333204</v>
      </c>
      <c r="R68" s="10">
        <f t="shared" si="8"/>
        <v>9.2643051771117193</v>
      </c>
      <c r="S68" s="17">
        <f t="shared" si="8"/>
        <v>-16.334164588528687</v>
      </c>
      <c r="T68" s="18">
        <f t="shared" si="8"/>
        <v>-19.076005961251862</v>
      </c>
      <c r="U68" s="18">
        <f t="shared" si="8"/>
        <v>-5.3406998158379348</v>
      </c>
      <c r="V68" s="10">
        <f t="shared" si="8"/>
        <v>16.536964980544756</v>
      </c>
      <c r="W68" s="17">
        <f t="shared" si="8"/>
        <v>49.749582637729553</v>
      </c>
      <c r="X68" s="18">
        <f t="shared" si="8"/>
        <v>-37.012263099219624</v>
      </c>
      <c r="Y68" s="18">
        <f t="shared" si="8"/>
        <v>-6.5486725663716827</v>
      </c>
      <c r="Z68" s="10">
        <f t="shared" si="8"/>
        <v>-20.454545454545446</v>
      </c>
      <c r="AA68" s="17">
        <f t="shared" si="8"/>
        <v>60.476190476190482</v>
      </c>
      <c r="AB68" s="18">
        <f t="shared" si="8"/>
        <v>13.798219584569726</v>
      </c>
      <c r="AC68" s="18">
        <f t="shared" si="8"/>
        <v>-11.082138200782266</v>
      </c>
      <c r="AD68" s="10">
        <f t="shared" si="8"/>
        <v>-25.659824046920821</v>
      </c>
      <c r="AE68" s="17">
        <f t="shared" si="8"/>
        <v>-23.471400394477328</v>
      </c>
      <c r="AF68" s="10">
        <f t="shared" si="8"/>
        <v>-2.8350515463917425</v>
      </c>
    </row>
    <row r="69" spans="1:32" ht="35.25" customHeight="1" x14ac:dyDescent="0.5">
      <c r="A69" s="24" t="s">
        <v>26</v>
      </c>
      <c r="B69" s="6" t="s">
        <v>24</v>
      </c>
      <c r="C69" s="421"/>
      <c r="D69" s="18">
        <f t="shared" ref="D69:AF69" si="9">(D17/C17-1)*100</f>
        <v>29.842931937172779</v>
      </c>
      <c r="E69" s="18">
        <f t="shared" si="9"/>
        <v>-8.8709677419354769</v>
      </c>
      <c r="F69" s="10">
        <f t="shared" si="9"/>
        <v>-15.929203539823011</v>
      </c>
      <c r="G69" s="17">
        <f t="shared" si="9"/>
        <v>25.789473684210517</v>
      </c>
      <c r="H69" s="18">
        <f t="shared" si="9"/>
        <v>4.1841004184100417</v>
      </c>
      <c r="I69" s="18">
        <f t="shared" si="9"/>
        <v>-17.269076305220878</v>
      </c>
      <c r="J69" s="10">
        <f t="shared" si="9"/>
        <v>14.563106796116498</v>
      </c>
      <c r="K69" s="17">
        <f t="shared" si="9"/>
        <v>46.610169491525411</v>
      </c>
      <c r="L69" s="18">
        <f t="shared" si="9"/>
        <v>95.664739884393057</v>
      </c>
      <c r="M69" s="18">
        <f t="shared" si="9"/>
        <v>-30.723781388478589</v>
      </c>
      <c r="N69" s="10">
        <f t="shared" si="9"/>
        <v>11.087420042643936</v>
      </c>
      <c r="O69" s="17">
        <f t="shared" si="9"/>
        <v>12.284069097888683</v>
      </c>
      <c r="P69" s="18">
        <f t="shared" si="9"/>
        <v>40.512820512820525</v>
      </c>
      <c r="Q69" s="18">
        <f t="shared" si="9"/>
        <v>-14.476885644768867</v>
      </c>
      <c r="R69" s="10">
        <f t="shared" si="9"/>
        <v>-39.544807965860599</v>
      </c>
      <c r="S69" s="17">
        <f t="shared" si="9"/>
        <v>8.9411764705882302</v>
      </c>
      <c r="T69" s="18">
        <f t="shared" si="9"/>
        <v>0.64794816414688317</v>
      </c>
      <c r="U69" s="18">
        <f t="shared" si="9"/>
        <v>-22.317596566523601</v>
      </c>
      <c r="V69" s="10">
        <f t="shared" si="9"/>
        <v>-27.0718232044199</v>
      </c>
      <c r="W69" s="17">
        <f t="shared" si="9"/>
        <v>15.909090909090917</v>
      </c>
      <c r="X69" s="18">
        <f t="shared" si="9"/>
        <v>-4.2483660130719025</v>
      </c>
      <c r="Y69" s="18">
        <f t="shared" si="9"/>
        <v>28.668941979522188</v>
      </c>
      <c r="Z69" s="10">
        <f t="shared" si="9"/>
        <v>2.3872679045092715</v>
      </c>
      <c r="AA69" s="17">
        <f t="shared" si="9"/>
        <v>22.538860103626934</v>
      </c>
      <c r="AB69" s="18">
        <f t="shared" si="9"/>
        <v>-7.1881606765327621</v>
      </c>
      <c r="AC69" s="18">
        <f t="shared" si="9"/>
        <v>0</v>
      </c>
      <c r="AD69" s="10">
        <f t="shared" si="9"/>
        <v>12.98405466970387</v>
      </c>
      <c r="AE69" s="17">
        <f t="shared" si="9"/>
        <v>-33.064516129032249</v>
      </c>
      <c r="AF69" s="10">
        <f t="shared" si="9"/>
        <v>15.963855421686745</v>
      </c>
    </row>
    <row r="70" spans="1:32" ht="35.25" customHeight="1" x14ac:dyDescent="0.5">
      <c r="A70" s="24" t="s">
        <v>25</v>
      </c>
      <c r="B70" s="6" t="s">
        <v>24</v>
      </c>
      <c r="C70" s="421"/>
      <c r="D70" s="18">
        <f t="shared" ref="D70:AF70" si="10">(D18/C18-1)*100</f>
        <v>77.777777777777786</v>
      </c>
      <c r="E70" s="18">
        <f t="shared" si="10"/>
        <v>-34.375</v>
      </c>
      <c r="F70" s="10">
        <f t="shared" si="10"/>
        <v>114.28571428571428</v>
      </c>
      <c r="G70" s="17">
        <f t="shared" si="10"/>
        <v>-16.666666666666664</v>
      </c>
      <c r="H70" s="18">
        <f t="shared" si="10"/>
        <v>9.3333333333333268</v>
      </c>
      <c r="I70" s="18">
        <f t="shared" si="10"/>
        <v>-41.463414634146332</v>
      </c>
      <c r="J70" s="10">
        <f t="shared" si="10"/>
        <v>45.83333333333335</v>
      </c>
      <c r="K70" s="17">
        <f t="shared" si="10"/>
        <v>41.428571428571438</v>
      </c>
      <c r="L70" s="18">
        <f t="shared" si="10"/>
        <v>275.75757575757575</v>
      </c>
      <c r="M70" s="18">
        <f t="shared" si="10"/>
        <v>65.053763440860195</v>
      </c>
      <c r="N70" s="10">
        <f t="shared" si="10"/>
        <v>-26.710097719869708</v>
      </c>
      <c r="O70" s="17">
        <f t="shared" si="10"/>
        <v>34.8888888888889</v>
      </c>
      <c r="P70" s="18">
        <f t="shared" si="10"/>
        <v>0.98846787479405229</v>
      </c>
      <c r="Q70" s="18">
        <f t="shared" si="10"/>
        <v>-13.376835236541595</v>
      </c>
      <c r="R70" s="10">
        <f t="shared" si="10"/>
        <v>-73.44632768361582</v>
      </c>
      <c r="S70" s="17">
        <f t="shared" si="10"/>
        <v>43.262411347517741</v>
      </c>
      <c r="T70" s="18">
        <f t="shared" si="10"/>
        <v>-8.4158415841584127</v>
      </c>
      <c r="U70" s="18">
        <f t="shared" si="10"/>
        <v>-8.6486486486486598</v>
      </c>
      <c r="V70" s="10">
        <f t="shared" si="10"/>
        <v>40.236686390532547</v>
      </c>
      <c r="W70" s="17">
        <f t="shared" si="10"/>
        <v>-24.894514767932485</v>
      </c>
      <c r="X70" s="18">
        <f t="shared" si="10"/>
        <v>35.393258426966298</v>
      </c>
      <c r="Y70" s="18">
        <f t="shared" si="10"/>
        <v>58.921161825726109</v>
      </c>
      <c r="Z70" s="10">
        <f t="shared" si="10"/>
        <v>-10.182767624020883</v>
      </c>
      <c r="AA70" s="17">
        <f t="shared" si="10"/>
        <v>47.383720930232577</v>
      </c>
      <c r="AB70" s="18">
        <f t="shared" si="10"/>
        <v>-18.343195266272193</v>
      </c>
      <c r="AC70" s="18">
        <f t="shared" si="10"/>
        <v>-8.4541062801932405</v>
      </c>
      <c r="AD70" s="10">
        <f t="shared" si="10"/>
        <v>10.554089709762525</v>
      </c>
      <c r="AE70" s="17">
        <f t="shared" si="10"/>
        <v>16.229116945107403</v>
      </c>
      <c r="AF70" s="10">
        <f t="shared" si="10"/>
        <v>-44.353182751540047</v>
      </c>
    </row>
    <row r="71" spans="1:32" ht="39.9" customHeight="1" x14ac:dyDescent="0.5">
      <c r="A71" s="165" t="s">
        <v>200</v>
      </c>
      <c r="B71" s="166"/>
      <c r="C71" s="421"/>
      <c r="D71" s="168"/>
      <c r="E71" s="168"/>
      <c r="F71" s="169"/>
      <c r="G71" s="167"/>
      <c r="H71" s="168"/>
      <c r="I71" s="168"/>
      <c r="J71" s="169"/>
      <c r="K71" s="167"/>
      <c r="L71" s="168"/>
      <c r="M71" s="168"/>
      <c r="N71" s="169"/>
      <c r="O71" s="167"/>
      <c r="P71" s="168"/>
      <c r="Q71" s="168"/>
      <c r="R71" s="169"/>
      <c r="S71" s="167"/>
      <c r="T71" s="168"/>
      <c r="U71" s="168"/>
      <c r="V71" s="169"/>
      <c r="W71" s="167"/>
      <c r="X71" s="168"/>
      <c r="Y71" s="168"/>
      <c r="Z71" s="169"/>
      <c r="AA71" s="167"/>
      <c r="AB71" s="168"/>
      <c r="AC71" s="168"/>
      <c r="AD71" s="169"/>
      <c r="AE71" s="167"/>
      <c r="AF71" s="169"/>
    </row>
    <row r="72" spans="1:32" ht="35.25" customHeight="1" x14ac:dyDescent="0.5">
      <c r="A72" s="24" t="s">
        <v>78</v>
      </c>
      <c r="B72" s="6" t="s">
        <v>24</v>
      </c>
      <c r="C72" s="421"/>
      <c r="D72" s="18">
        <f t="shared" ref="D72:AF72" si="11">(D20/C20-1)*100</f>
        <v>0.44567062818337</v>
      </c>
      <c r="E72" s="18">
        <f t="shared" si="11"/>
        <v>-0.2957954785548389</v>
      </c>
      <c r="F72" s="10">
        <f t="shared" si="11"/>
        <v>0.36024581479128237</v>
      </c>
      <c r="G72" s="17">
        <f t="shared" si="11"/>
        <v>0.48564189189188589</v>
      </c>
      <c r="H72" s="18">
        <f t="shared" si="11"/>
        <v>8.4051271275487061E-2</v>
      </c>
      <c r="I72" s="18">
        <f t="shared" si="11"/>
        <v>-2.1205122821751021</v>
      </c>
      <c r="J72" s="10">
        <f t="shared" si="11"/>
        <v>1.2655512655512791</v>
      </c>
      <c r="K72" s="17">
        <f t="shared" si="11"/>
        <v>1.6733742851090749</v>
      </c>
      <c r="L72" s="18">
        <f t="shared" si="11"/>
        <v>42.875</v>
      </c>
      <c r="M72" s="18">
        <f t="shared" si="11"/>
        <v>-6.6491688538932507</v>
      </c>
      <c r="N72" s="10">
        <f t="shared" si="11"/>
        <v>2.2805373320837097</v>
      </c>
      <c r="O72" s="17">
        <f t="shared" si="11"/>
        <v>1.3439218081857218</v>
      </c>
      <c r="P72" s="18">
        <f t="shared" si="11"/>
        <v>-1.175406871609419</v>
      </c>
      <c r="Q72" s="18">
        <f t="shared" si="11"/>
        <v>-2.4855138761817552</v>
      </c>
      <c r="R72" s="10">
        <f t="shared" si="11"/>
        <v>-7.6153244722439446</v>
      </c>
      <c r="S72" s="17">
        <f t="shared" si="11"/>
        <v>-3.5545023696682443</v>
      </c>
      <c r="T72" s="18">
        <f t="shared" si="11"/>
        <v>-4.6156546156546074</v>
      </c>
      <c r="U72" s="18">
        <f t="shared" si="11"/>
        <v>-4.6734130634774607</v>
      </c>
      <c r="V72" s="10">
        <f t="shared" si="11"/>
        <v>-1.1387762980119676</v>
      </c>
      <c r="W72" s="17">
        <f t="shared" si="11"/>
        <v>-1.6595080046856836</v>
      </c>
      <c r="X72" s="18">
        <f t="shared" si="11"/>
        <v>-0.97280127059757859</v>
      </c>
      <c r="Y72" s="18">
        <f t="shared" si="11"/>
        <v>-1.3833199679230246</v>
      </c>
      <c r="Z72" s="10">
        <f t="shared" si="11"/>
        <v>-1.992274852612308</v>
      </c>
      <c r="AA72" s="17">
        <f t="shared" si="11"/>
        <v>-0.10371292263016141</v>
      </c>
      <c r="AB72" s="18">
        <f t="shared" si="11"/>
        <v>-1.2250830564784154</v>
      </c>
      <c r="AC72" s="18">
        <f t="shared" si="11"/>
        <v>-0.44145469833928308</v>
      </c>
      <c r="AD72" s="10">
        <f t="shared" si="11"/>
        <v>-0.25337837837838828</v>
      </c>
      <c r="AE72" s="17">
        <f t="shared" si="11"/>
        <v>-2.2438611346316639</v>
      </c>
      <c r="AF72" s="10">
        <f t="shared" si="11"/>
        <v>0.82286704200953409</v>
      </c>
    </row>
    <row r="73" spans="1:32" ht="35.25" customHeight="1" x14ac:dyDescent="0.5">
      <c r="A73" s="5" t="s">
        <v>79</v>
      </c>
      <c r="B73" s="6" t="s">
        <v>24</v>
      </c>
      <c r="C73" s="421"/>
      <c r="D73" s="18">
        <f t="shared" ref="D73:AF73" si="12">(D21/C21-1)*100</f>
        <v>-0.23543260741613059</v>
      </c>
      <c r="E73" s="18">
        <f t="shared" si="12"/>
        <v>-2.595870206489681</v>
      </c>
      <c r="F73" s="10">
        <f t="shared" si="12"/>
        <v>1.2719563900666309</v>
      </c>
      <c r="G73" s="17">
        <f t="shared" si="12"/>
        <v>-2.123205741626788</v>
      </c>
      <c r="H73" s="18">
        <f t="shared" si="12"/>
        <v>1.6193095019859438</v>
      </c>
      <c r="I73" s="18">
        <f t="shared" si="12"/>
        <v>0.90198436560433581</v>
      </c>
      <c r="J73" s="10">
        <f t="shared" si="12"/>
        <v>-0.53635280095352122</v>
      </c>
      <c r="K73" s="17">
        <f t="shared" si="12"/>
        <v>2.1569802276812489</v>
      </c>
      <c r="L73" s="18">
        <f t="shared" si="12"/>
        <v>35.425219941348971</v>
      </c>
      <c r="M73" s="18">
        <f t="shared" si="12"/>
        <v>-13.858813339107833</v>
      </c>
      <c r="N73" s="10">
        <f t="shared" si="12"/>
        <v>7.5917546505781752</v>
      </c>
      <c r="O73" s="17">
        <f t="shared" si="12"/>
        <v>4.3224299065420579</v>
      </c>
      <c r="P73" s="18">
        <f t="shared" si="12"/>
        <v>2.508398656214994</v>
      </c>
      <c r="Q73" s="18">
        <f t="shared" si="12"/>
        <v>-1.5730828053310053</v>
      </c>
      <c r="R73" s="10">
        <f t="shared" si="12"/>
        <v>-7.547169811320753</v>
      </c>
      <c r="S73" s="17">
        <f t="shared" si="12"/>
        <v>-11.236494597839142</v>
      </c>
      <c r="T73" s="18">
        <f t="shared" si="12"/>
        <v>4.7606167162564272</v>
      </c>
      <c r="U73" s="18">
        <f t="shared" si="12"/>
        <v>-0.41311644719855822</v>
      </c>
      <c r="V73" s="10">
        <f t="shared" si="12"/>
        <v>-5.7816956183562418</v>
      </c>
      <c r="W73" s="17">
        <f t="shared" si="12"/>
        <v>0.55035773252614106</v>
      </c>
      <c r="X73" s="18">
        <f t="shared" si="12"/>
        <v>1.9704433497537144</v>
      </c>
      <c r="Y73" s="18">
        <f t="shared" si="12"/>
        <v>-6.736446591519063</v>
      </c>
      <c r="Z73" s="10">
        <f t="shared" si="12"/>
        <v>-0.92086330935251537</v>
      </c>
      <c r="AA73" s="17">
        <f t="shared" si="12"/>
        <v>4.1533546325878579</v>
      </c>
      <c r="AB73" s="18">
        <f t="shared" si="12"/>
        <v>-1.7289459007250541</v>
      </c>
      <c r="AC73" s="18">
        <f t="shared" si="12"/>
        <v>-0.7945516458569668</v>
      </c>
      <c r="AD73" s="10">
        <f t="shared" si="12"/>
        <v>0.54347826086955653</v>
      </c>
      <c r="AE73" s="17">
        <f t="shared" si="12"/>
        <v>-0.91038406827880225</v>
      </c>
      <c r="AF73" s="10">
        <f t="shared" si="12"/>
        <v>-1.0335917312661591</v>
      </c>
    </row>
    <row r="74" spans="1:32" ht="35.25" customHeight="1" x14ac:dyDescent="0.5">
      <c r="A74" s="5" t="s">
        <v>80</v>
      </c>
      <c r="B74" s="6" t="s">
        <v>24</v>
      </c>
      <c r="C74" s="421"/>
      <c r="D74" s="18">
        <f t="shared" ref="D74:AF74" si="13">(D22/C22-1)*100</f>
        <v>5.5256064690026863</v>
      </c>
      <c r="E74" s="18">
        <f t="shared" si="13"/>
        <v>4.469987228607919</v>
      </c>
      <c r="F74" s="10">
        <f t="shared" si="13"/>
        <v>2.8117359413202925</v>
      </c>
      <c r="G74" s="17">
        <f t="shared" si="13"/>
        <v>10.701545778834731</v>
      </c>
      <c r="H74" s="18">
        <f t="shared" si="13"/>
        <v>-3.8668098818474661</v>
      </c>
      <c r="I74" s="18">
        <f t="shared" si="13"/>
        <v>-14.189944134078214</v>
      </c>
      <c r="J74" s="10">
        <f t="shared" si="13"/>
        <v>-1.6927083333333259</v>
      </c>
      <c r="K74" s="17">
        <f t="shared" si="13"/>
        <v>8.8741721854304743</v>
      </c>
      <c r="L74" s="18">
        <f t="shared" si="13"/>
        <v>76.034063260340616</v>
      </c>
      <c r="M74" s="18">
        <f t="shared" si="13"/>
        <v>19.21216309606082</v>
      </c>
      <c r="N74" s="10">
        <f t="shared" si="13"/>
        <v>-14.144927536231888</v>
      </c>
      <c r="O74" s="17">
        <f t="shared" si="13"/>
        <v>6.4145847400405076</v>
      </c>
      <c r="P74" s="18">
        <f t="shared" si="13"/>
        <v>-11.167512690355331</v>
      </c>
      <c r="Q74" s="18">
        <f t="shared" si="13"/>
        <v>-12.928571428571423</v>
      </c>
      <c r="R74" s="10">
        <f t="shared" si="13"/>
        <v>2.5430680885972112</v>
      </c>
      <c r="S74" s="17">
        <f t="shared" si="13"/>
        <v>17.840000000000011</v>
      </c>
      <c r="T74" s="18">
        <f t="shared" si="13"/>
        <v>-18.465716225390373</v>
      </c>
      <c r="U74" s="18">
        <f t="shared" si="13"/>
        <v>-19.483763530391329</v>
      </c>
      <c r="V74" s="10">
        <f t="shared" si="13"/>
        <v>-1.2409513960703222</v>
      </c>
      <c r="W74" s="17">
        <f t="shared" si="13"/>
        <v>4.0837696335078499</v>
      </c>
      <c r="X74" s="18">
        <f t="shared" si="13"/>
        <v>-17.002012072434614</v>
      </c>
      <c r="Y74" s="18">
        <f t="shared" si="13"/>
        <v>5.0909090909091015</v>
      </c>
      <c r="Z74" s="10">
        <f t="shared" si="13"/>
        <v>-8.3044982698961984</v>
      </c>
      <c r="AA74" s="17">
        <f t="shared" si="13"/>
        <v>-7.6729559748427656</v>
      </c>
      <c r="AB74" s="18">
        <f t="shared" si="13"/>
        <v>-0.68119891008174838</v>
      </c>
      <c r="AC74" s="18">
        <f t="shared" si="13"/>
        <v>2.0576131687242816</v>
      </c>
      <c r="AD74" s="10">
        <f t="shared" si="13"/>
        <v>-2.9569892473118364</v>
      </c>
      <c r="AE74" s="17">
        <f t="shared" si="13"/>
        <v>-4.2936288088642804</v>
      </c>
      <c r="AF74" s="10">
        <f t="shared" si="13"/>
        <v>6.6570188133140418</v>
      </c>
    </row>
    <row r="75" spans="1:32" ht="35.25" customHeight="1" x14ac:dyDescent="0.5">
      <c r="A75" s="5" t="s">
        <v>81</v>
      </c>
      <c r="B75" s="6" t="s">
        <v>24</v>
      </c>
      <c r="C75" s="421"/>
      <c r="D75" s="18">
        <f t="shared" ref="D75:AF75" si="14">(D23/C23-1)*100</f>
        <v>-6.7829457364341099</v>
      </c>
      <c r="E75" s="18">
        <f t="shared" si="14"/>
        <v>9.147609147609149</v>
      </c>
      <c r="F75" s="10">
        <f t="shared" si="14"/>
        <v>-3.2380952380952399</v>
      </c>
      <c r="G75" s="17">
        <f t="shared" si="14"/>
        <v>-5.9055118110236222</v>
      </c>
      <c r="H75" s="18">
        <f t="shared" si="14"/>
        <v>-3.556485355648531</v>
      </c>
      <c r="I75" s="18">
        <f t="shared" si="14"/>
        <v>0.43383947939261702</v>
      </c>
      <c r="J75" s="10">
        <f t="shared" si="14"/>
        <v>26.349892008639308</v>
      </c>
      <c r="K75" s="17">
        <f t="shared" si="14"/>
        <v>-18.632478632478634</v>
      </c>
      <c r="L75" s="18">
        <f t="shared" si="14"/>
        <v>49.78991596638653</v>
      </c>
      <c r="M75" s="18">
        <f t="shared" si="14"/>
        <v>-16.409537166900414</v>
      </c>
      <c r="N75" s="10">
        <f t="shared" si="14"/>
        <v>7.0469798657718075</v>
      </c>
      <c r="O75" s="17">
        <f t="shared" si="14"/>
        <v>-17.868338557993724</v>
      </c>
      <c r="P75" s="18">
        <f t="shared" si="14"/>
        <v>3.0534351145038219</v>
      </c>
      <c r="Q75" s="18">
        <f t="shared" si="14"/>
        <v>18.888888888888889</v>
      </c>
      <c r="R75" s="10">
        <f t="shared" si="14"/>
        <v>-29.90654205607477</v>
      </c>
      <c r="S75" s="17">
        <f t="shared" si="14"/>
        <v>0.66666666666665986</v>
      </c>
      <c r="T75" s="18">
        <f t="shared" si="14"/>
        <v>-27.814569536423829</v>
      </c>
      <c r="U75" s="18">
        <f t="shared" si="14"/>
        <v>-9.7859327217125429</v>
      </c>
      <c r="V75" s="10">
        <f t="shared" si="14"/>
        <v>53.898305084745758</v>
      </c>
      <c r="W75" s="17">
        <f t="shared" si="14"/>
        <v>-20.044052863436125</v>
      </c>
      <c r="X75" s="18">
        <f t="shared" si="14"/>
        <v>9.3663911845730077</v>
      </c>
      <c r="Y75" s="18">
        <f t="shared" si="14"/>
        <v>23.173803526448356</v>
      </c>
      <c r="Z75" s="10">
        <f t="shared" si="14"/>
        <v>-10.429447852760742</v>
      </c>
      <c r="AA75" s="17">
        <f t="shared" si="14"/>
        <v>1.1415525114155223</v>
      </c>
      <c r="AB75" s="18">
        <f t="shared" si="14"/>
        <v>-2.934537246049651</v>
      </c>
      <c r="AC75" s="18">
        <f t="shared" si="14"/>
        <v>-5.5813953488372032</v>
      </c>
      <c r="AD75" s="10">
        <f t="shared" si="14"/>
        <v>0.24630541871921707</v>
      </c>
      <c r="AE75" s="17">
        <f t="shared" si="14"/>
        <v>-2.211302211302224</v>
      </c>
      <c r="AF75" s="10">
        <f t="shared" si="14"/>
        <v>5.5276381909547867</v>
      </c>
    </row>
    <row r="76" spans="1:32" ht="35.25" customHeight="1" x14ac:dyDescent="0.5">
      <c r="A76" s="5" t="s">
        <v>82</v>
      </c>
      <c r="B76" s="6" t="s">
        <v>24</v>
      </c>
      <c r="C76" s="421"/>
      <c r="D76" s="18">
        <f t="shared" ref="D76:AF76" si="15">(D24/C24-1)*100</f>
        <v>41.071428571428584</v>
      </c>
      <c r="E76" s="18">
        <f t="shared" si="15"/>
        <v>-6.3291139240506329</v>
      </c>
      <c r="F76" s="10">
        <f t="shared" si="15"/>
        <v>-43.243243243243242</v>
      </c>
      <c r="G76" s="17">
        <f t="shared" si="15"/>
        <v>80.952380952380935</v>
      </c>
      <c r="H76" s="18">
        <f t="shared" si="15"/>
        <v>6.578947368421062</v>
      </c>
      <c r="I76" s="18">
        <f t="shared" si="15"/>
        <v>-7.4074074074074066</v>
      </c>
      <c r="J76" s="10">
        <f t="shared" si="15"/>
        <v>-41.333333333333336</v>
      </c>
      <c r="K76" s="17">
        <f t="shared" si="15"/>
        <v>109.09090909090904</v>
      </c>
      <c r="L76" s="18">
        <f t="shared" si="15"/>
        <v>-13.043478260869556</v>
      </c>
      <c r="M76" s="18">
        <f t="shared" si="15"/>
        <v>27.499999999999993</v>
      </c>
      <c r="N76" s="10">
        <f t="shared" si="15"/>
        <v>45.098039215686292</v>
      </c>
      <c r="O76" s="17">
        <f t="shared" si="15"/>
        <v>-52.027027027027039</v>
      </c>
      <c r="P76" s="18">
        <f t="shared" si="15"/>
        <v>-40.845070422535201</v>
      </c>
      <c r="Q76" s="18">
        <f t="shared" si="15"/>
        <v>-30.952380952380953</v>
      </c>
      <c r="R76" s="10">
        <f t="shared" si="15"/>
        <v>48.275862068965523</v>
      </c>
      <c r="S76" s="17">
        <f t="shared" si="15"/>
        <v>74.418604651162795</v>
      </c>
      <c r="T76" s="18">
        <f t="shared" si="15"/>
        <v>-54.666666666666664</v>
      </c>
      <c r="U76" s="18">
        <f t="shared" si="15"/>
        <v>82.352941176470608</v>
      </c>
      <c r="V76" s="10">
        <f t="shared" si="15"/>
        <v>27.419354838709676</v>
      </c>
      <c r="W76" s="17">
        <f t="shared" si="15"/>
        <v>-67.088607594936718</v>
      </c>
      <c r="X76" s="18">
        <f t="shared" si="15"/>
        <v>53.846153846153832</v>
      </c>
      <c r="Y76" s="18">
        <f t="shared" si="15"/>
        <v>120.00000000000001</v>
      </c>
      <c r="Z76" s="10">
        <f t="shared" si="15"/>
        <v>64.772727272727252</v>
      </c>
      <c r="AA76" s="17">
        <f t="shared" si="15"/>
        <v>-64.137931034482747</v>
      </c>
      <c r="AB76" s="18">
        <f t="shared" si="15"/>
        <v>44.230769230769226</v>
      </c>
      <c r="AC76" s="18">
        <f t="shared" si="15"/>
        <v>19.999999999999996</v>
      </c>
      <c r="AD76" s="10">
        <f t="shared" si="15"/>
        <v>-11.111111111111116</v>
      </c>
      <c r="AE76" s="17">
        <f t="shared" si="15"/>
        <v>-43.75</v>
      </c>
      <c r="AF76" s="10">
        <f t="shared" si="15"/>
        <v>13.33333333333333</v>
      </c>
    </row>
    <row r="77" spans="1:32" ht="35.25" customHeight="1" x14ac:dyDescent="0.5">
      <c r="A77" s="24" t="s">
        <v>83</v>
      </c>
      <c r="B77" s="6" t="s">
        <v>24</v>
      </c>
      <c r="C77" s="421"/>
      <c r="D77" s="18">
        <f t="shared" ref="D77:AF77" si="16">(D25/C25-1)*100</f>
        <v>0.26525198938991412</v>
      </c>
      <c r="E77" s="18">
        <f t="shared" si="16"/>
        <v>38.888888888888907</v>
      </c>
      <c r="F77" s="10">
        <f t="shared" si="16"/>
        <v>-18.285714285714285</v>
      </c>
      <c r="G77" s="17">
        <f t="shared" si="16"/>
        <v>-4.8951048951048959</v>
      </c>
      <c r="H77" s="18">
        <f t="shared" si="16"/>
        <v>8.5784313725490122</v>
      </c>
      <c r="I77" s="18">
        <f t="shared" si="16"/>
        <v>3.6117381489842115</v>
      </c>
      <c r="J77" s="10">
        <f t="shared" si="16"/>
        <v>-12.418300653594761</v>
      </c>
      <c r="K77" s="17">
        <f t="shared" si="16"/>
        <v>65.920398009950247</v>
      </c>
      <c r="L77" s="18">
        <f t="shared" si="16"/>
        <v>58.920539730134934</v>
      </c>
      <c r="M77" s="18">
        <f t="shared" si="16"/>
        <v>-1.132075471698113</v>
      </c>
      <c r="N77" s="10">
        <f t="shared" si="16"/>
        <v>1.0496183206107013</v>
      </c>
      <c r="O77" s="17">
        <f t="shared" si="16"/>
        <v>2.2662889518413554</v>
      </c>
      <c r="P77" s="18">
        <f t="shared" si="16"/>
        <v>0.73868882733147956</v>
      </c>
      <c r="Q77" s="18">
        <f t="shared" si="16"/>
        <v>-2.1998166819431675</v>
      </c>
      <c r="R77" s="10">
        <f t="shared" si="16"/>
        <v>-2.9053420805998154</v>
      </c>
      <c r="S77" s="17">
        <f t="shared" si="16"/>
        <v>-2.1235521235521082</v>
      </c>
      <c r="T77" s="18">
        <f t="shared" si="16"/>
        <v>-2.8599605522682481</v>
      </c>
      <c r="U77" s="18">
        <f t="shared" si="16"/>
        <v>-4.8730964467005089</v>
      </c>
      <c r="V77" s="10">
        <f t="shared" si="16"/>
        <v>-5.7630736392742854</v>
      </c>
      <c r="W77" s="17">
        <f t="shared" si="16"/>
        <v>-5.8890147225368121</v>
      </c>
      <c r="X77" s="18">
        <f t="shared" si="16"/>
        <v>-0.60168471720818406</v>
      </c>
      <c r="Y77" s="18">
        <f t="shared" si="16"/>
        <v>-1.6949152542372725</v>
      </c>
      <c r="Z77" s="10">
        <f t="shared" si="16"/>
        <v>2.2167487684729092</v>
      </c>
      <c r="AA77" s="17">
        <f t="shared" si="16"/>
        <v>-13.012048192771086</v>
      </c>
      <c r="AB77" s="18">
        <f t="shared" si="16"/>
        <v>-4.5706371191135737</v>
      </c>
      <c r="AC77" s="18">
        <f t="shared" si="16"/>
        <v>-2.3222060957910129</v>
      </c>
      <c r="AD77" s="10">
        <f t="shared" si="16"/>
        <v>-1.3372956909360911</v>
      </c>
      <c r="AE77" s="17">
        <f t="shared" si="16"/>
        <v>-2.7108433734939874</v>
      </c>
      <c r="AF77" s="10">
        <f t="shared" si="16"/>
        <v>-14.396284829721361</v>
      </c>
    </row>
    <row r="78" spans="1:32" ht="39.9" customHeight="1" x14ac:dyDescent="0.5">
      <c r="A78" s="165" t="s">
        <v>204</v>
      </c>
      <c r="B78" s="166"/>
      <c r="C78" s="421"/>
      <c r="D78" s="168"/>
      <c r="E78" s="168"/>
      <c r="F78" s="169"/>
      <c r="G78" s="167"/>
      <c r="H78" s="168"/>
      <c r="I78" s="168"/>
      <c r="J78" s="169"/>
      <c r="K78" s="167"/>
      <c r="L78" s="168"/>
      <c r="M78" s="168"/>
      <c r="N78" s="169"/>
      <c r="O78" s="167"/>
      <c r="P78" s="168"/>
      <c r="Q78" s="168"/>
      <c r="R78" s="169"/>
      <c r="S78" s="167"/>
      <c r="T78" s="168"/>
      <c r="U78" s="168"/>
      <c r="V78" s="169"/>
      <c r="W78" s="167"/>
      <c r="X78" s="168"/>
      <c r="Y78" s="168"/>
      <c r="Z78" s="169"/>
      <c r="AA78" s="167"/>
      <c r="AB78" s="168"/>
      <c r="AC78" s="168"/>
      <c r="AD78" s="169"/>
      <c r="AE78" s="167"/>
      <c r="AF78" s="169"/>
    </row>
    <row r="79" spans="1:32" ht="35.25" customHeight="1" x14ac:dyDescent="0.5">
      <c r="A79" s="24" t="s">
        <v>33</v>
      </c>
      <c r="B79" s="6" t="s">
        <v>24</v>
      </c>
      <c r="C79" s="421"/>
      <c r="D79" s="18">
        <f t="shared" ref="D79:AF79" si="17">(D27/C27-1)*100</f>
        <v>-5.5807365439093477</v>
      </c>
      <c r="E79" s="18">
        <f t="shared" si="17"/>
        <v>4.3204320432043142</v>
      </c>
      <c r="F79" s="18">
        <f t="shared" si="17"/>
        <v>-2.3583549036525708</v>
      </c>
      <c r="G79" s="17">
        <f t="shared" si="17"/>
        <v>9.8969072164948546</v>
      </c>
      <c r="H79" s="18">
        <f t="shared" si="17"/>
        <v>2.7338515143393138</v>
      </c>
      <c r="I79" s="18">
        <f t="shared" si="17"/>
        <v>-3.1307070180015661</v>
      </c>
      <c r="J79" s="18">
        <f t="shared" si="17"/>
        <v>-2.2353891731753284</v>
      </c>
      <c r="K79" s="17">
        <f t="shared" si="17"/>
        <v>-1.680440771349867</v>
      </c>
      <c r="L79" s="18">
        <f t="shared" si="17"/>
        <v>36.088540207341005</v>
      </c>
      <c r="M79" s="18">
        <f t="shared" si="17"/>
        <v>21.927115503397165</v>
      </c>
      <c r="N79" s="10">
        <f t="shared" si="17"/>
        <v>7.1259709557581763</v>
      </c>
      <c r="O79" s="17">
        <f t="shared" si="17"/>
        <v>0.89848675914250276</v>
      </c>
      <c r="P79" s="18">
        <f t="shared" si="17"/>
        <v>3.6400562412123083</v>
      </c>
      <c r="Q79" s="18">
        <f t="shared" si="17"/>
        <v>-0.79891468194150939</v>
      </c>
      <c r="R79" s="10">
        <f t="shared" si="17"/>
        <v>-7.1569670262877967</v>
      </c>
      <c r="S79" s="17">
        <f t="shared" si="17"/>
        <v>-2.9459901800327315</v>
      </c>
      <c r="T79" s="18">
        <f t="shared" si="17"/>
        <v>-4.3001686340640832</v>
      </c>
      <c r="U79" s="18">
        <f t="shared" si="17"/>
        <v>-5.9030837004405257</v>
      </c>
      <c r="V79" s="10">
        <f t="shared" si="17"/>
        <v>-3.4831460674157322</v>
      </c>
      <c r="W79" s="17">
        <f t="shared" si="17"/>
        <v>-3.8028715560729509</v>
      </c>
      <c r="X79" s="18">
        <f t="shared" si="17"/>
        <v>-0.48406615570795175</v>
      </c>
      <c r="Y79" s="18">
        <f t="shared" si="17"/>
        <v>-5.0263477908390701</v>
      </c>
      <c r="Z79" s="10">
        <f t="shared" si="17"/>
        <v>-1.6431924882629234</v>
      </c>
      <c r="AA79" s="17">
        <f t="shared" si="17"/>
        <v>-5.8581037101323457</v>
      </c>
      <c r="AB79" s="18">
        <f t="shared" si="17"/>
        <v>-0.36874855957592656</v>
      </c>
      <c r="AC79" s="18">
        <f t="shared" si="17"/>
        <v>-0.71709461022438914</v>
      </c>
      <c r="AD79" s="10">
        <f t="shared" si="17"/>
        <v>-0.32618825722273703</v>
      </c>
      <c r="AE79" s="17">
        <f t="shared" si="17"/>
        <v>-1.4726507713885062</v>
      </c>
      <c r="AF79" s="10">
        <f t="shared" si="17"/>
        <v>-0.80664294187425822</v>
      </c>
    </row>
    <row r="80" spans="1:32" ht="39.9" customHeight="1" x14ac:dyDescent="0.5">
      <c r="A80" s="193" t="s">
        <v>205</v>
      </c>
      <c r="B80" s="166"/>
      <c r="C80" s="421"/>
      <c r="D80" s="168"/>
      <c r="E80" s="168"/>
      <c r="F80" s="169"/>
      <c r="G80" s="167"/>
      <c r="H80" s="168"/>
      <c r="I80" s="168"/>
      <c r="J80" s="169"/>
      <c r="K80" s="167"/>
      <c r="L80" s="168"/>
      <c r="M80" s="168"/>
      <c r="N80" s="169"/>
      <c r="O80" s="167"/>
      <c r="P80" s="168"/>
      <c r="Q80" s="168"/>
      <c r="R80" s="169"/>
      <c r="S80" s="167"/>
      <c r="T80" s="168"/>
      <c r="U80" s="168"/>
      <c r="V80" s="169"/>
      <c r="W80" s="167"/>
      <c r="X80" s="168"/>
      <c r="Y80" s="168"/>
      <c r="Z80" s="169"/>
      <c r="AA80" s="167"/>
      <c r="AB80" s="168"/>
      <c r="AC80" s="168"/>
      <c r="AD80" s="169"/>
      <c r="AE80" s="167"/>
      <c r="AF80" s="169"/>
    </row>
    <row r="81" spans="1:32" ht="35" customHeight="1" x14ac:dyDescent="0.5">
      <c r="A81" s="78" t="s">
        <v>23</v>
      </c>
      <c r="B81" s="6" t="s">
        <v>24</v>
      </c>
      <c r="C81" s="421"/>
      <c r="D81" s="18">
        <f t="shared" ref="D81:AF81" si="18">(D29/C29-1)*100</f>
        <v>-4.7144754316069015</v>
      </c>
      <c r="E81" s="18">
        <f t="shared" si="18"/>
        <v>19.372822299651581</v>
      </c>
      <c r="F81" s="10">
        <f t="shared" si="18"/>
        <v>-5.9544658493870468</v>
      </c>
      <c r="G81" s="17">
        <f t="shared" si="18"/>
        <v>6.5176908752327734</v>
      </c>
      <c r="H81" s="18">
        <f t="shared" si="18"/>
        <v>0.58275058275059077</v>
      </c>
      <c r="I81" s="18">
        <f t="shared" si="18"/>
        <v>-4.9246813441483184</v>
      </c>
      <c r="J81" s="10">
        <f t="shared" si="18"/>
        <v>0.30469226081657474</v>
      </c>
      <c r="K81" s="17">
        <f t="shared" si="18"/>
        <v>-3.402187120291611</v>
      </c>
      <c r="L81" s="18">
        <f t="shared" si="18"/>
        <v>51.383647798742139</v>
      </c>
      <c r="M81" s="18">
        <f t="shared" si="18"/>
        <v>22.226838388034899</v>
      </c>
      <c r="N81" s="10">
        <f t="shared" si="18"/>
        <v>-2.8552005438477135</v>
      </c>
      <c r="O81" s="17">
        <f t="shared" si="18"/>
        <v>10.601819454163763</v>
      </c>
      <c r="P81" s="18">
        <f t="shared" si="18"/>
        <v>21.79689971527996</v>
      </c>
      <c r="Q81" s="18">
        <f t="shared" si="18"/>
        <v>-13.870129870129865</v>
      </c>
      <c r="R81" s="10">
        <f t="shared" si="18"/>
        <v>6.6043425814233947</v>
      </c>
      <c r="S81" s="17">
        <f t="shared" si="18"/>
        <v>-2.8288543140031486E-2</v>
      </c>
      <c r="T81" s="18">
        <f t="shared" si="18"/>
        <v>-4.6689303904923651</v>
      </c>
      <c r="U81" s="18">
        <f t="shared" si="18"/>
        <v>-4.7195013357079212</v>
      </c>
      <c r="V81" s="10">
        <f t="shared" si="18"/>
        <v>-2.3364485981308358</v>
      </c>
      <c r="W81" s="17">
        <f t="shared" si="18"/>
        <v>-0.35087719298246833</v>
      </c>
      <c r="X81" s="18">
        <f t="shared" si="18"/>
        <v>1.8245838668373926</v>
      </c>
      <c r="Y81" s="18">
        <f t="shared" si="18"/>
        <v>-0.502986482238299</v>
      </c>
      <c r="Z81" s="10">
        <f t="shared" si="18"/>
        <v>-1.5481832543443819</v>
      </c>
      <c r="AA81" s="17">
        <f t="shared" si="18"/>
        <v>-12.066752246469836</v>
      </c>
      <c r="AB81" s="18">
        <f t="shared" si="18"/>
        <v>0</v>
      </c>
      <c r="AC81" s="18">
        <f t="shared" si="18"/>
        <v>-0.47445255474453107</v>
      </c>
      <c r="AD81" s="10">
        <f t="shared" si="18"/>
        <v>-0.1833516685001868</v>
      </c>
      <c r="AE81" s="17">
        <f t="shared" si="18"/>
        <v>-0.84496693607641893</v>
      </c>
      <c r="AF81" s="10">
        <f t="shared" si="18"/>
        <v>2.4453501296776592</v>
      </c>
    </row>
    <row r="82" spans="1:32" ht="60" customHeight="1" x14ac:dyDescent="0.5">
      <c r="A82" s="78" t="s">
        <v>22</v>
      </c>
      <c r="B82" s="6" t="s">
        <v>24</v>
      </c>
      <c r="C82" s="421"/>
      <c r="D82" s="18">
        <f t="shared" ref="D82:AF82" si="19">(D30/C30-1)*100</f>
        <v>5.5604589585172004</v>
      </c>
      <c r="E82" s="18">
        <f t="shared" si="19"/>
        <v>-22.909698996655514</v>
      </c>
      <c r="F82" s="10">
        <f t="shared" si="19"/>
        <v>1.193058568329719</v>
      </c>
      <c r="G82" s="17">
        <f t="shared" si="19"/>
        <v>2.0364415862808238</v>
      </c>
      <c r="H82" s="18">
        <f t="shared" si="19"/>
        <v>29.831932773109227</v>
      </c>
      <c r="I82" s="18">
        <f t="shared" si="19"/>
        <v>-3.3171521035598617</v>
      </c>
      <c r="J82" s="10">
        <f t="shared" si="19"/>
        <v>-8.117154811715487</v>
      </c>
      <c r="K82" s="17">
        <f t="shared" si="19"/>
        <v>-13.752276867030966</v>
      </c>
      <c r="L82" s="18">
        <f t="shared" si="19"/>
        <v>58.289334741288279</v>
      </c>
      <c r="M82" s="18">
        <f t="shared" si="19"/>
        <v>2.0013342228152098</v>
      </c>
      <c r="N82" s="10">
        <f t="shared" si="19"/>
        <v>26.291693917593186</v>
      </c>
      <c r="O82" s="17">
        <f t="shared" si="19"/>
        <v>-14.396685655100971</v>
      </c>
      <c r="P82" s="18">
        <f t="shared" si="19"/>
        <v>-13.490623109497889</v>
      </c>
      <c r="Q82" s="18">
        <f t="shared" si="19"/>
        <v>24.33566433566434</v>
      </c>
      <c r="R82" s="10">
        <f t="shared" si="19"/>
        <v>-15.748031496062985</v>
      </c>
      <c r="S82" s="17">
        <f t="shared" si="19"/>
        <v>-5.6742323097463299</v>
      </c>
      <c r="T82" s="18">
        <f t="shared" si="19"/>
        <v>-8.7756546355272533</v>
      </c>
      <c r="U82" s="18">
        <f t="shared" si="19"/>
        <v>-11.016291698991465</v>
      </c>
      <c r="V82" s="10">
        <f t="shared" si="19"/>
        <v>-4.7079337401918053</v>
      </c>
      <c r="W82" s="17">
        <f t="shared" si="19"/>
        <v>-8.1427264409881026</v>
      </c>
      <c r="X82" s="18">
        <f t="shared" si="19"/>
        <v>-5.4780876494023856</v>
      </c>
      <c r="Y82" s="18">
        <f t="shared" si="19"/>
        <v>-9.5890410958904155</v>
      </c>
      <c r="Z82" s="10">
        <f t="shared" si="19"/>
        <v>-2.7972027972027913</v>
      </c>
      <c r="AA82" s="17">
        <f t="shared" si="19"/>
        <v>6.3549160671462879</v>
      </c>
      <c r="AB82" s="18">
        <f t="shared" si="19"/>
        <v>-0.90191657271702086</v>
      </c>
      <c r="AC82" s="18">
        <f t="shared" si="19"/>
        <v>-1.1376564277588153</v>
      </c>
      <c r="AD82" s="10">
        <f t="shared" si="19"/>
        <v>-0.69044879171462625</v>
      </c>
      <c r="AE82" s="17">
        <f t="shared" si="19"/>
        <v>-2.0857473928157511</v>
      </c>
      <c r="AF82" s="10">
        <f t="shared" si="19"/>
        <v>-0.82840236686391178</v>
      </c>
    </row>
    <row r="83" spans="1:32" ht="60" customHeight="1" x14ac:dyDescent="0.5">
      <c r="A83" s="78" t="s">
        <v>21</v>
      </c>
      <c r="B83" s="6" t="s">
        <v>24</v>
      </c>
      <c r="C83" s="421"/>
      <c r="D83" s="18">
        <f t="shared" ref="D83:AF83" si="20">(D31/C31-1)*100</f>
        <v>-7.9831932773109298</v>
      </c>
      <c r="E83" s="18">
        <f t="shared" si="20"/>
        <v>4.337899543378998</v>
      </c>
      <c r="F83" s="10">
        <f t="shared" si="20"/>
        <v>-0.43763676148796948</v>
      </c>
      <c r="G83" s="17">
        <f t="shared" si="20"/>
        <v>36.703296703296708</v>
      </c>
      <c r="H83" s="18">
        <f t="shared" si="20"/>
        <v>-12.861736334405149</v>
      </c>
      <c r="I83" s="18">
        <f t="shared" si="20"/>
        <v>-0.55350553505535416</v>
      </c>
      <c r="J83" s="10">
        <f t="shared" si="20"/>
        <v>-12.987012987012992</v>
      </c>
      <c r="K83" s="17">
        <f t="shared" si="20"/>
        <v>23.027718550106613</v>
      </c>
      <c r="L83" s="18">
        <f t="shared" si="20"/>
        <v>11.265164644714032</v>
      </c>
      <c r="M83" s="18">
        <f t="shared" si="20"/>
        <v>43.302180685358252</v>
      </c>
      <c r="N83" s="10">
        <f t="shared" si="20"/>
        <v>-3.8043478260869512</v>
      </c>
      <c r="O83" s="17">
        <f t="shared" si="20"/>
        <v>1.5819209039548143</v>
      </c>
      <c r="P83" s="18">
        <f t="shared" si="20"/>
        <v>-20.355951056729715</v>
      </c>
      <c r="Q83" s="18">
        <f t="shared" si="20"/>
        <v>26.536312849162002</v>
      </c>
      <c r="R83" s="10">
        <f t="shared" si="20"/>
        <v>-31.015452538631337</v>
      </c>
      <c r="S83" s="17">
        <f t="shared" si="20"/>
        <v>-5.759999999999998</v>
      </c>
      <c r="T83" s="18">
        <f t="shared" si="20"/>
        <v>10.696095076400681</v>
      </c>
      <c r="U83" s="18">
        <f t="shared" si="20"/>
        <v>-6.4417177914110502</v>
      </c>
      <c r="V83" s="10">
        <f t="shared" si="20"/>
        <v>-7.049180327868843</v>
      </c>
      <c r="W83" s="17">
        <f t="shared" si="20"/>
        <v>-16.049382716049386</v>
      </c>
      <c r="X83" s="18">
        <f t="shared" si="20"/>
        <v>-3.9915966386554591</v>
      </c>
      <c r="Y83" s="18">
        <f t="shared" si="20"/>
        <v>-8.0962800875273633</v>
      </c>
      <c r="Z83" s="10">
        <f t="shared" si="20"/>
        <v>-4.0476190476190554</v>
      </c>
      <c r="AA83" s="17">
        <f t="shared" si="20"/>
        <v>15.136476426799007</v>
      </c>
      <c r="AB83" s="18">
        <f t="shared" si="20"/>
        <v>-1.2931034482758674</v>
      </c>
      <c r="AC83" s="18">
        <f t="shared" si="20"/>
        <v>-1.5283842794759694</v>
      </c>
      <c r="AD83" s="10">
        <f t="shared" si="20"/>
        <v>-0.22172949002217113</v>
      </c>
      <c r="AE83" s="17">
        <f t="shared" si="20"/>
        <v>-3.9999999999999925</v>
      </c>
      <c r="AF83" s="10">
        <f t="shared" si="20"/>
        <v>-4.1666666666666741</v>
      </c>
    </row>
    <row r="84" spans="1:32" ht="35.25" customHeight="1" x14ac:dyDescent="0.5">
      <c r="A84" s="78" t="s">
        <v>270</v>
      </c>
      <c r="B84" s="6" t="s">
        <v>24</v>
      </c>
      <c r="C84" s="421"/>
      <c r="D84" s="18">
        <f t="shared" ref="D84:AF84" si="21">(D32/C32-1)*100</f>
        <v>-36.231884057971023</v>
      </c>
      <c r="E84" s="18">
        <f t="shared" si="21"/>
        <v>45.83333333333335</v>
      </c>
      <c r="F84" s="10">
        <f t="shared" si="21"/>
        <v>2.8571428571428692</v>
      </c>
      <c r="G84" s="17">
        <f t="shared" si="21"/>
        <v>11.616161616161612</v>
      </c>
      <c r="H84" s="18">
        <f t="shared" si="21"/>
        <v>-25.565610859728515</v>
      </c>
      <c r="I84" s="18">
        <f t="shared" si="21"/>
        <v>2.4316109422492627</v>
      </c>
      <c r="J84" s="10">
        <f t="shared" si="21"/>
        <v>23.73887240356083</v>
      </c>
      <c r="K84" s="17">
        <f t="shared" si="21"/>
        <v>9.1127098321342803</v>
      </c>
      <c r="L84" s="18">
        <f t="shared" si="21"/>
        <v>-32.307692307692307</v>
      </c>
      <c r="M84" s="18">
        <f t="shared" si="21"/>
        <v>72.402597402597408</v>
      </c>
      <c r="N84" s="10">
        <f t="shared" si="21"/>
        <v>26.177024482109235</v>
      </c>
      <c r="O84" s="17">
        <f t="shared" si="21"/>
        <v>2.5373134328358304</v>
      </c>
      <c r="P84" s="18">
        <f t="shared" si="21"/>
        <v>-7.1324599708879273</v>
      </c>
      <c r="Q84" s="18">
        <f t="shared" si="21"/>
        <v>-8.9341692789968619</v>
      </c>
      <c r="R84" s="10">
        <f t="shared" si="21"/>
        <v>-22.203098106712559</v>
      </c>
      <c r="S84" s="17">
        <f t="shared" si="21"/>
        <v>-12.831858407079654</v>
      </c>
      <c r="T84" s="18">
        <f t="shared" si="21"/>
        <v>-7.3604060913705531</v>
      </c>
      <c r="U84" s="18">
        <f t="shared" si="21"/>
        <v>2.1917808219177992</v>
      </c>
      <c r="V84" s="10">
        <f t="shared" si="21"/>
        <v>-3.7533512064343078</v>
      </c>
      <c r="W84" s="17">
        <f t="shared" si="21"/>
        <v>-1.3927576601671321</v>
      </c>
      <c r="X84" s="18">
        <f t="shared" si="21"/>
        <v>-1.9774011299434902</v>
      </c>
      <c r="Y84" s="18">
        <f t="shared" si="21"/>
        <v>-29.971181556195969</v>
      </c>
      <c r="Z84" s="10">
        <f t="shared" si="21"/>
        <v>5.3497942386831365</v>
      </c>
      <c r="AA84" s="17">
        <f t="shared" si="21"/>
        <v>-3.5156250000000111</v>
      </c>
      <c r="AB84" s="18">
        <f t="shared" si="21"/>
        <v>0</v>
      </c>
      <c r="AC84" s="18">
        <f t="shared" si="21"/>
        <v>-0.80971659919027994</v>
      </c>
      <c r="AD84" s="10">
        <f t="shared" si="21"/>
        <v>-0.81632653061224358</v>
      </c>
      <c r="AE84" s="17">
        <f t="shared" si="21"/>
        <v>-1.6460905349794275</v>
      </c>
      <c r="AF84" s="10">
        <f t="shared" si="21"/>
        <v>-31.380753138075313</v>
      </c>
    </row>
    <row r="85" spans="1:32" ht="35.25" customHeight="1" x14ac:dyDescent="0.5">
      <c r="A85" s="33" t="s">
        <v>32</v>
      </c>
      <c r="B85" s="12" t="s">
        <v>24</v>
      </c>
      <c r="C85" s="421"/>
      <c r="D85" s="18">
        <f t="shared" ref="D85:AF85" si="22">(D33/C33-1)*100</f>
        <v>14.047466324567059</v>
      </c>
      <c r="E85" s="18">
        <f t="shared" si="22"/>
        <v>-0.61867266591677517</v>
      </c>
      <c r="F85" s="10">
        <f t="shared" si="22"/>
        <v>0.16977928692700761</v>
      </c>
      <c r="G85" s="20">
        <f t="shared" si="22"/>
        <v>-18.926553672316381</v>
      </c>
      <c r="H85" s="21">
        <f t="shared" si="22"/>
        <v>-4.3205574912891898</v>
      </c>
      <c r="I85" s="21">
        <f t="shared" si="22"/>
        <v>2.5491624180626449</v>
      </c>
      <c r="J85" s="21">
        <f t="shared" si="22"/>
        <v>5.965909090909105</v>
      </c>
      <c r="K85" s="20">
        <f t="shared" si="22"/>
        <v>27.144772117962468</v>
      </c>
      <c r="L85" s="21">
        <f t="shared" si="22"/>
        <v>61.360042171850225</v>
      </c>
      <c r="M85" s="21">
        <f t="shared" si="22"/>
        <v>-50.08167265599478</v>
      </c>
      <c r="N85" s="16">
        <f t="shared" si="22"/>
        <v>-17.3429319371727</v>
      </c>
      <c r="O85" s="20">
        <f t="shared" si="22"/>
        <v>4.3060825825789628</v>
      </c>
      <c r="P85" s="21">
        <f t="shared" si="22"/>
        <v>-22.894515844196551</v>
      </c>
      <c r="Q85" s="21">
        <f t="shared" si="22"/>
        <v>-13.24185346899479</v>
      </c>
      <c r="R85" s="16">
        <f t="shared" si="22"/>
        <v>-5.3519359258728638</v>
      </c>
      <c r="S85" s="20">
        <f t="shared" si="22"/>
        <v>-6.217722127990621</v>
      </c>
      <c r="T85" s="21">
        <f t="shared" si="22"/>
        <v>-4.7422798006170774</v>
      </c>
      <c r="U85" s="21">
        <f t="shared" si="22"/>
        <v>4.4138034451771002</v>
      </c>
      <c r="V85" s="16">
        <f t="shared" si="22"/>
        <v>9.378113606761552</v>
      </c>
      <c r="W85" s="20">
        <f t="shared" si="22"/>
        <v>7.0505287896592161</v>
      </c>
      <c r="X85" s="21">
        <f t="shared" si="22"/>
        <v>-3.4028540065861645</v>
      </c>
      <c r="Y85" s="21">
        <f t="shared" si="22"/>
        <v>18.75</v>
      </c>
      <c r="Z85" s="16">
        <f t="shared" si="22"/>
        <v>-0.38277511961720689</v>
      </c>
      <c r="AA85" s="20">
        <f t="shared" si="22"/>
        <v>15.17771373679151</v>
      </c>
      <c r="AB85" s="21">
        <f t="shared" si="22"/>
        <v>-6.3386155129274151</v>
      </c>
      <c r="AC85" s="21">
        <f t="shared" si="22"/>
        <v>-0.44523597506678225</v>
      </c>
      <c r="AD85" s="16">
        <f t="shared" si="22"/>
        <v>-0.80500894454380578</v>
      </c>
      <c r="AE85" s="20">
        <f t="shared" si="22"/>
        <v>-5.5004508566276584</v>
      </c>
      <c r="AF85" s="16">
        <f t="shared" si="22"/>
        <v>-1.9083969465648831</v>
      </c>
    </row>
    <row r="86" spans="1:32" ht="60" customHeight="1" x14ac:dyDescent="0.5">
      <c r="A86" s="184" t="s">
        <v>30</v>
      </c>
      <c r="B86" s="185" t="s">
        <v>24</v>
      </c>
      <c r="C86" s="423"/>
      <c r="D86" s="172">
        <f>D34-C34</f>
        <v>0</v>
      </c>
      <c r="E86" s="172">
        <f t="shared" ref="E86:AF86" si="23">E34-D34</f>
        <v>0.10000000000000009</v>
      </c>
      <c r="F86" s="173">
        <f t="shared" si="23"/>
        <v>-0.10000000000000009</v>
      </c>
      <c r="G86" s="171">
        <f t="shared" si="23"/>
        <v>0</v>
      </c>
      <c r="H86" s="172">
        <f t="shared" si="23"/>
        <v>0</v>
      </c>
      <c r="I86" s="172">
        <f t="shared" si="23"/>
        <v>0</v>
      </c>
      <c r="J86" s="173">
        <f t="shared" si="23"/>
        <v>-9.9999999999999645E-2</v>
      </c>
      <c r="K86" s="171">
        <f t="shared" si="23"/>
        <v>0.29999999999999982</v>
      </c>
      <c r="L86" s="172">
        <f t="shared" si="23"/>
        <v>1.5999999999999996</v>
      </c>
      <c r="M86" s="172">
        <f t="shared" si="23"/>
        <v>-0.39999999999999947</v>
      </c>
      <c r="N86" s="173">
        <f t="shared" si="23"/>
        <v>9.9999999999999645E-2</v>
      </c>
      <c r="O86" s="171">
        <f t="shared" si="23"/>
        <v>0</v>
      </c>
      <c r="P86" s="172">
        <f t="shared" si="23"/>
        <v>0</v>
      </c>
      <c r="Q86" s="172">
        <f t="shared" si="23"/>
        <v>-9.9999999999999645E-2</v>
      </c>
      <c r="R86" s="173">
        <f t="shared" si="23"/>
        <v>-0.40000000000000036</v>
      </c>
      <c r="S86" s="171">
        <f t="shared" si="23"/>
        <v>-0.20000000000000018</v>
      </c>
      <c r="T86" s="172">
        <f t="shared" si="23"/>
        <v>-0.19999999999999973</v>
      </c>
      <c r="U86" s="172">
        <f t="shared" si="23"/>
        <v>-0.19999999999999973</v>
      </c>
      <c r="V86" s="173">
        <f t="shared" si="23"/>
        <v>-0.10000000000000009</v>
      </c>
      <c r="W86" s="171">
        <f t="shared" si="23"/>
        <v>-0.10000000000000009</v>
      </c>
      <c r="X86" s="172">
        <f t="shared" si="23"/>
        <v>0</v>
      </c>
      <c r="Y86" s="172">
        <f t="shared" si="23"/>
        <v>-0.10000000000000009</v>
      </c>
      <c r="Z86" s="173">
        <f t="shared" si="23"/>
        <v>-0.10000000000000009</v>
      </c>
      <c r="AA86" s="171">
        <f t="shared" si="23"/>
        <v>0</v>
      </c>
      <c r="AB86" s="172">
        <f t="shared" si="23"/>
        <v>-9.9999999999999645E-2</v>
      </c>
      <c r="AC86" s="172">
        <f t="shared" si="23"/>
        <v>0</v>
      </c>
      <c r="AD86" s="173">
        <f t="shared" si="23"/>
        <v>0</v>
      </c>
      <c r="AE86" s="171">
        <f t="shared" si="23"/>
        <v>-0.10000000000000009</v>
      </c>
      <c r="AF86" s="173">
        <f t="shared" si="23"/>
        <v>-0.10000000000000009</v>
      </c>
    </row>
    <row r="87" spans="1:32" ht="39.9" customHeight="1" x14ac:dyDescent="0.5">
      <c r="A87" s="155" t="s">
        <v>387</v>
      </c>
      <c r="B87" s="156"/>
      <c r="C87" s="421"/>
      <c r="D87" s="158"/>
      <c r="E87" s="158"/>
      <c r="F87" s="159"/>
      <c r="G87" s="157"/>
      <c r="H87" s="158"/>
      <c r="I87" s="158"/>
      <c r="J87" s="159"/>
      <c r="K87" s="157"/>
      <c r="L87" s="158"/>
      <c r="M87" s="158"/>
      <c r="N87" s="159"/>
      <c r="O87" s="157"/>
      <c r="P87" s="158"/>
      <c r="Q87" s="158"/>
      <c r="R87" s="159"/>
      <c r="S87" s="157"/>
      <c r="T87" s="158"/>
      <c r="U87" s="158"/>
      <c r="V87" s="159"/>
      <c r="W87" s="157"/>
      <c r="X87" s="158"/>
      <c r="Y87" s="158"/>
      <c r="Z87" s="159"/>
      <c r="AA87" s="157"/>
      <c r="AB87" s="158"/>
      <c r="AC87" s="158"/>
      <c r="AD87" s="159"/>
      <c r="AE87" s="157"/>
      <c r="AF87" s="159"/>
    </row>
    <row r="88" spans="1:32" ht="35.25" customHeight="1" x14ac:dyDescent="0.5">
      <c r="A88" s="24" t="s">
        <v>388</v>
      </c>
      <c r="B88" s="6" t="s">
        <v>24</v>
      </c>
      <c r="C88" s="421"/>
      <c r="D88" s="18">
        <f t="shared" ref="D88:AE88" si="24">D36-C36</f>
        <v>0.19999999999999973</v>
      </c>
      <c r="E88" s="18">
        <f t="shared" si="24"/>
        <v>0</v>
      </c>
      <c r="F88" s="10">
        <f t="shared" si="24"/>
        <v>-0.10000000000000009</v>
      </c>
      <c r="G88" s="17">
        <f t="shared" si="24"/>
        <v>0.10000000000000009</v>
      </c>
      <c r="H88" s="18">
        <f t="shared" si="24"/>
        <v>-0.10000000000000009</v>
      </c>
      <c r="I88" s="18">
        <f t="shared" si="24"/>
        <v>0</v>
      </c>
      <c r="J88" s="10">
        <f t="shared" si="24"/>
        <v>-9.9999999999999645E-2</v>
      </c>
      <c r="K88" s="17">
        <f t="shared" si="24"/>
        <v>0.19999999999999973</v>
      </c>
      <c r="L88" s="18">
        <f t="shared" si="24"/>
        <v>1.8000000000000003</v>
      </c>
      <c r="M88" s="18">
        <f t="shared" si="24"/>
        <v>-0.70000000000000018</v>
      </c>
      <c r="N88" s="10">
        <f t="shared" si="24"/>
        <v>0.40000000000000036</v>
      </c>
      <c r="O88" s="17">
        <f t="shared" si="24"/>
        <v>9.9999999999999645E-2</v>
      </c>
      <c r="P88" s="18">
        <f t="shared" si="24"/>
        <v>-0.20000000000000018</v>
      </c>
      <c r="Q88" s="18">
        <f t="shared" si="24"/>
        <v>-0.29999999999999982</v>
      </c>
      <c r="R88" s="10">
        <f t="shared" si="24"/>
        <v>-0.20000000000000018</v>
      </c>
      <c r="S88" s="17">
        <f t="shared" si="24"/>
        <v>-0.29999999999999982</v>
      </c>
      <c r="T88" s="18">
        <f t="shared" si="24"/>
        <v>-0.39999999999999991</v>
      </c>
      <c r="U88" s="18">
        <f t="shared" si="24"/>
        <v>-0.10000000000000009</v>
      </c>
      <c r="V88" s="10">
        <f t="shared" si="24"/>
        <v>-0.10000000000000009</v>
      </c>
      <c r="W88" s="17">
        <f t="shared" si="24"/>
        <v>0</v>
      </c>
      <c r="X88" s="18">
        <f t="shared" si="24"/>
        <v>-0.10000000000000009</v>
      </c>
      <c r="Y88" s="18">
        <f t="shared" si="24"/>
        <v>-9.9999999999999645E-2</v>
      </c>
      <c r="Z88" s="10">
        <f t="shared" si="24"/>
        <v>-0.10000000000000009</v>
      </c>
      <c r="AA88" s="17">
        <f t="shared" si="24"/>
        <v>-0.10000000000000009</v>
      </c>
      <c r="AB88" s="18">
        <f t="shared" si="24"/>
        <v>0</v>
      </c>
      <c r="AC88" s="18">
        <f t="shared" si="24"/>
        <v>-0.10000000000000009</v>
      </c>
      <c r="AD88" s="10">
        <f t="shared" si="24"/>
        <v>0</v>
      </c>
      <c r="AE88" s="17">
        <f t="shared" si="24"/>
        <v>0</v>
      </c>
      <c r="AF88" s="10">
        <f>AF36-AE36</f>
        <v>0</v>
      </c>
    </row>
    <row r="89" spans="1:32" ht="35.25" customHeight="1" x14ac:dyDescent="0.5">
      <c r="A89" s="24" t="s">
        <v>389</v>
      </c>
      <c r="B89" s="6" t="s">
        <v>24</v>
      </c>
      <c r="C89" s="421"/>
      <c r="D89" s="18">
        <f t="shared" ref="D89:AF89" si="25">D37-C37</f>
        <v>-0.69999999999999973</v>
      </c>
      <c r="E89" s="18">
        <f t="shared" si="25"/>
        <v>9.9999999999999645E-2</v>
      </c>
      <c r="F89" s="10">
        <f t="shared" si="25"/>
        <v>0.30000000000000027</v>
      </c>
      <c r="G89" s="17">
        <f t="shared" si="25"/>
        <v>-0.5</v>
      </c>
      <c r="H89" s="18">
        <f t="shared" si="25"/>
        <v>0.39999999999999991</v>
      </c>
      <c r="I89" s="18">
        <f t="shared" si="25"/>
        <v>-0.29999999999999982</v>
      </c>
      <c r="J89" s="10">
        <f t="shared" si="25"/>
        <v>0.29999999999999982</v>
      </c>
      <c r="K89" s="17">
        <f t="shared" si="25"/>
        <v>0.29999999999999982</v>
      </c>
      <c r="L89" s="18">
        <f t="shared" si="25"/>
        <v>0.79999999999999982</v>
      </c>
      <c r="M89" s="18">
        <f t="shared" si="25"/>
        <v>0.90000000000000036</v>
      </c>
      <c r="N89" s="10">
        <f t="shared" si="25"/>
        <v>-1.4000000000000004</v>
      </c>
      <c r="O89" s="17">
        <f t="shared" si="25"/>
        <v>0</v>
      </c>
      <c r="P89" s="18">
        <f t="shared" si="25"/>
        <v>0.60000000000000053</v>
      </c>
      <c r="Q89" s="18">
        <f t="shared" si="25"/>
        <v>0.59999999999999964</v>
      </c>
      <c r="R89" s="10">
        <f t="shared" si="25"/>
        <v>-1</v>
      </c>
      <c r="S89" s="17">
        <f t="shared" si="25"/>
        <v>0.60000000000000053</v>
      </c>
      <c r="T89" s="18">
        <f t="shared" si="25"/>
        <v>0.19999999999999929</v>
      </c>
      <c r="U89" s="18">
        <f t="shared" si="25"/>
        <v>-0.5</v>
      </c>
      <c r="V89" s="10">
        <f t="shared" si="25"/>
        <v>-0.19999999999999929</v>
      </c>
      <c r="W89" s="17">
        <f t="shared" si="25"/>
        <v>-0.50000000000000044</v>
      </c>
      <c r="X89" s="18">
        <f t="shared" si="25"/>
        <v>0.39999999999999991</v>
      </c>
      <c r="Y89" s="18">
        <f t="shared" si="25"/>
        <v>-9.9999999999999645E-2</v>
      </c>
      <c r="Z89" s="10">
        <f t="shared" si="25"/>
        <v>9.9999999999999645E-2</v>
      </c>
      <c r="AA89" s="17">
        <f t="shared" si="25"/>
        <v>0</v>
      </c>
      <c r="AB89" s="18">
        <f t="shared" si="25"/>
        <v>-0.20000000000000018</v>
      </c>
      <c r="AC89" s="18">
        <f t="shared" si="25"/>
        <v>-9.9999999999999645E-2</v>
      </c>
      <c r="AD89" s="10">
        <f t="shared" si="25"/>
        <v>0</v>
      </c>
      <c r="AE89" s="17">
        <f t="shared" si="25"/>
        <v>-0.20000000000000018</v>
      </c>
      <c r="AF89" s="10">
        <f t="shared" si="25"/>
        <v>-0.39999999999999991</v>
      </c>
    </row>
    <row r="90" spans="1:32" ht="39.9" customHeight="1" x14ac:dyDescent="0.5">
      <c r="A90" s="165" t="s">
        <v>198</v>
      </c>
      <c r="B90" s="166"/>
      <c r="C90" s="421"/>
      <c r="D90" s="168"/>
      <c r="E90" s="168"/>
      <c r="F90" s="169"/>
      <c r="G90" s="167"/>
      <c r="H90" s="168"/>
      <c r="I90" s="168"/>
      <c r="J90" s="169"/>
      <c r="K90" s="167"/>
      <c r="L90" s="168"/>
      <c r="M90" s="168"/>
      <c r="N90" s="169"/>
      <c r="O90" s="167"/>
      <c r="P90" s="168"/>
      <c r="Q90" s="168"/>
      <c r="R90" s="169"/>
      <c r="S90" s="167"/>
      <c r="T90" s="168"/>
      <c r="U90" s="168"/>
      <c r="V90" s="169"/>
      <c r="W90" s="167"/>
      <c r="X90" s="168"/>
      <c r="Y90" s="168"/>
      <c r="Z90" s="169"/>
      <c r="AA90" s="167"/>
      <c r="AB90" s="168"/>
      <c r="AC90" s="168"/>
      <c r="AD90" s="169"/>
      <c r="AE90" s="167"/>
      <c r="AF90" s="169"/>
    </row>
    <row r="91" spans="1:32" ht="35.25" customHeight="1" x14ac:dyDescent="0.5">
      <c r="A91" s="24" t="s">
        <v>15</v>
      </c>
      <c r="B91" s="6" t="s">
        <v>24</v>
      </c>
      <c r="C91" s="421"/>
      <c r="D91" s="18">
        <f t="shared" ref="D91:AF91" si="26">D39-C39</f>
        <v>0</v>
      </c>
      <c r="E91" s="18">
        <f t="shared" si="26"/>
        <v>0</v>
      </c>
      <c r="F91" s="10">
        <f t="shared" si="26"/>
        <v>-0.20000000000000018</v>
      </c>
      <c r="G91" s="17">
        <f t="shared" si="26"/>
        <v>0.39999999999999991</v>
      </c>
      <c r="H91" s="18">
        <f t="shared" si="26"/>
        <v>-0.10000000000000009</v>
      </c>
      <c r="I91" s="18">
        <f t="shared" si="26"/>
        <v>-9.9999999999999645E-2</v>
      </c>
      <c r="J91" s="10">
        <f t="shared" si="26"/>
        <v>-0.10000000000000009</v>
      </c>
      <c r="K91" s="17">
        <f t="shared" si="26"/>
        <v>0.29999999999999982</v>
      </c>
      <c r="L91" s="18">
        <f t="shared" si="26"/>
        <v>1.3000000000000003</v>
      </c>
      <c r="M91" s="18">
        <f t="shared" si="26"/>
        <v>0</v>
      </c>
      <c r="N91" s="10">
        <f t="shared" si="26"/>
        <v>9.9999999999999645E-2</v>
      </c>
      <c r="O91" s="17">
        <f t="shared" si="26"/>
        <v>0</v>
      </c>
      <c r="P91" s="18">
        <f t="shared" si="26"/>
        <v>-0.20000000000000018</v>
      </c>
      <c r="Q91" s="18">
        <f t="shared" si="26"/>
        <v>-9.9999999999999645E-2</v>
      </c>
      <c r="R91" s="10">
        <f t="shared" si="26"/>
        <v>-0.29999999999999982</v>
      </c>
      <c r="S91" s="17">
        <f t="shared" si="26"/>
        <v>-0.20000000000000018</v>
      </c>
      <c r="T91" s="18">
        <f t="shared" si="26"/>
        <v>-0.20000000000000018</v>
      </c>
      <c r="U91" s="18">
        <f t="shared" si="26"/>
        <v>-0.19999999999999973</v>
      </c>
      <c r="V91" s="10">
        <f t="shared" si="26"/>
        <v>-0.10000000000000009</v>
      </c>
      <c r="W91" s="17">
        <f t="shared" si="26"/>
        <v>-0.10000000000000009</v>
      </c>
      <c r="X91" s="18">
        <f t="shared" si="26"/>
        <v>-0.10000000000000009</v>
      </c>
      <c r="Y91" s="18">
        <f t="shared" si="26"/>
        <v>-9.9999999999999645E-2</v>
      </c>
      <c r="Z91" s="10">
        <f t="shared" si="26"/>
        <v>-0.10000000000000009</v>
      </c>
      <c r="AA91" s="17">
        <f t="shared" si="26"/>
        <v>0</v>
      </c>
      <c r="AB91" s="18">
        <f t="shared" si="26"/>
        <v>0</v>
      </c>
      <c r="AC91" s="18">
        <f t="shared" si="26"/>
        <v>-0.10000000000000009</v>
      </c>
      <c r="AD91" s="10">
        <f t="shared" si="26"/>
        <v>0</v>
      </c>
      <c r="AE91" s="17">
        <f t="shared" si="26"/>
        <v>-0.10000000000000009</v>
      </c>
      <c r="AF91" s="10">
        <f t="shared" si="26"/>
        <v>-0.10000000000000009</v>
      </c>
    </row>
    <row r="92" spans="1:32" ht="35.25" customHeight="1" x14ac:dyDescent="0.5">
      <c r="A92" s="24" t="s">
        <v>14</v>
      </c>
      <c r="B92" s="6" t="s">
        <v>24</v>
      </c>
      <c r="C92" s="421"/>
      <c r="D92" s="18">
        <f t="shared" ref="D92:AF92" si="27">D40-C40</f>
        <v>0</v>
      </c>
      <c r="E92" s="18">
        <f t="shared" si="27"/>
        <v>0.10000000000000009</v>
      </c>
      <c r="F92" s="10">
        <f t="shared" si="27"/>
        <v>0.19999999999999973</v>
      </c>
      <c r="G92" s="17">
        <f t="shared" si="27"/>
        <v>-0.69999999999999973</v>
      </c>
      <c r="H92" s="18">
        <f t="shared" si="27"/>
        <v>9.9999999999999645E-2</v>
      </c>
      <c r="I92" s="18">
        <f t="shared" si="27"/>
        <v>0.10000000000000009</v>
      </c>
      <c r="J92" s="10">
        <f t="shared" si="27"/>
        <v>0.10000000000000009</v>
      </c>
      <c r="K92" s="17">
        <f t="shared" si="27"/>
        <v>0</v>
      </c>
      <c r="L92" s="18">
        <f t="shared" si="27"/>
        <v>2</v>
      </c>
      <c r="M92" s="18">
        <f t="shared" si="27"/>
        <v>-0.90000000000000036</v>
      </c>
      <c r="N92" s="10">
        <f t="shared" si="27"/>
        <v>0.20000000000000018</v>
      </c>
      <c r="O92" s="17">
        <f t="shared" si="27"/>
        <v>0.10000000000000053</v>
      </c>
      <c r="P92" s="18">
        <f t="shared" si="27"/>
        <v>0.19999999999999929</v>
      </c>
      <c r="Q92" s="18">
        <f t="shared" si="27"/>
        <v>-9.9999999999999645E-2</v>
      </c>
      <c r="R92" s="10">
        <f t="shared" si="27"/>
        <v>-0.5</v>
      </c>
      <c r="S92" s="17">
        <f t="shared" si="27"/>
        <v>-9.9999999999999645E-2</v>
      </c>
      <c r="T92" s="18">
        <f t="shared" si="27"/>
        <v>-0.30000000000000071</v>
      </c>
      <c r="U92" s="18">
        <f t="shared" si="27"/>
        <v>-0.19999999999999973</v>
      </c>
      <c r="V92" s="10">
        <f t="shared" si="27"/>
        <v>-0.10000000000000009</v>
      </c>
      <c r="W92" s="17">
        <f t="shared" si="27"/>
        <v>-9.9999999999999645E-2</v>
      </c>
      <c r="X92" s="18">
        <f t="shared" si="27"/>
        <v>0</v>
      </c>
      <c r="Y92" s="18">
        <f t="shared" si="27"/>
        <v>0</v>
      </c>
      <c r="Z92" s="10">
        <f t="shared" si="27"/>
        <v>-0.10000000000000009</v>
      </c>
      <c r="AA92" s="17">
        <f t="shared" si="27"/>
        <v>0</v>
      </c>
      <c r="AB92" s="18">
        <f t="shared" si="27"/>
        <v>-0.10000000000000009</v>
      </c>
      <c r="AC92" s="18">
        <f t="shared" si="27"/>
        <v>-0.10000000000000009</v>
      </c>
      <c r="AD92" s="10">
        <f t="shared" si="27"/>
        <v>0</v>
      </c>
      <c r="AE92" s="17">
        <f t="shared" si="27"/>
        <v>-0.10000000000000009</v>
      </c>
      <c r="AF92" s="10">
        <f t="shared" si="27"/>
        <v>0</v>
      </c>
    </row>
    <row r="93" spans="1:32" ht="39.9" customHeight="1" x14ac:dyDescent="0.5">
      <c r="A93" s="165" t="s">
        <v>199</v>
      </c>
      <c r="B93" s="166"/>
      <c r="C93" s="421"/>
      <c r="D93" s="168"/>
      <c r="E93" s="168"/>
      <c r="F93" s="169"/>
      <c r="G93" s="167"/>
      <c r="H93" s="168"/>
      <c r="I93" s="168"/>
      <c r="J93" s="169"/>
      <c r="K93" s="167"/>
      <c r="L93" s="168"/>
      <c r="M93" s="168"/>
      <c r="N93" s="169"/>
      <c r="O93" s="167"/>
      <c r="P93" s="168"/>
      <c r="Q93" s="168"/>
      <c r="R93" s="169"/>
      <c r="S93" s="167"/>
      <c r="T93" s="168"/>
      <c r="U93" s="168"/>
      <c r="V93" s="169"/>
      <c r="W93" s="167"/>
      <c r="X93" s="168"/>
      <c r="Y93" s="168"/>
      <c r="Z93" s="169"/>
      <c r="AA93" s="167"/>
      <c r="AB93" s="168"/>
      <c r="AC93" s="168"/>
      <c r="AD93" s="169"/>
      <c r="AE93" s="167"/>
      <c r="AF93" s="169"/>
    </row>
    <row r="94" spans="1:32" ht="35.25" customHeight="1" x14ac:dyDescent="0.5">
      <c r="A94" s="24" t="s">
        <v>29</v>
      </c>
      <c r="B94" s="6" t="s">
        <v>24</v>
      </c>
      <c r="C94" s="421"/>
      <c r="D94" s="18">
        <f t="shared" ref="D94:AF94" si="28">D42-C42</f>
        <v>-1.1999999999999993</v>
      </c>
      <c r="E94" s="18">
        <f t="shared" si="28"/>
        <v>1</v>
      </c>
      <c r="F94" s="10">
        <f t="shared" si="28"/>
        <v>-0.90000000000000036</v>
      </c>
      <c r="G94" s="17">
        <f t="shared" si="28"/>
        <v>-0.19999999999999929</v>
      </c>
      <c r="H94" s="18">
        <f t="shared" si="28"/>
        <v>9.9999999999999645E-2</v>
      </c>
      <c r="I94" s="18">
        <f t="shared" si="28"/>
        <v>-0.20000000000000107</v>
      </c>
      <c r="J94" s="10">
        <f t="shared" si="28"/>
        <v>-0.29999999999999893</v>
      </c>
      <c r="K94" s="17">
        <f t="shared" si="28"/>
        <v>1.0999999999999996</v>
      </c>
      <c r="L94" s="18">
        <f t="shared" si="28"/>
        <v>1.5</v>
      </c>
      <c r="M94" s="18">
        <f t="shared" si="28"/>
        <v>9.9999999999999645E-2</v>
      </c>
      <c r="N94" s="10">
        <f t="shared" si="28"/>
        <v>0.20000000000000107</v>
      </c>
      <c r="O94" s="17">
        <f t="shared" si="28"/>
        <v>-0.70000000000000107</v>
      </c>
      <c r="P94" s="18">
        <f t="shared" si="28"/>
        <v>-1.0999999999999996</v>
      </c>
      <c r="Q94" s="18">
        <f t="shared" si="28"/>
        <v>0.69999999999999929</v>
      </c>
      <c r="R94" s="10">
        <f t="shared" si="28"/>
        <v>0</v>
      </c>
      <c r="S94" s="17">
        <f t="shared" si="28"/>
        <v>-0.59999999999999964</v>
      </c>
      <c r="T94" s="18">
        <f t="shared" si="28"/>
        <v>-9.9999999999999645E-2</v>
      </c>
      <c r="U94" s="18">
        <f t="shared" si="28"/>
        <v>-0.19999999999999929</v>
      </c>
      <c r="V94" s="10">
        <f t="shared" si="28"/>
        <v>-0.10000000000000142</v>
      </c>
      <c r="W94" s="17">
        <f t="shared" si="28"/>
        <v>-0.59999999999999964</v>
      </c>
      <c r="X94" s="18">
        <f t="shared" si="28"/>
        <v>0.59999999999999964</v>
      </c>
      <c r="Y94" s="18">
        <f t="shared" si="28"/>
        <v>-0.39999999999999858</v>
      </c>
      <c r="Z94" s="10">
        <f t="shared" si="28"/>
        <v>-0.20000000000000107</v>
      </c>
      <c r="AA94" s="17">
        <f t="shared" si="28"/>
        <v>-0.19999999999999929</v>
      </c>
      <c r="AB94" s="18">
        <f t="shared" si="28"/>
        <v>-9.9999999999999645E-2</v>
      </c>
      <c r="AC94" s="18">
        <f t="shared" si="28"/>
        <v>-0.10000000000000142</v>
      </c>
      <c r="AD94" s="10">
        <f t="shared" si="28"/>
        <v>0.20000000000000107</v>
      </c>
      <c r="AE94" s="17">
        <f t="shared" si="28"/>
        <v>0</v>
      </c>
      <c r="AF94" s="10">
        <f t="shared" si="28"/>
        <v>0</v>
      </c>
    </row>
    <row r="95" spans="1:32" ht="35.25" customHeight="1" x14ac:dyDescent="0.5">
      <c r="A95" s="24" t="s">
        <v>28</v>
      </c>
      <c r="B95" s="6" t="s">
        <v>24</v>
      </c>
      <c r="C95" s="421"/>
      <c r="D95" s="18">
        <f t="shared" ref="D95:AF95" si="29">D43-C43</f>
        <v>0.10000000000000009</v>
      </c>
      <c r="E95" s="18">
        <f t="shared" si="29"/>
        <v>0</v>
      </c>
      <c r="F95" s="10">
        <f t="shared" si="29"/>
        <v>0.10000000000000009</v>
      </c>
      <c r="G95" s="17">
        <f t="shared" si="29"/>
        <v>0.10000000000000009</v>
      </c>
      <c r="H95" s="18">
        <f t="shared" si="29"/>
        <v>0</v>
      </c>
      <c r="I95" s="18">
        <f t="shared" si="29"/>
        <v>0.10000000000000009</v>
      </c>
      <c r="J95" s="10">
        <f t="shared" si="29"/>
        <v>-0.30000000000000027</v>
      </c>
      <c r="K95" s="17">
        <f t="shared" si="29"/>
        <v>0.20000000000000018</v>
      </c>
      <c r="L95" s="18">
        <f t="shared" si="29"/>
        <v>2.1</v>
      </c>
      <c r="M95" s="18">
        <f t="shared" si="29"/>
        <v>-0.79999999999999982</v>
      </c>
      <c r="N95" s="10">
        <f t="shared" si="29"/>
        <v>0.29999999999999982</v>
      </c>
      <c r="O95" s="17">
        <f t="shared" si="29"/>
        <v>-0.29999999999999982</v>
      </c>
      <c r="P95" s="18">
        <f t="shared" si="29"/>
        <v>0.5</v>
      </c>
      <c r="Q95" s="18">
        <f t="shared" si="29"/>
        <v>-0.30000000000000071</v>
      </c>
      <c r="R95" s="10">
        <f t="shared" si="29"/>
        <v>-0.19999999999999929</v>
      </c>
      <c r="S95" s="17">
        <f t="shared" si="29"/>
        <v>-0.20000000000000018</v>
      </c>
      <c r="T95" s="18">
        <f t="shared" si="29"/>
        <v>-0.30000000000000027</v>
      </c>
      <c r="U95" s="18">
        <f t="shared" si="29"/>
        <v>-0.19999999999999973</v>
      </c>
      <c r="V95" s="10">
        <f t="shared" si="29"/>
        <v>-0.30000000000000027</v>
      </c>
      <c r="W95" s="17">
        <f t="shared" si="29"/>
        <v>-0.5</v>
      </c>
      <c r="X95" s="18">
        <f t="shared" si="29"/>
        <v>0</v>
      </c>
      <c r="Y95" s="18">
        <f t="shared" si="29"/>
        <v>-0.29999999999999982</v>
      </c>
      <c r="Z95" s="10">
        <f t="shared" si="29"/>
        <v>0.10000000000000009</v>
      </c>
      <c r="AA95" s="17">
        <f t="shared" si="29"/>
        <v>-0.40000000000000036</v>
      </c>
      <c r="AB95" s="18">
        <f t="shared" si="29"/>
        <v>-0.19999999999999973</v>
      </c>
      <c r="AC95" s="18">
        <f t="shared" si="29"/>
        <v>0.19999999999999973</v>
      </c>
      <c r="AD95" s="10">
        <f t="shared" si="29"/>
        <v>-9.9999999999999645E-2</v>
      </c>
      <c r="AE95" s="17">
        <f t="shared" si="29"/>
        <v>9.9999999999999645E-2</v>
      </c>
      <c r="AF95" s="10">
        <f t="shared" si="29"/>
        <v>0.10000000000000009</v>
      </c>
    </row>
    <row r="96" spans="1:32" ht="35.25" customHeight="1" x14ac:dyDescent="0.5">
      <c r="A96" s="24" t="s">
        <v>27</v>
      </c>
      <c r="B96" s="6" t="s">
        <v>24</v>
      </c>
      <c r="C96" s="421"/>
      <c r="D96" s="18">
        <f t="shared" ref="D96:AF96" si="30">D44-C44</f>
        <v>0.29999999999999993</v>
      </c>
      <c r="E96" s="18">
        <f t="shared" si="30"/>
        <v>-9.9999999999999867E-2</v>
      </c>
      <c r="F96" s="10">
        <f t="shared" si="30"/>
        <v>0</v>
      </c>
      <c r="G96" s="17">
        <f t="shared" si="30"/>
        <v>9.9999999999999867E-2</v>
      </c>
      <c r="H96" s="18">
        <f t="shared" si="30"/>
        <v>-9.9999999999999867E-2</v>
      </c>
      <c r="I96" s="18">
        <f t="shared" si="30"/>
        <v>-0.30000000000000004</v>
      </c>
      <c r="J96" s="10">
        <f t="shared" si="30"/>
        <v>0.39999999999999991</v>
      </c>
      <c r="K96" s="17">
        <f t="shared" si="30"/>
        <v>0</v>
      </c>
      <c r="L96" s="18">
        <f t="shared" si="30"/>
        <v>1.0999999999999999</v>
      </c>
      <c r="M96" s="18">
        <f t="shared" si="30"/>
        <v>-0.19999999999999973</v>
      </c>
      <c r="N96" s="10">
        <f t="shared" si="30"/>
        <v>-0.10000000000000009</v>
      </c>
      <c r="O96" s="17">
        <f t="shared" si="30"/>
        <v>0.60000000000000009</v>
      </c>
      <c r="P96" s="18">
        <f t="shared" si="30"/>
        <v>-0.70000000000000018</v>
      </c>
      <c r="Q96" s="18">
        <f t="shared" si="30"/>
        <v>-9.9999999999999867E-2</v>
      </c>
      <c r="R96" s="10">
        <f t="shared" si="30"/>
        <v>0.19999999999999996</v>
      </c>
      <c r="S96" s="17">
        <f t="shared" si="30"/>
        <v>-0.39999999999999991</v>
      </c>
      <c r="T96" s="18">
        <f t="shared" si="30"/>
        <v>-0.30000000000000004</v>
      </c>
      <c r="U96" s="18">
        <f t="shared" si="30"/>
        <v>-0.10000000000000009</v>
      </c>
      <c r="V96" s="10">
        <f t="shared" si="30"/>
        <v>0.19999999999999996</v>
      </c>
      <c r="W96" s="17">
        <f t="shared" si="30"/>
        <v>0.70000000000000018</v>
      </c>
      <c r="X96" s="18">
        <f t="shared" si="30"/>
        <v>-0.8</v>
      </c>
      <c r="Y96" s="18">
        <f t="shared" si="30"/>
        <v>0</v>
      </c>
      <c r="Z96" s="10">
        <f t="shared" si="30"/>
        <v>-0.30000000000000004</v>
      </c>
      <c r="AA96" s="17">
        <f t="shared" si="30"/>
        <v>0.5</v>
      </c>
      <c r="AB96" s="18">
        <f t="shared" si="30"/>
        <v>0.10000000000000009</v>
      </c>
      <c r="AC96" s="18">
        <f t="shared" si="30"/>
        <v>-0.20000000000000018</v>
      </c>
      <c r="AD96" s="10">
        <f t="shared" si="30"/>
        <v>-0.29999999999999982</v>
      </c>
      <c r="AE96" s="17">
        <f t="shared" si="30"/>
        <v>-0.30000000000000004</v>
      </c>
      <c r="AF96" s="10">
        <f t="shared" si="30"/>
        <v>0</v>
      </c>
    </row>
    <row r="97" spans="1:32" ht="35.25" customHeight="1" x14ac:dyDescent="0.5">
      <c r="A97" s="24" t="s">
        <v>26</v>
      </c>
      <c r="B97" s="6" t="s">
        <v>24</v>
      </c>
      <c r="C97" s="421"/>
      <c r="D97" s="18">
        <f t="shared" ref="D97:AF97" si="31">D45-C45</f>
        <v>0.30000000000000004</v>
      </c>
      <c r="E97" s="18">
        <f t="shared" si="31"/>
        <v>-9.9999999999999978E-2</v>
      </c>
      <c r="F97" s="10">
        <f t="shared" si="31"/>
        <v>-0.20000000000000007</v>
      </c>
      <c r="G97" s="17">
        <f t="shared" si="31"/>
        <v>0.20000000000000007</v>
      </c>
      <c r="H97" s="18">
        <f t="shared" si="31"/>
        <v>0</v>
      </c>
      <c r="I97" s="18">
        <f t="shared" si="31"/>
        <v>-9.9999999999999978E-2</v>
      </c>
      <c r="J97" s="10">
        <f t="shared" si="31"/>
        <v>9.9999999999999978E-2</v>
      </c>
      <c r="K97" s="17">
        <f t="shared" si="31"/>
        <v>0.4</v>
      </c>
      <c r="L97" s="18">
        <f t="shared" si="31"/>
        <v>1.3</v>
      </c>
      <c r="M97" s="18">
        <f t="shared" si="31"/>
        <v>-0.90000000000000013</v>
      </c>
      <c r="N97" s="10">
        <f t="shared" si="31"/>
        <v>0.19999999999999996</v>
      </c>
      <c r="O97" s="17">
        <f t="shared" si="31"/>
        <v>0.30000000000000027</v>
      </c>
      <c r="P97" s="18">
        <f t="shared" si="31"/>
        <v>0.79999999999999982</v>
      </c>
      <c r="Q97" s="18">
        <f t="shared" si="31"/>
        <v>-0.39999999999999991</v>
      </c>
      <c r="R97" s="10">
        <f t="shared" si="31"/>
        <v>-1</v>
      </c>
      <c r="S97" s="17">
        <f t="shared" si="31"/>
        <v>0.19999999999999996</v>
      </c>
      <c r="T97" s="18">
        <f t="shared" si="31"/>
        <v>0</v>
      </c>
      <c r="U97" s="18">
        <f t="shared" si="31"/>
        <v>-0.40000000000000013</v>
      </c>
      <c r="V97" s="10">
        <f t="shared" si="31"/>
        <v>-0.39999999999999991</v>
      </c>
      <c r="W97" s="17">
        <f t="shared" si="31"/>
        <v>0.10000000000000009</v>
      </c>
      <c r="X97" s="18">
        <f t="shared" si="31"/>
        <v>0</v>
      </c>
      <c r="Y97" s="18">
        <f t="shared" si="31"/>
        <v>0.29999999999999982</v>
      </c>
      <c r="Z97" s="10">
        <f t="shared" si="31"/>
        <v>0</v>
      </c>
      <c r="AA97" s="17">
        <f t="shared" si="31"/>
        <v>0.20000000000000018</v>
      </c>
      <c r="AB97" s="18">
        <f t="shared" si="31"/>
        <v>-0.10000000000000009</v>
      </c>
      <c r="AC97" s="18">
        <f t="shared" si="31"/>
        <v>0</v>
      </c>
      <c r="AD97" s="10">
        <f t="shared" si="31"/>
        <v>0.19999999999999996</v>
      </c>
      <c r="AE97" s="17">
        <f t="shared" si="31"/>
        <v>-0.5</v>
      </c>
      <c r="AF97" s="10">
        <f t="shared" si="31"/>
        <v>0.10000000000000009</v>
      </c>
    </row>
    <row r="98" spans="1:32" ht="35.25" customHeight="1" x14ac:dyDescent="0.5">
      <c r="A98" s="24" t="s">
        <v>25</v>
      </c>
      <c r="B98" s="6" t="s">
        <v>24</v>
      </c>
      <c r="C98" s="421"/>
      <c r="D98" s="18">
        <f t="shared" ref="D98:AF98" si="32">D46-C46</f>
        <v>0.2</v>
      </c>
      <c r="E98" s="18">
        <f t="shared" si="32"/>
        <v>-0.2</v>
      </c>
      <c r="F98" s="10">
        <f t="shared" si="32"/>
        <v>0.39999999999999997</v>
      </c>
      <c r="G98" s="17">
        <f t="shared" si="32"/>
        <v>-9.9999999999999978E-2</v>
      </c>
      <c r="H98" s="18">
        <f t="shared" si="32"/>
        <v>9.9999999999999978E-2</v>
      </c>
      <c r="I98" s="18">
        <f t="shared" si="32"/>
        <v>-0.29999999999999993</v>
      </c>
      <c r="J98" s="10">
        <f t="shared" si="32"/>
        <v>0.19999999999999996</v>
      </c>
      <c r="K98" s="17">
        <f t="shared" si="32"/>
        <v>9.9999999999999978E-2</v>
      </c>
      <c r="L98" s="18">
        <f t="shared" si="32"/>
        <v>2.0999999999999996</v>
      </c>
      <c r="M98" s="18">
        <f t="shared" si="32"/>
        <v>1.4000000000000004</v>
      </c>
      <c r="N98" s="10">
        <f t="shared" si="32"/>
        <v>-1</v>
      </c>
      <c r="O98" s="17">
        <f t="shared" si="32"/>
        <v>1.2999999999999998</v>
      </c>
      <c r="P98" s="18">
        <f t="shared" si="32"/>
        <v>-0.20000000000000018</v>
      </c>
      <c r="Q98" s="18">
        <f t="shared" si="32"/>
        <v>-0.29999999999999982</v>
      </c>
      <c r="R98" s="10">
        <f t="shared" si="32"/>
        <v>-2.8</v>
      </c>
      <c r="S98" s="17">
        <f t="shared" si="32"/>
        <v>0.40000000000000013</v>
      </c>
      <c r="T98" s="18">
        <f t="shared" si="32"/>
        <v>-0.10000000000000009</v>
      </c>
      <c r="U98" s="18">
        <f t="shared" si="32"/>
        <v>-0.19999999999999996</v>
      </c>
      <c r="V98" s="10">
        <f t="shared" si="32"/>
        <v>0.5</v>
      </c>
      <c r="W98" s="17">
        <f t="shared" si="32"/>
        <v>-0.40000000000000013</v>
      </c>
      <c r="X98" s="18">
        <f t="shared" si="32"/>
        <v>0.5</v>
      </c>
      <c r="Y98" s="18">
        <f t="shared" si="32"/>
        <v>1.1000000000000001</v>
      </c>
      <c r="Z98" s="10">
        <f t="shared" si="32"/>
        <v>-0.39999999999999991</v>
      </c>
      <c r="AA98" s="17">
        <f t="shared" si="32"/>
        <v>1.2999999999999998</v>
      </c>
      <c r="AB98" s="18">
        <f t="shared" si="32"/>
        <v>-0.69999999999999973</v>
      </c>
      <c r="AC98" s="18">
        <f t="shared" si="32"/>
        <v>-0.5</v>
      </c>
      <c r="AD98" s="10">
        <f t="shared" si="32"/>
        <v>0.19999999999999973</v>
      </c>
      <c r="AE98" s="17">
        <f t="shared" si="32"/>
        <v>0.39999999999999991</v>
      </c>
      <c r="AF98" s="10">
        <f t="shared" si="32"/>
        <v>-1.4</v>
      </c>
    </row>
    <row r="99" spans="1:32" ht="39.9" customHeight="1" x14ac:dyDescent="0.5">
      <c r="A99" s="165" t="s">
        <v>200</v>
      </c>
      <c r="B99" s="166"/>
      <c r="C99" s="421"/>
      <c r="D99" s="168"/>
      <c r="E99" s="168"/>
      <c r="F99" s="169"/>
      <c r="G99" s="167"/>
      <c r="H99" s="168"/>
      <c r="I99" s="168"/>
      <c r="J99" s="169"/>
      <c r="K99" s="167"/>
      <c r="L99" s="168"/>
      <c r="M99" s="168"/>
      <c r="N99" s="169"/>
      <c r="O99" s="167"/>
      <c r="P99" s="168"/>
      <c r="Q99" s="168"/>
      <c r="R99" s="169"/>
      <c r="S99" s="167"/>
      <c r="T99" s="168"/>
      <c r="U99" s="168"/>
      <c r="V99" s="169"/>
      <c r="W99" s="167"/>
      <c r="X99" s="168"/>
      <c r="Y99" s="168"/>
      <c r="Z99" s="169"/>
      <c r="AA99" s="167"/>
      <c r="AB99" s="168"/>
      <c r="AC99" s="168"/>
      <c r="AD99" s="169"/>
      <c r="AE99" s="167"/>
      <c r="AF99" s="169"/>
    </row>
    <row r="100" spans="1:32" ht="35.25" customHeight="1" x14ac:dyDescent="0.5">
      <c r="A100" s="24" t="s">
        <v>78</v>
      </c>
      <c r="B100" s="6" t="s">
        <v>24</v>
      </c>
      <c r="C100" s="421"/>
      <c r="D100" s="18">
        <f t="shared" ref="D100:AF100" si="33">D48-C48</f>
        <v>-0.10000000000000009</v>
      </c>
      <c r="E100" s="18">
        <f t="shared" si="33"/>
        <v>0</v>
      </c>
      <c r="F100" s="10">
        <f t="shared" si="33"/>
        <v>0</v>
      </c>
      <c r="G100" s="17">
        <f t="shared" si="33"/>
        <v>0</v>
      </c>
      <c r="H100" s="18">
        <f t="shared" si="33"/>
        <v>0</v>
      </c>
      <c r="I100" s="18">
        <f t="shared" si="33"/>
        <v>-0.20000000000000018</v>
      </c>
      <c r="J100" s="10">
        <f t="shared" si="33"/>
        <v>0.10000000000000009</v>
      </c>
      <c r="K100" s="17">
        <f t="shared" si="33"/>
        <v>0.10000000000000009</v>
      </c>
      <c r="L100" s="18">
        <f t="shared" si="33"/>
        <v>1.4999999999999996</v>
      </c>
      <c r="M100" s="18">
        <f t="shared" si="33"/>
        <v>-0.39999999999999947</v>
      </c>
      <c r="N100" s="10">
        <f t="shared" si="33"/>
        <v>9.9999999999999645E-2</v>
      </c>
      <c r="O100" s="17">
        <f t="shared" si="33"/>
        <v>0</v>
      </c>
      <c r="P100" s="18">
        <f t="shared" si="33"/>
        <v>0</v>
      </c>
      <c r="Q100" s="18">
        <f t="shared" si="33"/>
        <v>-9.9999999999999645E-2</v>
      </c>
      <c r="R100" s="10">
        <f t="shared" si="33"/>
        <v>-0.5</v>
      </c>
      <c r="S100" s="17">
        <f t="shared" si="33"/>
        <v>-0.10000000000000053</v>
      </c>
      <c r="T100" s="18">
        <f t="shared" si="33"/>
        <v>-0.29999999999999982</v>
      </c>
      <c r="U100" s="18">
        <f t="shared" si="33"/>
        <v>-9.9999999999999645E-2</v>
      </c>
      <c r="V100" s="10">
        <f t="shared" si="33"/>
        <v>-0.10000000000000009</v>
      </c>
      <c r="W100" s="17">
        <f t="shared" si="33"/>
        <v>-0.10000000000000009</v>
      </c>
      <c r="X100" s="18">
        <f t="shared" si="33"/>
        <v>0</v>
      </c>
      <c r="Y100" s="18">
        <f t="shared" si="33"/>
        <v>-0.10000000000000009</v>
      </c>
      <c r="Z100" s="10">
        <f t="shared" si="33"/>
        <v>-0.10000000000000009</v>
      </c>
      <c r="AA100" s="17">
        <f t="shared" si="33"/>
        <v>0</v>
      </c>
      <c r="AB100" s="18">
        <f t="shared" si="33"/>
        <v>0</v>
      </c>
      <c r="AC100" s="18">
        <f t="shared" si="33"/>
        <v>0</v>
      </c>
      <c r="AD100" s="10">
        <f t="shared" si="33"/>
        <v>-9.9999999999999645E-2</v>
      </c>
      <c r="AE100" s="17">
        <f t="shared" si="33"/>
        <v>-0.10000000000000009</v>
      </c>
      <c r="AF100" s="10">
        <f t="shared" si="33"/>
        <v>0</v>
      </c>
    </row>
    <row r="101" spans="1:32" ht="35.25" customHeight="1" x14ac:dyDescent="0.5">
      <c r="A101" s="5" t="s">
        <v>79</v>
      </c>
      <c r="B101" s="6" t="s">
        <v>24</v>
      </c>
      <c r="C101" s="421"/>
      <c r="D101" s="18">
        <f t="shared" ref="D101:AF101" si="34">D49-C49</f>
        <v>-0.10000000000000009</v>
      </c>
      <c r="E101" s="18">
        <f t="shared" si="34"/>
        <v>-0.10000000000000009</v>
      </c>
      <c r="F101" s="10">
        <f t="shared" si="34"/>
        <v>0</v>
      </c>
      <c r="G101" s="17">
        <f t="shared" si="34"/>
        <v>-9.9999999999999645E-2</v>
      </c>
      <c r="H101" s="18">
        <f t="shared" si="34"/>
        <v>9.9999999999999645E-2</v>
      </c>
      <c r="I101" s="18">
        <f t="shared" si="34"/>
        <v>0</v>
      </c>
      <c r="J101" s="10">
        <f t="shared" si="34"/>
        <v>-9.9999999999999645E-2</v>
      </c>
      <c r="K101" s="17">
        <f t="shared" si="34"/>
        <v>9.9999999999999645E-2</v>
      </c>
      <c r="L101" s="18">
        <f t="shared" si="34"/>
        <v>1.4000000000000004</v>
      </c>
      <c r="M101" s="18">
        <f t="shared" si="34"/>
        <v>-0.70000000000000018</v>
      </c>
      <c r="N101" s="10">
        <f t="shared" si="34"/>
        <v>0.20000000000000018</v>
      </c>
      <c r="O101" s="17">
        <f t="shared" si="34"/>
        <v>0.20000000000000018</v>
      </c>
      <c r="P101" s="18">
        <f t="shared" si="34"/>
        <v>9.9999999999999645E-2</v>
      </c>
      <c r="Q101" s="18">
        <f t="shared" si="34"/>
        <v>-0.20000000000000018</v>
      </c>
      <c r="R101" s="10">
        <f t="shared" si="34"/>
        <v>-0.29999999999999982</v>
      </c>
      <c r="S101" s="17">
        <f t="shared" si="34"/>
        <v>-0.60000000000000009</v>
      </c>
      <c r="T101" s="18">
        <f t="shared" si="34"/>
        <v>0.19999999999999973</v>
      </c>
      <c r="U101" s="18">
        <f t="shared" si="34"/>
        <v>0</v>
      </c>
      <c r="V101" s="10">
        <f t="shared" si="34"/>
        <v>-0.29999999999999982</v>
      </c>
      <c r="W101" s="17">
        <f t="shared" si="34"/>
        <v>0</v>
      </c>
      <c r="X101" s="18">
        <f t="shared" si="34"/>
        <v>0</v>
      </c>
      <c r="Y101" s="18">
        <f t="shared" si="34"/>
        <v>-0.19999999999999973</v>
      </c>
      <c r="Z101" s="10">
        <f t="shared" si="34"/>
        <v>-0.10000000000000009</v>
      </c>
      <c r="AA101" s="17">
        <f t="shared" si="34"/>
        <v>0.10000000000000009</v>
      </c>
      <c r="AB101" s="18">
        <f t="shared" si="34"/>
        <v>-0.10000000000000009</v>
      </c>
      <c r="AC101" s="18">
        <f t="shared" si="34"/>
        <v>0</v>
      </c>
      <c r="AD101" s="10">
        <f t="shared" si="34"/>
        <v>0</v>
      </c>
      <c r="AE101" s="17">
        <f t="shared" si="34"/>
        <v>0</v>
      </c>
      <c r="AF101" s="10">
        <f t="shared" si="34"/>
        <v>-0.10000000000000009</v>
      </c>
    </row>
    <row r="102" spans="1:32" ht="35.25" customHeight="1" x14ac:dyDescent="0.5">
      <c r="A102" s="5" t="s">
        <v>80</v>
      </c>
      <c r="B102" s="6" t="s">
        <v>24</v>
      </c>
      <c r="C102" s="421"/>
      <c r="D102" s="18">
        <f t="shared" ref="D102:AF102" si="35">D50-C50</f>
        <v>0.10000000000000009</v>
      </c>
      <c r="E102" s="18">
        <f t="shared" si="35"/>
        <v>0</v>
      </c>
      <c r="F102" s="10">
        <f t="shared" si="35"/>
        <v>0.20000000000000018</v>
      </c>
      <c r="G102" s="17">
        <f t="shared" si="35"/>
        <v>0.19999999999999973</v>
      </c>
      <c r="H102" s="18">
        <f t="shared" si="35"/>
        <v>-0.19999999999999973</v>
      </c>
      <c r="I102" s="18">
        <f t="shared" si="35"/>
        <v>-0.39999999999999991</v>
      </c>
      <c r="J102" s="10">
        <f t="shared" si="35"/>
        <v>9.9999999999999645E-2</v>
      </c>
      <c r="K102" s="17">
        <f t="shared" si="35"/>
        <v>0.10000000000000009</v>
      </c>
      <c r="L102" s="18">
        <f t="shared" si="35"/>
        <v>1.9</v>
      </c>
      <c r="M102" s="18">
        <f t="shared" si="35"/>
        <v>0.70000000000000018</v>
      </c>
      <c r="N102" s="10">
        <f t="shared" si="35"/>
        <v>-0.70000000000000018</v>
      </c>
      <c r="O102" s="18">
        <f t="shared" si="35"/>
        <v>0.20000000000000018</v>
      </c>
      <c r="P102" s="18">
        <f t="shared" si="35"/>
        <v>-0.40000000000000036</v>
      </c>
      <c r="Q102" s="18">
        <f t="shared" si="35"/>
        <v>-0.39999999999999947</v>
      </c>
      <c r="R102" s="10">
        <f t="shared" si="35"/>
        <v>-0.10000000000000009</v>
      </c>
      <c r="S102" s="18">
        <f t="shared" si="35"/>
        <v>0.60000000000000009</v>
      </c>
      <c r="T102" s="18">
        <f t="shared" si="35"/>
        <v>-0.80000000000000027</v>
      </c>
      <c r="U102" s="18">
        <f t="shared" si="35"/>
        <v>-0.69999999999999973</v>
      </c>
      <c r="V102" s="10">
        <f t="shared" si="35"/>
        <v>0</v>
      </c>
      <c r="W102" s="18">
        <f t="shared" si="35"/>
        <v>9.9999999999999645E-2</v>
      </c>
      <c r="X102" s="18">
        <f t="shared" si="35"/>
        <v>-0.5</v>
      </c>
      <c r="Y102" s="18">
        <f t="shared" si="35"/>
        <v>0.10000000000000009</v>
      </c>
      <c r="Z102" s="10">
        <f t="shared" si="35"/>
        <v>-0.19999999999999973</v>
      </c>
      <c r="AA102" s="18">
        <f t="shared" si="35"/>
        <v>-0.10000000000000009</v>
      </c>
      <c r="AB102" s="18">
        <f t="shared" si="35"/>
        <v>0</v>
      </c>
      <c r="AC102" s="18">
        <f t="shared" si="35"/>
        <v>0</v>
      </c>
      <c r="AD102" s="10">
        <f t="shared" si="35"/>
        <v>0</v>
      </c>
      <c r="AE102" s="18">
        <f t="shared" si="35"/>
        <v>-0.20000000000000018</v>
      </c>
      <c r="AF102" s="10">
        <f t="shared" si="35"/>
        <v>0.10000000000000009</v>
      </c>
    </row>
    <row r="103" spans="1:32" ht="35.25" customHeight="1" x14ac:dyDescent="0.5">
      <c r="A103" s="5" t="s">
        <v>81</v>
      </c>
      <c r="B103" s="6" t="s">
        <v>24</v>
      </c>
      <c r="C103" s="421"/>
      <c r="D103" s="18">
        <f t="shared" ref="D103:AF103" si="36">D51-C51</f>
        <v>-0.40000000000000036</v>
      </c>
      <c r="E103" s="18">
        <f t="shared" si="36"/>
        <v>0.30000000000000071</v>
      </c>
      <c r="F103" s="10">
        <f t="shared" si="36"/>
        <v>0</v>
      </c>
      <c r="G103" s="17">
        <f t="shared" si="36"/>
        <v>-0.5</v>
      </c>
      <c r="H103" s="18">
        <f t="shared" si="36"/>
        <v>-0.30000000000000071</v>
      </c>
      <c r="I103" s="18">
        <f t="shared" si="36"/>
        <v>0.10000000000000053</v>
      </c>
      <c r="J103" s="10">
        <f t="shared" si="36"/>
        <v>1.2999999999999998</v>
      </c>
      <c r="K103" s="17">
        <f t="shared" si="36"/>
        <v>-1.2000000000000002</v>
      </c>
      <c r="L103" s="18">
        <f t="shared" si="36"/>
        <v>2.2999999999999998</v>
      </c>
      <c r="M103" s="18">
        <f t="shared" si="36"/>
        <v>-1.0999999999999996</v>
      </c>
      <c r="N103" s="10">
        <f t="shared" si="36"/>
        <v>0</v>
      </c>
      <c r="O103" s="18">
        <f t="shared" si="36"/>
        <v>-1.2000000000000002</v>
      </c>
      <c r="P103" s="18">
        <f t="shared" si="36"/>
        <v>0.90000000000000036</v>
      </c>
      <c r="Q103" s="18">
        <f t="shared" si="36"/>
        <v>0.5</v>
      </c>
      <c r="R103" s="10">
        <f t="shared" si="36"/>
        <v>-1.9000000000000004</v>
      </c>
      <c r="S103" s="18">
        <f t="shared" si="36"/>
        <v>0</v>
      </c>
      <c r="T103" s="18">
        <f t="shared" si="36"/>
        <v>-1.0999999999999996</v>
      </c>
      <c r="U103" s="18">
        <f t="shared" si="36"/>
        <v>-0.40000000000000036</v>
      </c>
      <c r="V103" s="10">
        <f t="shared" si="36"/>
        <v>1.2999999999999998</v>
      </c>
      <c r="W103" s="18">
        <f t="shared" si="36"/>
        <v>-0.69999999999999973</v>
      </c>
      <c r="X103" s="18">
        <f t="shared" si="36"/>
        <v>0.30000000000000027</v>
      </c>
      <c r="Y103" s="18">
        <f t="shared" si="36"/>
        <v>0.89999999999999947</v>
      </c>
      <c r="Z103" s="10">
        <f t="shared" si="36"/>
        <v>-0.5</v>
      </c>
      <c r="AA103" s="18">
        <f t="shared" si="36"/>
        <v>0.40000000000000036</v>
      </c>
      <c r="AB103" s="18">
        <f t="shared" si="36"/>
        <v>-0.20000000000000018</v>
      </c>
      <c r="AC103" s="18">
        <f t="shared" si="36"/>
        <v>-0.20000000000000018</v>
      </c>
      <c r="AD103" s="10">
        <f t="shared" si="36"/>
        <v>-9.9999999999999645E-2</v>
      </c>
      <c r="AE103" s="18">
        <f t="shared" si="36"/>
        <v>-0.10000000000000009</v>
      </c>
      <c r="AF103" s="10">
        <f t="shared" si="36"/>
        <v>0.10000000000000009</v>
      </c>
    </row>
    <row r="104" spans="1:32" ht="35.25" customHeight="1" x14ac:dyDescent="0.5">
      <c r="A104" s="5" t="s">
        <v>82</v>
      </c>
      <c r="B104" s="6" t="s">
        <v>24</v>
      </c>
      <c r="C104" s="421"/>
      <c r="D104" s="18">
        <f t="shared" ref="D104:AF104" si="37">D52-C52</f>
        <v>2.5</v>
      </c>
      <c r="E104" s="18">
        <f t="shared" si="37"/>
        <v>-1.0999999999999996</v>
      </c>
      <c r="F104" s="10">
        <f t="shared" si="37"/>
        <v>-2.4000000000000004</v>
      </c>
      <c r="G104" s="17">
        <f t="shared" si="37"/>
        <v>2.7</v>
      </c>
      <c r="H104" s="18">
        <f t="shared" si="37"/>
        <v>0.70000000000000018</v>
      </c>
      <c r="I104" s="18">
        <f t="shared" si="37"/>
        <v>-0.60000000000000053</v>
      </c>
      <c r="J104" s="10">
        <f t="shared" si="37"/>
        <v>-2.8</v>
      </c>
      <c r="K104" s="17">
        <f t="shared" si="37"/>
        <v>3.8</v>
      </c>
      <c r="L104" s="18">
        <f t="shared" si="37"/>
        <v>-0.39999999999999947</v>
      </c>
      <c r="M104" s="18">
        <f t="shared" si="37"/>
        <v>2.8</v>
      </c>
      <c r="N104" s="10">
        <f t="shared" si="37"/>
        <v>2.3000000000000007</v>
      </c>
      <c r="O104" s="18">
        <f t="shared" si="37"/>
        <v>-5.2000000000000011</v>
      </c>
      <c r="P104" s="18">
        <f t="shared" si="37"/>
        <v>-0.89999999999999947</v>
      </c>
      <c r="Q104" s="18">
        <f t="shared" si="37"/>
        <v>-3.1</v>
      </c>
      <c r="R104" s="10">
        <f t="shared" si="37"/>
        <v>-0.10000000000000009</v>
      </c>
      <c r="S104" s="18">
        <f t="shared" si="37"/>
        <v>3.8</v>
      </c>
      <c r="T104" s="18">
        <f t="shared" si="37"/>
        <v>-4.3</v>
      </c>
      <c r="U104" s="18">
        <f t="shared" si="37"/>
        <v>2</v>
      </c>
      <c r="V104" s="10">
        <f t="shared" si="37"/>
        <v>1.4000000000000004</v>
      </c>
      <c r="W104" s="18">
        <f t="shared" si="37"/>
        <v>-4.1000000000000005</v>
      </c>
      <c r="X104" s="18">
        <f t="shared" si="37"/>
        <v>1.4000000000000001</v>
      </c>
      <c r="Y104" s="18">
        <f t="shared" si="37"/>
        <v>3.7</v>
      </c>
      <c r="Z104" s="10">
        <f t="shared" si="37"/>
        <v>2.5</v>
      </c>
      <c r="AA104" s="18">
        <f t="shared" si="37"/>
        <v>-3.1000000000000005</v>
      </c>
      <c r="AB104" s="18">
        <f t="shared" si="37"/>
        <v>2.5000000000000009</v>
      </c>
      <c r="AC104" s="18">
        <f t="shared" si="37"/>
        <v>0.69999999999999929</v>
      </c>
      <c r="AD104" s="10">
        <f t="shared" si="37"/>
        <v>-0.40000000000000036</v>
      </c>
      <c r="AE104" s="18">
        <f t="shared" si="37"/>
        <v>-4.5999999999999996</v>
      </c>
      <c r="AF104" s="10">
        <f t="shared" si="37"/>
        <v>9.9999999999999645E-2</v>
      </c>
    </row>
    <row r="105" spans="1:32" ht="35.25" customHeight="1" x14ac:dyDescent="0.5">
      <c r="A105" s="266" t="s">
        <v>83</v>
      </c>
      <c r="B105" s="12" t="s">
        <v>24</v>
      </c>
      <c r="C105" s="422"/>
      <c r="D105" s="21">
        <f t="shared" ref="D105:AF105" si="38">D53-C53</f>
        <v>9.9999999999999867E-2</v>
      </c>
      <c r="E105" s="21">
        <f t="shared" si="38"/>
        <v>0.8</v>
      </c>
      <c r="F105" s="16">
        <f t="shared" si="38"/>
        <v>-0.7</v>
      </c>
      <c r="G105" s="21">
        <f t="shared" si="38"/>
        <v>0</v>
      </c>
      <c r="H105" s="21">
        <f t="shared" si="38"/>
        <v>9.9999999999999867E-2</v>
      </c>
      <c r="I105" s="21">
        <f t="shared" si="38"/>
        <v>0.20000000000000018</v>
      </c>
      <c r="J105" s="16">
        <f t="shared" si="38"/>
        <v>-0.40000000000000013</v>
      </c>
      <c r="K105" s="21">
        <f t="shared" si="38"/>
        <v>1.2</v>
      </c>
      <c r="L105" s="21">
        <f t="shared" si="38"/>
        <v>1.6</v>
      </c>
      <c r="M105" s="21">
        <f t="shared" si="38"/>
        <v>-9.9999999999999645E-2</v>
      </c>
      <c r="N105" s="16">
        <f t="shared" si="38"/>
        <v>0.39999999999999947</v>
      </c>
      <c r="O105" s="21">
        <f t="shared" si="38"/>
        <v>0</v>
      </c>
      <c r="P105" s="21">
        <f t="shared" si="38"/>
        <v>0</v>
      </c>
      <c r="Q105" s="21">
        <f t="shared" si="38"/>
        <v>-9.9999999999999645E-2</v>
      </c>
      <c r="R105" s="16">
        <f t="shared" si="38"/>
        <v>0</v>
      </c>
      <c r="S105" s="21">
        <f t="shared" si="38"/>
        <v>-0.10000000000000053</v>
      </c>
      <c r="T105" s="21">
        <f t="shared" si="38"/>
        <v>-0.19999999999999929</v>
      </c>
      <c r="U105" s="21">
        <f t="shared" si="38"/>
        <v>-0.20000000000000018</v>
      </c>
      <c r="V105" s="16">
        <f t="shared" si="38"/>
        <v>-0.30000000000000027</v>
      </c>
      <c r="W105" s="21">
        <f t="shared" si="38"/>
        <v>-0.19999999999999973</v>
      </c>
      <c r="X105" s="21">
        <f t="shared" si="38"/>
        <v>-0.10000000000000009</v>
      </c>
      <c r="Y105" s="21">
        <f t="shared" si="38"/>
        <v>-0.10000000000000009</v>
      </c>
      <c r="Z105" s="16">
        <f t="shared" si="38"/>
        <v>0.10000000000000009</v>
      </c>
      <c r="AA105" s="21">
        <f t="shared" si="38"/>
        <v>-0.5</v>
      </c>
      <c r="AB105" s="21">
        <f t="shared" si="38"/>
        <v>-0.30000000000000027</v>
      </c>
      <c r="AC105" s="21">
        <f t="shared" si="38"/>
        <v>-9.9999999999999645E-2</v>
      </c>
      <c r="AD105" s="16">
        <f t="shared" si="38"/>
        <v>-0.10000000000000009</v>
      </c>
      <c r="AE105" s="21">
        <f t="shared" si="38"/>
        <v>0</v>
      </c>
      <c r="AF105" s="16">
        <f t="shared" si="38"/>
        <v>-0.39999999999999991</v>
      </c>
    </row>
    <row r="106" spans="1:32" ht="20.25" customHeight="1" x14ac:dyDescent="0.5"/>
    <row r="107" spans="1:32" ht="35.25" customHeight="1" x14ac:dyDescent="0.5">
      <c r="A107" s="154" t="s">
        <v>406</v>
      </c>
      <c r="B107" s="3"/>
      <c r="C107" s="3"/>
      <c r="D107" s="3"/>
      <c r="E107" s="3"/>
      <c r="F107" s="37"/>
      <c r="G107" s="37"/>
      <c r="H107" s="37"/>
      <c r="I107" s="37"/>
      <c r="J107" s="37"/>
      <c r="K107" s="37"/>
      <c r="L107" s="37"/>
      <c r="M107" s="37"/>
      <c r="N107" s="37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</row>
    <row r="108" spans="1:32" ht="60" customHeight="1" x14ac:dyDescent="0.5">
      <c r="A108" s="755" t="s">
        <v>42</v>
      </c>
      <c r="B108" s="747" t="s">
        <v>41</v>
      </c>
      <c r="C108" s="749">
        <v>2018</v>
      </c>
      <c r="D108" s="750"/>
      <c r="E108" s="750"/>
      <c r="F108" s="751"/>
      <c r="G108" s="749">
        <v>2019</v>
      </c>
      <c r="H108" s="750"/>
      <c r="I108" s="750"/>
      <c r="J108" s="751"/>
      <c r="K108" s="749">
        <v>2020</v>
      </c>
      <c r="L108" s="750"/>
      <c r="M108" s="750"/>
      <c r="N108" s="751"/>
      <c r="O108" s="749">
        <v>2021</v>
      </c>
      <c r="P108" s="750"/>
      <c r="Q108" s="750"/>
      <c r="R108" s="751"/>
      <c r="S108" s="749">
        <v>2022</v>
      </c>
      <c r="T108" s="750"/>
      <c r="U108" s="750"/>
      <c r="V108" s="751"/>
      <c r="W108" s="749">
        <v>2023</v>
      </c>
      <c r="X108" s="750"/>
      <c r="Y108" s="750"/>
      <c r="Z108" s="751"/>
      <c r="AA108" s="753">
        <v>2024</v>
      </c>
      <c r="AB108" s="754"/>
      <c r="AC108" s="754"/>
      <c r="AD108" s="754"/>
      <c r="AE108" s="753">
        <v>2025</v>
      </c>
      <c r="AF108" s="754"/>
    </row>
    <row r="109" spans="1:32" ht="39.9" customHeight="1" x14ac:dyDescent="0.5">
      <c r="A109" s="756"/>
      <c r="B109" s="748"/>
      <c r="C109" s="390" t="s">
        <v>37</v>
      </c>
      <c r="D109" s="391" t="s">
        <v>40</v>
      </c>
      <c r="E109" s="391" t="s">
        <v>39</v>
      </c>
      <c r="F109" s="392" t="s">
        <v>38</v>
      </c>
      <c r="G109" s="390" t="s">
        <v>37</v>
      </c>
      <c r="H109" s="391" t="s">
        <v>40</v>
      </c>
      <c r="I109" s="391" t="s">
        <v>39</v>
      </c>
      <c r="J109" s="392" t="s">
        <v>38</v>
      </c>
      <c r="K109" s="390" t="s">
        <v>37</v>
      </c>
      <c r="L109" s="391" t="s">
        <v>40</v>
      </c>
      <c r="M109" s="391" t="s">
        <v>39</v>
      </c>
      <c r="N109" s="392" t="s">
        <v>38</v>
      </c>
      <c r="O109" s="390" t="s">
        <v>37</v>
      </c>
      <c r="P109" s="391" t="s">
        <v>40</v>
      </c>
      <c r="Q109" s="391" t="s">
        <v>39</v>
      </c>
      <c r="R109" s="392" t="s">
        <v>38</v>
      </c>
      <c r="S109" s="390" t="s">
        <v>37</v>
      </c>
      <c r="T109" s="391" t="s">
        <v>40</v>
      </c>
      <c r="U109" s="391" t="s">
        <v>39</v>
      </c>
      <c r="V109" s="392" t="s">
        <v>38</v>
      </c>
      <c r="W109" s="390" t="s">
        <v>37</v>
      </c>
      <c r="X109" s="391" t="s">
        <v>40</v>
      </c>
      <c r="Y109" s="391" t="s">
        <v>39</v>
      </c>
      <c r="Z109" s="392" t="s">
        <v>38</v>
      </c>
      <c r="AA109" s="390" t="s">
        <v>379</v>
      </c>
      <c r="AB109" s="391" t="s">
        <v>377</v>
      </c>
      <c r="AC109" s="391" t="s">
        <v>378</v>
      </c>
      <c r="AD109" s="392" t="s">
        <v>352</v>
      </c>
      <c r="AE109" s="390" t="s">
        <v>37</v>
      </c>
      <c r="AF109" s="391" t="s">
        <v>40</v>
      </c>
    </row>
    <row r="110" spans="1:32" ht="60" customHeight="1" x14ac:dyDescent="0.5">
      <c r="A110" s="184" t="s">
        <v>34</v>
      </c>
      <c r="B110" s="179" t="s">
        <v>24</v>
      </c>
      <c r="C110" s="180"/>
      <c r="D110" s="181"/>
      <c r="E110" s="172"/>
      <c r="F110" s="182"/>
      <c r="G110" s="180">
        <f>(G6/C6-1)*100</f>
        <v>1.5130674002751032</v>
      </c>
      <c r="H110" s="181">
        <f t="shared" ref="H110:AE110" si="39">(H6/D6-1)*100</f>
        <v>1.8587360594795488</v>
      </c>
      <c r="I110" s="181">
        <f t="shared" si="39"/>
        <v>-2.3455377574370662</v>
      </c>
      <c r="J110" s="182">
        <f t="shared" si="39"/>
        <v>-0.83252662149079226</v>
      </c>
      <c r="K110" s="171">
        <f t="shared" si="39"/>
        <v>5.8072009291521454</v>
      </c>
      <c r="L110" s="172">
        <f t="shared" si="39"/>
        <v>52.093737994621577</v>
      </c>
      <c r="M110" s="172">
        <f t="shared" si="39"/>
        <v>45.47939855496972</v>
      </c>
      <c r="N110" s="173">
        <f t="shared" si="39"/>
        <v>48.516204607575155</v>
      </c>
      <c r="O110" s="171">
        <f t="shared" si="39"/>
        <v>41.200146359312107</v>
      </c>
      <c r="P110" s="172">
        <f t="shared" si="39"/>
        <v>-3.3973225562010545</v>
      </c>
      <c r="Q110" s="172">
        <f t="shared" si="39"/>
        <v>0.16107382550336613</v>
      </c>
      <c r="R110" s="173">
        <f t="shared" si="39"/>
        <v>-8.7156566320494395</v>
      </c>
      <c r="S110" s="171">
        <f t="shared" si="39"/>
        <v>-13.034464887276487</v>
      </c>
      <c r="T110" s="172">
        <f t="shared" si="39"/>
        <v>-16.067459798666494</v>
      </c>
      <c r="U110" s="172">
        <f t="shared" si="39"/>
        <v>-18.011257035647287</v>
      </c>
      <c r="V110" s="173">
        <f t="shared" si="39"/>
        <v>-13.522465437788011</v>
      </c>
      <c r="W110" s="171">
        <f t="shared" si="39"/>
        <v>-12.559594755661507</v>
      </c>
      <c r="X110" s="172">
        <f t="shared" si="39"/>
        <v>-9.4392523364486003</v>
      </c>
      <c r="Y110" s="172">
        <f t="shared" si="39"/>
        <v>-6.3255966001961372</v>
      </c>
      <c r="Z110" s="173">
        <f t="shared" si="39"/>
        <v>-5.9117402164862609</v>
      </c>
      <c r="AA110" s="171">
        <f t="shared" si="39"/>
        <v>-5.6398023513375417</v>
      </c>
      <c r="AB110" s="172">
        <f t="shared" si="39"/>
        <v>-6.3295493636050804</v>
      </c>
      <c r="AC110" s="172">
        <f t="shared" si="39"/>
        <v>-5.6011167335543561</v>
      </c>
      <c r="AD110" s="173">
        <f t="shared" si="39"/>
        <v>-4.6548672566371625</v>
      </c>
      <c r="AE110" s="171">
        <f t="shared" si="39"/>
        <v>-4.9656915854098926</v>
      </c>
      <c r="AF110" s="173">
        <f>(AF6/AB6-1)*100</f>
        <v>-4.3518178479618141</v>
      </c>
    </row>
    <row r="111" spans="1:32" ht="39.9" customHeight="1" x14ac:dyDescent="0.5">
      <c r="A111" s="155" t="s">
        <v>387</v>
      </c>
      <c r="B111" s="156"/>
      <c r="C111" s="395"/>
      <c r="D111" s="397"/>
      <c r="E111" s="397"/>
      <c r="F111" s="398"/>
      <c r="G111" s="157"/>
      <c r="H111" s="158"/>
      <c r="I111" s="158"/>
      <c r="J111" s="159"/>
      <c r="K111" s="157"/>
      <c r="L111" s="158"/>
      <c r="M111" s="158"/>
      <c r="N111" s="159"/>
      <c r="O111" s="157"/>
      <c r="P111" s="158"/>
      <c r="Q111" s="158"/>
      <c r="R111" s="159"/>
      <c r="S111" s="157"/>
      <c r="T111" s="158"/>
      <c r="U111" s="158"/>
      <c r="V111" s="159"/>
      <c r="W111" s="157"/>
      <c r="X111" s="158"/>
      <c r="Y111" s="158"/>
      <c r="Z111" s="159"/>
      <c r="AA111" s="157"/>
      <c r="AB111" s="158"/>
      <c r="AC111" s="158"/>
      <c r="AD111" s="159"/>
      <c r="AE111" s="157"/>
      <c r="AF111" s="159"/>
    </row>
    <row r="112" spans="1:32" ht="35.25" customHeight="1" x14ac:dyDescent="0.5">
      <c r="A112" s="24" t="s">
        <v>388</v>
      </c>
      <c r="B112" s="6" t="s">
        <v>24</v>
      </c>
      <c r="C112" s="417"/>
      <c r="D112" s="417"/>
      <c r="E112" s="417"/>
      <c r="F112" s="398"/>
      <c r="G112" s="95">
        <f t="shared" ref="G112:P113" si="40">(G8/C8-1)*100</f>
        <v>9.1647028017805674</v>
      </c>
      <c r="H112" s="95">
        <f t="shared" si="40"/>
        <v>0.46602894285014962</v>
      </c>
      <c r="I112" s="95">
        <f t="shared" si="40"/>
        <v>-1.604022025377061</v>
      </c>
      <c r="J112" s="10">
        <f t="shared" si="40"/>
        <v>0.32803431743628764</v>
      </c>
      <c r="K112" s="95">
        <f t="shared" si="40"/>
        <v>2.7584552650515626</v>
      </c>
      <c r="L112" s="95">
        <f t="shared" si="40"/>
        <v>57.275390625</v>
      </c>
      <c r="M112" s="95">
        <f t="shared" si="40"/>
        <v>38.564476885644773</v>
      </c>
      <c r="N112" s="10">
        <f t="shared" si="40"/>
        <v>57.947686116700183</v>
      </c>
      <c r="O112" s="95">
        <f t="shared" si="40"/>
        <v>51.027077497665751</v>
      </c>
      <c r="P112" s="95">
        <f t="shared" si="40"/>
        <v>-4.967401428127916</v>
      </c>
      <c r="Q112" s="95">
        <f t="shared" ref="Q112:Z113" si="41">(Q8/M8-1)*100</f>
        <v>1.4223002633889426</v>
      </c>
      <c r="R112" s="10">
        <f t="shared" si="41"/>
        <v>-11.273885350318469</v>
      </c>
      <c r="S112" s="95">
        <f t="shared" si="41"/>
        <v>-19.381761978361666</v>
      </c>
      <c r="T112" s="95">
        <f t="shared" si="41"/>
        <v>-21.447239464227387</v>
      </c>
      <c r="U112" s="95">
        <f t="shared" si="41"/>
        <v>-19.044321329639892</v>
      </c>
      <c r="V112" s="10">
        <f t="shared" si="41"/>
        <v>-17.713567839195989</v>
      </c>
      <c r="W112" s="95">
        <f t="shared" si="41"/>
        <v>-10.582822085889577</v>
      </c>
      <c r="X112" s="95">
        <f t="shared" si="41"/>
        <v>-5.7392389270118471</v>
      </c>
      <c r="Y112" s="95">
        <f t="shared" si="41"/>
        <v>-4.2343883661248967</v>
      </c>
      <c r="Z112" s="10">
        <f t="shared" si="41"/>
        <v>-5.1035986913849474</v>
      </c>
      <c r="AA112" s="95">
        <f t="shared" ref="AA112:AF113" si="42">(AA8/W8-1)*100</f>
        <v>-16.552315608919375</v>
      </c>
      <c r="AB112" s="95">
        <f t="shared" si="42"/>
        <v>-14.868740348555043</v>
      </c>
      <c r="AC112" s="95">
        <f t="shared" si="42"/>
        <v>-14.024117909781154</v>
      </c>
      <c r="AD112" s="10">
        <f t="shared" si="42"/>
        <v>-11.583544012870616</v>
      </c>
      <c r="AE112" s="95">
        <f t="shared" si="42"/>
        <v>-2.1582733812949617</v>
      </c>
      <c r="AF112" s="10">
        <f t="shared" si="42"/>
        <v>0.23322104172065483</v>
      </c>
    </row>
    <row r="113" spans="1:32" ht="35.25" customHeight="1" x14ac:dyDescent="0.5">
      <c r="A113" s="24" t="s">
        <v>389</v>
      </c>
      <c r="B113" s="6" t="s">
        <v>24</v>
      </c>
      <c r="C113" s="417"/>
      <c r="D113" s="417"/>
      <c r="E113" s="417"/>
      <c r="F113" s="398"/>
      <c r="G113" s="95">
        <f t="shared" si="40"/>
        <v>-21.41732283464567</v>
      </c>
      <c r="H113" s="95">
        <f t="shared" si="40"/>
        <v>7.3500967117988258</v>
      </c>
      <c r="I113" s="95">
        <f t="shared" si="40"/>
        <v>-5.1546391752577359</v>
      </c>
      <c r="J113" s="10">
        <f t="shared" si="40"/>
        <v>-4.6589018302828684</v>
      </c>
      <c r="K113" s="95">
        <f t="shared" si="40"/>
        <v>18.436873747494985</v>
      </c>
      <c r="L113" s="95">
        <f t="shared" si="40"/>
        <v>32.972972972972968</v>
      </c>
      <c r="M113" s="95">
        <f t="shared" si="40"/>
        <v>73.418972332015798</v>
      </c>
      <c r="N113" s="10">
        <f t="shared" si="40"/>
        <v>15.79406631762652</v>
      </c>
      <c r="O113" s="95">
        <f t="shared" si="40"/>
        <v>5.6683587140439862</v>
      </c>
      <c r="P113" s="95">
        <f t="shared" si="40"/>
        <v>3.4552845528455167</v>
      </c>
      <c r="Q113" s="95">
        <f t="shared" si="41"/>
        <v>-3.9316239316239399</v>
      </c>
      <c r="R113" s="10">
        <f t="shared" si="41"/>
        <v>3.3911077618688834</v>
      </c>
      <c r="S113" s="95">
        <f t="shared" si="41"/>
        <v>19.775820656525212</v>
      </c>
      <c r="T113" s="95">
        <f t="shared" si="41"/>
        <v>5.5009823182711193</v>
      </c>
      <c r="U113" s="95">
        <f t="shared" si="41"/>
        <v>-14.472123368920531</v>
      </c>
      <c r="V113" s="10">
        <f t="shared" si="41"/>
        <v>3.4985422740524852</v>
      </c>
      <c r="W113" s="95">
        <f t="shared" si="41"/>
        <v>-19.518716577540097</v>
      </c>
      <c r="X113" s="95">
        <f t="shared" si="41"/>
        <v>-20.484171322160151</v>
      </c>
      <c r="Y113" s="95">
        <f t="shared" si="41"/>
        <v>-13.106796116504849</v>
      </c>
      <c r="Z113" s="10">
        <f t="shared" si="41"/>
        <v>-8.52112676056338</v>
      </c>
      <c r="AA113" s="95">
        <f t="shared" si="42"/>
        <v>36.627906976744185</v>
      </c>
      <c r="AB113" s="95">
        <f t="shared" si="42"/>
        <v>23.887587822014055</v>
      </c>
      <c r="AC113" s="95">
        <f t="shared" si="42"/>
        <v>24.501197126895448</v>
      </c>
      <c r="AD113" s="10">
        <f t="shared" si="42"/>
        <v>18.629715165511929</v>
      </c>
      <c r="AE113" s="95">
        <f t="shared" si="42"/>
        <v>-11.550151975683887</v>
      </c>
      <c r="AF113" s="10">
        <f t="shared" si="42"/>
        <v>-15.500945179584114</v>
      </c>
    </row>
    <row r="114" spans="1:32" ht="39.9" customHeight="1" x14ac:dyDescent="0.5">
      <c r="A114" s="165" t="s">
        <v>198</v>
      </c>
      <c r="B114" s="166"/>
      <c r="C114" s="395"/>
      <c r="D114" s="397"/>
      <c r="E114" s="397"/>
      <c r="F114" s="398"/>
      <c r="G114" s="167"/>
      <c r="H114" s="168"/>
      <c r="I114" s="168"/>
      <c r="J114" s="169"/>
      <c r="K114" s="167"/>
      <c r="L114" s="168"/>
      <c r="M114" s="168"/>
      <c r="N114" s="169"/>
      <c r="O114" s="167"/>
      <c r="P114" s="168"/>
      <c r="Q114" s="168"/>
      <c r="R114" s="169"/>
      <c r="S114" s="167"/>
      <c r="T114" s="168"/>
      <c r="U114" s="168"/>
      <c r="V114" s="169"/>
      <c r="W114" s="167"/>
      <c r="X114" s="168"/>
      <c r="Y114" s="168"/>
      <c r="Z114" s="169"/>
      <c r="AA114" s="167"/>
      <c r="AB114" s="168"/>
      <c r="AC114" s="168"/>
      <c r="AD114" s="169"/>
      <c r="AE114" s="167"/>
      <c r="AF114" s="169"/>
    </row>
    <row r="115" spans="1:32" ht="35.25" customHeight="1" x14ac:dyDescent="0.5">
      <c r="A115" s="24" t="s">
        <v>15</v>
      </c>
      <c r="B115" s="6" t="s">
        <v>24</v>
      </c>
      <c r="C115" s="417"/>
      <c r="D115" s="417"/>
      <c r="E115" s="417"/>
      <c r="F115" s="398"/>
      <c r="G115" s="95">
        <f t="shared" ref="G115:P116" si="43">(G11/C11-1)*100</f>
        <v>7.2769953051643244</v>
      </c>
      <c r="H115" s="95">
        <f t="shared" si="43"/>
        <v>6.5904505716207318</v>
      </c>
      <c r="I115" s="95">
        <f t="shared" si="43"/>
        <v>0</v>
      </c>
      <c r="J115" s="10">
        <f t="shared" si="43"/>
        <v>6.0412224591329</v>
      </c>
      <c r="K115" s="95">
        <f t="shared" si="43"/>
        <v>3.4698343232260065</v>
      </c>
      <c r="L115" s="95">
        <f t="shared" si="43"/>
        <v>43.18611987381702</v>
      </c>
      <c r="M115" s="95">
        <f t="shared" si="43"/>
        <v>52.911813643926784</v>
      </c>
      <c r="N115" s="10">
        <f t="shared" si="43"/>
        <v>55.931635388739956</v>
      </c>
      <c r="O115" s="95">
        <f t="shared" si="43"/>
        <v>40.422960725075541</v>
      </c>
      <c r="P115" s="95">
        <f t="shared" si="43"/>
        <v>-2.1590658735404222</v>
      </c>
      <c r="Q115" s="95">
        <f t="shared" ref="Q115:Z116" si="44">(Q11/M11-1)*100</f>
        <v>-4.9619151251360183</v>
      </c>
      <c r="R115" s="10">
        <f t="shared" si="44"/>
        <v>-11.003653556845039</v>
      </c>
      <c r="S115" s="95">
        <f t="shared" si="44"/>
        <v>-15.017211703958699</v>
      </c>
      <c r="T115" s="95">
        <f t="shared" si="44"/>
        <v>-13.690610222922771</v>
      </c>
      <c r="U115" s="95">
        <f t="shared" si="44"/>
        <v>-16.258300893061595</v>
      </c>
      <c r="V115" s="10">
        <f t="shared" si="44"/>
        <v>-14.0787249456653</v>
      </c>
      <c r="W115" s="95">
        <f t="shared" si="44"/>
        <v>-12.531645569620252</v>
      </c>
      <c r="X115" s="95">
        <f t="shared" si="44"/>
        <v>-11.531437516305765</v>
      </c>
      <c r="Y115" s="95">
        <f t="shared" si="44"/>
        <v>-9.2698933552091809</v>
      </c>
      <c r="Z115" s="10">
        <f t="shared" si="44"/>
        <v>-8.3754918493535673</v>
      </c>
      <c r="AA115" s="95">
        <f t="shared" ref="AA115:AF116" si="45">(AA11/W11-1)*100</f>
        <v>-5.441389290882781</v>
      </c>
      <c r="AB115" s="95">
        <f t="shared" si="45"/>
        <v>-3.8926570333235211</v>
      </c>
      <c r="AC115" s="95">
        <f t="shared" si="45"/>
        <v>-2.7727546714888418</v>
      </c>
      <c r="AD115" s="10">
        <f t="shared" si="45"/>
        <v>-1.2883435582822012</v>
      </c>
      <c r="AE115" s="95">
        <f t="shared" si="45"/>
        <v>-3.4588307315580047</v>
      </c>
      <c r="AF115" s="10">
        <f t="shared" si="45"/>
        <v>-5.5538508745013759</v>
      </c>
    </row>
    <row r="116" spans="1:32" ht="35.25" customHeight="1" x14ac:dyDescent="0.5">
      <c r="A116" s="24" t="s">
        <v>14</v>
      </c>
      <c r="B116" s="6" t="s">
        <v>24</v>
      </c>
      <c r="C116" s="417"/>
      <c r="D116" s="417"/>
      <c r="E116" s="417"/>
      <c r="F116" s="398"/>
      <c r="G116" s="95">
        <f t="shared" si="43"/>
        <v>-6.6445182724252483</v>
      </c>
      <c r="H116" s="95">
        <f t="shared" si="43"/>
        <v>-4.72625175479644</v>
      </c>
      <c r="I116" s="95">
        <f t="shared" si="43"/>
        <v>-5.4910714285714368</v>
      </c>
      <c r="J116" s="10">
        <f t="shared" si="43"/>
        <v>-9.0599744789451204</v>
      </c>
      <c r="K116" s="95">
        <f t="shared" si="43"/>
        <v>9.6593797661413294</v>
      </c>
      <c r="L116" s="95">
        <f t="shared" si="43"/>
        <v>65.962671905697448</v>
      </c>
      <c r="M116" s="95">
        <f t="shared" si="43"/>
        <v>34.860651865847899</v>
      </c>
      <c r="N116" s="10">
        <f t="shared" si="43"/>
        <v>38.119738072965383</v>
      </c>
      <c r="O116" s="95">
        <f t="shared" si="43"/>
        <v>42.327306444135381</v>
      </c>
      <c r="P116" s="95">
        <f t="shared" si="43"/>
        <v>-5.0606688369339903</v>
      </c>
      <c r="Q116" s="95">
        <f t="shared" si="44"/>
        <v>8.4063047285463988</v>
      </c>
      <c r="R116" s="10">
        <f t="shared" si="44"/>
        <v>-5.1134439552997009</v>
      </c>
      <c r="S116" s="95">
        <f t="shared" si="44"/>
        <v>-10.032573289902281</v>
      </c>
      <c r="T116" s="95">
        <f t="shared" si="44"/>
        <v>-19.326683291770575</v>
      </c>
      <c r="U116" s="95">
        <f t="shared" si="44"/>
        <v>-20.452342487883691</v>
      </c>
      <c r="V116" s="10">
        <f t="shared" si="44"/>
        <v>-12.669521770164172</v>
      </c>
      <c r="W116" s="95">
        <f t="shared" si="44"/>
        <v>-12.635771180304122</v>
      </c>
      <c r="X116" s="95">
        <f t="shared" si="44"/>
        <v>-6.4142194744976955</v>
      </c>
      <c r="Y116" s="95">
        <f t="shared" si="44"/>
        <v>-2.0308692120227456</v>
      </c>
      <c r="Z116" s="10">
        <f t="shared" si="44"/>
        <v>-2.3293829178586023</v>
      </c>
      <c r="AA116" s="95">
        <f t="shared" si="45"/>
        <v>-5.8847907169498619</v>
      </c>
      <c r="AB116" s="95">
        <f t="shared" si="45"/>
        <v>-9.7027250206440989</v>
      </c>
      <c r="AC116" s="95">
        <f t="shared" si="45"/>
        <v>-9.4527363184079505</v>
      </c>
      <c r="AD116" s="10">
        <f t="shared" si="45"/>
        <v>-9.2050209205020934</v>
      </c>
      <c r="AE116" s="95">
        <f t="shared" si="45"/>
        <v>-7.0893879348304711</v>
      </c>
      <c r="AF116" s="10">
        <f t="shared" si="45"/>
        <v>-2.5605852766346526</v>
      </c>
    </row>
    <row r="117" spans="1:32" ht="39.9" customHeight="1" x14ac:dyDescent="0.5">
      <c r="A117" s="165" t="s">
        <v>199</v>
      </c>
      <c r="B117" s="166"/>
      <c r="C117" s="395"/>
      <c r="D117" s="397"/>
      <c r="E117" s="397"/>
      <c r="F117" s="398"/>
      <c r="G117" s="167"/>
      <c r="H117" s="168"/>
      <c r="I117" s="168"/>
      <c r="J117" s="169"/>
      <c r="K117" s="167"/>
      <c r="L117" s="168"/>
      <c r="M117" s="168"/>
      <c r="N117" s="169"/>
      <c r="O117" s="167"/>
      <c r="P117" s="168"/>
      <c r="Q117" s="168"/>
      <c r="R117" s="169"/>
      <c r="S117" s="167"/>
      <c r="T117" s="168"/>
      <c r="U117" s="168"/>
      <c r="V117" s="169"/>
      <c r="W117" s="167"/>
      <c r="X117" s="168"/>
      <c r="Y117" s="168"/>
      <c r="Z117" s="169"/>
      <c r="AA117" s="167"/>
      <c r="AB117" s="168"/>
      <c r="AC117" s="168"/>
      <c r="AD117" s="169"/>
      <c r="AE117" s="167"/>
      <c r="AF117" s="169"/>
    </row>
    <row r="118" spans="1:32" ht="35.25" customHeight="1" x14ac:dyDescent="0.5">
      <c r="A118" s="24" t="s">
        <v>29</v>
      </c>
      <c r="B118" s="6" t="s">
        <v>24</v>
      </c>
      <c r="C118" s="395"/>
      <c r="D118" s="397"/>
      <c r="E118" s="397"/>
      <c r="F118" s="398"/>
      <c r="G118" s="17">
        <f t="shared" ref="G118:P122" si="46">(G14/C14-1)*100</f>
        <v>-9.9226804123711219</v>
      </c>
      <c r="H118" s="18">
        <f t="shared" si="46"/>
        <v>1.0207673354452496</v>
      </c>
      <c r="I118" s="18">
        <f t="shared" si="46"/>
        <v>-6.7829457364341099</v>
      </c>
      <c r="J118" s="10">
        <f t="shared" si="46"/>
        <v>-5.03915560095336</v>
      </c>
      <c r="K118" s="17">
        <f t="shared" si="46"/>
        <v>4.2203147353361725</v>
      </c>
      <c r="L118" s="18">
        <f t="shared" si="46"/>
        <v>13.832752613240418</v>
      </c>
      <c r="M118" s="18">
        <f t="shared" si="46"/>
        <v>11.677061677061662</v>
      </c>
      <c r="N118" s="10">
        <f t="shared" si="46"/>
        <v>18.60882036572249</v>
      </c>
      <c r="O118" s="17">
        <f t="shared" si="46"/>
        <v>8.9224433768016596</v>
      </c>
      <c r="P118" s="18">
        <f t="shared" si="46"/>
        <v>-13.34557698194061</v>
      </c>
      <c r="Q118" s="18">
        <f t="shared" ref="Q118:Z122" si="47">(Q14/M14-1)*100</f>
        <v>-5.6469128141483083</v>
      </c>
      <c r="R118" s="10">
        <f t="shared" si="47"/>
        <v>-5.3506650544135397</v>
      </c>
      <c r="S118" s="17">
        <f t="shared" si="47"/>
        <v>-4.4738500315059877</v>
      </c>
      <c r="T118" s="18">
        <f t="shared" si="47"/>
        <v>7.1706110914870891</v>
      </c>
      <c r="U118" s="18">
        <f t="shared" si="47"/>
        <v>-0.92074975337060883</v>
      </c>
      <c r="V118" s="10">
        <f t="shared" si="47"/>
        <v>-4.3755988502076182</v>
      </c>
      <c r="W118" s="17">
        <f t="shared" si="47"/>
        <v>-4.8812664907651797</v>
      </c>
      <c r="X118" s="18">
        <f t="shared" si="47"/>
        <v>0.75807514831904843</v>
      </c>
      <c r="Y118" s="18">
        <f t="shared" si="47"/>
        <v>-2.0577497510786524</v>
      </c>
      <c r="Z118" s="10">
        <f t="shared" si="47"/>
        <v>-1.6700066800267255</v>
      </c>
      <c r="AA118" s="17">
        <f t="shared" ref="AA118:AF122" si="48">(AA14/W14-1)*100</f>
        <v>-6.2413314840499279</v>
      </c>
      <c r="AB118" s="18">
        <f t="shared" si="48"/>
        <v>-11.416421328099435</v>
      </c>
      <c r="AC118" s="18">
        <f t="shared" si="48"/>
        <v>-8.8783463232802617</v>
      </c>
      <c r="AD118" s="10">
        <f t="shared" si="48"/>
        <v>-4.9932065217391237</v>
      </c>
      <c r="AE118" s="17">
        <f t="shared" si="48"/>
        <v>4.1789940828402372</v>
      </c>
      <c r="AF118" s="10">
        <f t="shared" si="48"/>
        <v>5.7976366322008754</v>
      </c>
    </row>
    <row r="119" spans="1:32" ht="35.25" customHeight="1" x14ac:dyDescent="0.5">
      <c r="A119" s="24" t="s">
        <v>28</v>
      </c>
      <c r="B119" s="6" t="s">
        <v>24</v>
      </c>
      <c r="C119" s="395"/>
      <c r="D119" s="397"/>
      <c r="E119" s="397"/>
      <c r="F119" s="398"/>
      <c r="G119" s="17">
        <f t="shared" si="46"/>
        <v>13.106796116504849</v>
      </c>
      <c r="H119" s="18">
        <f t="shared" si="46"/>
        <v>4.761904761904745</v>
      </c>
      <c r="I119" s="18">
        <f t="shared" si="46"/>
        <v>12.770270270270267</v>
      </c>
      <c r="J119" s="10">
        <f t="shared" si="46"/>
        <v>1.5964240102171123</v>
      </c>
      <c r="K119" s="17">
        <f t="shared" si="46"/>
        <v>1.3488657265481319</v>
      </c>
      <c r="L119" s="18">
        <f t="shared" si="46"/>
        <v>70.797011207970129</v>
      </c>
      <c r="M119" s="18">
        <f t="shared" si="46"/>
        <v>40.023966446974235</v>
      </c>
      <c r="N119" s="10">
        <f t="shared" si="46"/>
        <v>61.282212445003161</v>
      </c>
      <c r="O119" s="17">
        <f t="shared" si="46"/>
        <v>39.745916515426494</v>
      </c>
      <c r="P119" s="18">
        <f t="shared" si="46"/>
        <v>-4.0102078016769909</v>
      </c>
      <c r="Q119" s="18">
        <f t="shared" si="47"/>
        <v>4.9636285836542671</v>
      </c>
      <c r="R119" s="10">
        <f t="shared" si="47"/>
        <v>-4.7155105222135729</v>
      </c>
      <c r="S119" s="17">
        <f t="shared" si="47"/>
        <v>1.558441558441559</v>
      </c>
      <c r="T119" s="18">
        <f t="shared" si="47"/>
        <v>-16.748955563995448</v>
      </c>
      <c r="U119" s="18">
        <f t="shared" si="47"/>
        <v>-15.980432123929889</v>
      </c>
      <c r="V119" s="10">
        <f t="shared" si="47"/>
        <v>-21.840490797546018</v>
      </c>
      <c r="W119" s="17">
        <f t="shared" si="47"/>
        <v>-31.628303495311162</v>
      </c>
      <c r="X119" s="18">
        <f t="shared" si="47"/>
        <v>-24.40693430656934</v>
      </c>
      <c r="Y119" s="18">
        <f t="shared" si="47"/>
        <v>-27.60795730228045</v>
      </c>
      <c r="Z119" s="10">
        <f t="shared" si="47"/>
        <v>-18.576661433804286</v>
      </c>
      <c r="AA119" s="17">
        <f t="shared" si="48"/>
        <v>-26.433915211970081</v>
      </c>
      <c r="AB119" s="18">
        <f t="shared" si="48"/>
        <v>-32.46831623415811</v>
      </c>
      <c r="AC119" s="18">
        <f t="shared" si="48"/>
        <v>-18.096514745308301</v>
      </c>
      <c r="AD119" s="10">
        <f t="shared" si="48"/>
        <v>-24.871465295629815</v>
      </c>
      <c r="AE119" s="17">
        <f t="shared" si="48"/>
        <v>5.0847457627118731</v>
      </c>
      <c r="AF119" s="10">
        <f t="shared" si="48"/>
        <v>17.068811438784625</v>
      </c>
    </row>
    <row r="120" spans="1:32" ht="35.25" customHeight="1" x14ac:dyDescent="0.5">
      <c r="A120" s="24" t="s">
        <v>27</v>
      </c>
      <c r="B120" s="6" t="s">
        <v>24</v>
      </c>
      <c r="C120" s="395"/>
      <c r="D120" s="397"/>
      <c r="E120" s="397"/>
      <c r="F120" s="398"/>
      <c r="G120" s="17">
        <f t="shared" si="46"/>
        <v>34.920634920634932</v>
      </c>
      <c r="H120" s="18">
        <f t="shared" si="46"/>
        <v>-6.3529411764705941</v>
      </c>
      <c r="I120" s="18">
        <f t="shared" si="46"/>
        <v>-21.999999999999996</v>
      </c>
      <c r="J120" s="10">
        <f t="shared" si="46"/>
        <v>14.136125654450261</v>
      </c>
      <c r="K120" s="17">
        <f t="shared" si="46"/>
        <v>7.0588235294117618</v>
      </c>
      <c r="L120" s="18">
        <f t="shared" si="46"/>
        <v>116.08040201005028</v>
      </c>
      <c r="M120" s="18">
        <f t="shared" si="46"/>
        <v>158.65384615384616</v>
      </c>
      <c r="N120" s="10">
        <f t="shared" si="46"/>
        <v>74.770642201834875</v>
      </c>
      <c r="O120" s="17">
        <f t="shared" si="46"/>
        <v>129.23076923076923</v>
      </c>
      <c r="P120" s="18">
        <f t="shared" si="46"/>
        <v>-12.790697674418606</v>
      </c>
      <c r="Q120" s="18">
        <f t="shared" si="47"/>
        <v>-9.0458488228004956</v>
      </c>
      <c r="R120" s="10">
        <f t="shared" si="47"/>
        <v>5.2493438320210029</v>
      </c>
      <c r="S120" s="17">
        <f t="shared" si="47"/>
        <v>-35.666347075743055</v>
      </c>
      <c r="T120" s="18">
        <f t="shared" si="47"/>
        <v>-27.6</v>
      </c>
      <c r="U120" s="18">
        <f t="shared" si="47"/>
        <v>-29.972752043596739</v>
      </c>
      <c r="V120" s="10">
        <f t="shared" si="47"/>
        <v>-25.311720698254369</v>
      </c>
      <c r="W120" s="17">
        <f t="shared" si="47"/>
        <v>33.681073025335337</v>
      </c>
      <c r="X120" s="18">
        <f t="shared" si="47"/>
        <v>4.0515653775322402</v>
      </c>
      <c r="Y120" s="18">
        <f t="shared" si="47"/>
        <v>2.7237354085603016</v>
      </c>
      <c r="Z120" s="10">
        <f t="shared" si="47"/>
        <v>-29.883138564273793</v>
      </c>
      <c r="AA120" s="17">
        <f t="shared" si="48"/>
        <v>-24.860646599777027</v>
      </c>
      <c r="AB120" s="18">
        <f t="shared" si="48"/>
        <v>35.752212389380531</v>
      </c>
      <c r="AC120" s="18">
        <f t="shared" si="48"/>
        <v>29.166666666666675</v>
      </c>
      <c r="AD120" s="10">
        <f t="shared" si="48"/>
        <v>20.71428571428573</v>
      </c>
      <c r="AE120" s="17">
        <f t="shared" si="48"/>
        <v>-42.433234421364993</v>
      </c>
      <c r="AF120" s="10">
        <f t="shared" si="48"/>
        <v>-50.847457627118644</v>
      </c>
    </row>
    <row r="121" spans="1:32" ht="35.25" customHeight="1" x14ac:dyDescent="0.5">
      <c r="A121" s="24" t="s">
        <v>26</v>
      </c>
      <c r="B121" s="6" t="s">
        <v>24</v>
      </c>
      <c r="C121" s="395"/>
      <c r="D121" s="397"/>
      <c r="E121" s="397"/>
      <c r="F121" s="398"/>
      <c r="G121" s="17">
        <f t="shared" si="46"/>
        <v>25.130890052356001</v>
      </c>
      <c r="H121" s="18">
        <f t="shared" si="46"/>
        <v>0.40322580645160144</v>
      </c>
      <c r="I121" s="18">
        <f t="shared" si="46"/>
        <v>-8.8495575221238969</v>
      </c>
      <c r="J121" s="10">
        <f t="shared" si="46"/>
        <v>24.210526315789483</v>
      </c>
      <c r="K121" s="17">
        <f t="shared" si="46"/>
        <v>44.769874476987461</v>
      </c>
      <c r="L121" s="18">
        <f t="shared" si="46"/>
        <v>171.88755020080322</v>
      </c>
      <c r="M121" s="18">
        <f t="shared" si="46"/>
        <v>127.66990291262132</v>
      </c>
      <c r="N121" s="10">
        <f t="shared" si="46"/>
        <v>120.7627118644068</v>
      </c>
      <c r="O121" s="17">
        <f t="shared" si="46"/>
        <v>69.075144508670519</v>
      </c>
      <c r="P121" s="18">
        <f t="shared" si="46"/>
        <v>21.418020679468231</v>
      </c>
      <c r="Q121" s="18">
        <f t="shared" si="47"/>
        <v>49.893390191897645</v>
      </c>
      <c r="R121" s="10">
        <f t="shared" si="47"/>
        <v>-18.426103646833013</v>
      </c>
      <c r="S121" s="17">
        <f t="shared" si="47"/>
        <v>-20.854700854700859</v>
      </c>
      <c r="T121" s="18">
        <f t="shared" si="47"/>
        <v>-43.309002433090029</v>
      </c>
      <c r="U121" s="18">
        <f t="shared" si="47"/>
        <v>-48.506401137980085</v>
      </c>
      <c r="V121" s="10">
        <f t="shared" si="47"/>
        <v>-37.882352941176478</v>
      </c>
      <c r="W121" s="17">
        <f t="shared" si="47"/>
        <v>-33.909287257019429</v>
      </c>
      <c r="X121" s="18">
        <f t="shared" si="47"/>
        <v>-37.124463519313302</v>
      </c>
      <c r="Y121" s="18">
        <f t="shared" si="47"/>
        <v>4.143646408839774</v>
      </c>
      <c r="Z121" s="10">
        <f t="shared" si="47"/>
        <v>46.212121212121218</v>
      </c>
      <c r="AA121" s="17">
        <f t="shared" si="48"/>
        <v>54.575163398692794</v>
      </c>
      <c r="AB121" s="18">
        <f t="shared" si="48"/>
        <v>49.829351535836167</v>
      </c>
      <c r="AC121" s="18">
        <f t="shared" si="48"/>
        <v>16.445623342175054</v>
      </c>
      <c r="AD121" s="10">
        <f t="shared" si="48"/>
        <v>28.497409326424862</v>
      </c>
      <c r="AE121" s="17">
        <f t="shared" si="48"/>
        <v>-29.809725158562362</v>
      </c>
      <c r="AF121" s="10">
        <f t="shared" si="48"/>
        <v>-12.300683371298405</v>
      </c>
    </row>
    <row r="122" spans="1:32" ht="35.25" customHeight="1" x14ac:dyDescent="0.5">
      <c r="A122" s="24" t="s">
        <v>25</v>
      </c>
      <c r="B122" s="6" t="s">
        <v>24</v>
      </c>
      <c r="C122" s="395"/>
      <c r="D122" s="397"/>
      <c r="E122" s="397"/>
      <c r="F122" s="398"/>
      <c r="G122" s="17">
        <f t="shared" si="46"/>
        <v>108.33333333333334</v>
      </c>
      <c r="H122" s="18">
        <f t="shared" si="46"/>
        <v>28.124999999999979</v>
      </c>
      <c r="I122" s="18">
        <f t="shared" si="46"/>
        <v>14.285714285714279</v>
      </c>
      <c r="J122" s="10">
        <f t="shared" si="46"/>
        <v>-22.222222222222221</v>
      </c>
      <c r="K122" s="17">
        <f t="shared" si="46"/>
        <v>32.000000000000007</v>
      </c>
      <c r="L122" s="18">
        <f t="shared" si="46"/>
        <v>353.65853658536588</v>
      </c>
      <c r="M122" s="18">
        <f t="shared" si="46"/>
        <v>1179.1666666666665</v>
      </c>
      <c r="N122" s="10">
        <f t="shared" si="46"/>
        <v>542.85714285714289</v>
      </c>
      <c r="O122" s="17">
        <f t="shared" si="46"/>
        <v>513.13131313131316</v>
      </c>
      <c r="P122" s="18">
        <f t="shared" si="46"/>
        <v>64.784946236559122</v>
      </c>
      <c r="Q122" s="18">
        <f t="shared" si="47"/>
        <v>-13.517915309446249</v>
      </c>
      <c r="R122" s="10">
        <f t="shared" si="47"/>
        <v>-68.666666666666671</v>
      </c>
      <c r="S122" s="17">
        <f t="shared" si="47"/>
        <v>-66.721581548599673</v>
      </c>
      <c r="T122" s="18">
        <f t="shared" si="47"/>
        <v>-69.820554649265915</v>
      </c>
      <c r="U122" s="18">
        <f t="shared" si="47"/>
        <v>-68.173258003766477</v>
      </c>
      <c r="V122" s="10">
        <f t="shared" si="47"/>
        <v>68.085106382978736</v>
      </c>
      <c r="W122" s="17">
        <f t="shared" si="47"/>
        <v>-11.88118811881187</v>
      </c>
      <c r="X122" s="18">
        <f t="shared" si="47"/>
        <v>30.270270270270274</v>
      </c>
      <c r="Y122" s="18">
        <f t="shared" si="47"/>
        <v>126.62721893491123</v>
      </c>
      <c r="Z122" s="10">
        <f t="shared" si="47"/>
        <v>45.147679324894519</v>
      </c>
      <c r="AA122" s="17">
        <f t="shared" si="48"/>
        <v>184.83146067415731</v>
      </c>
      <c r="AB122" s="18">
        <f t="shared" si="48"/>
        <v>71.784232365145215</v>
      </c>
      <c r="AC122" s="18">
        <f t="shared" si="48"/>
        <v>-1.0443864229764954</v>
      </c>
      <c r="AD122" s="10">
        <f t="shared" si="48"/>
        <v>21.802325581395344</v>
      </c>
      <c r="AE122" s="17">
        <f t="shared" si="48"/>
        <v>-3.9447731755424043</v>
      </c>
      <c r="AF122" s="10">
        <f t="shared" si="48"/>
        <v>-34.541062801932362</v>
      </c>
    </row>
    <row r="123" spans="1:32" ht="39.9" customHeight="1" x14ac:dyDescent="0.5">
      <c r="A123" s="165" t="s">
        <v>200</v>
      </c>
      <c r="B123" s="166"/>
      <c r="C123" s="395"/>
      <c r="D123" s="397"/>
      <c r="E123" s="397"/>
      <c r="F123" s="398"/>
      <c r="G123" s="167"/>
      <c r="H123" s="168"/>
      <c r="I123" s="168"/>
      <c r="J123" s="169"/>
      <c r="K123" s="167"/>
      <c r="L123" s="168"/>
      <c r="M123" s="168"/>
      <c r="N123" s="169"/>
      <c r="O123" s="167"/>
      <c r="P123" s="168"/>
      <c r="Q123" s="168"/>
      <c r="R123" s="169"/>
      <c r="S123" s="167"/>
      <c r="T123" s="168"/>
      <c r="U123" s="168"/>
      <c r="V123" s="169"/>
      <c r="W123" s="167"/>
      <c r="X123" s="168"/>
      <c r="Y123" s="168"/>
      <c r="Z123" s="169"/>
      <c r="AA123" s="167"/>
      <c r="AB123" s="168"/>
      <c r="AC123" s="168"/>
      <c r="AD123" s="169"/>
      <c r="AE123" s="167"/>
      <c r="AF123" s="169"/>
    </row>
    <row r="124" spans="1:32" ht="35.25" customHeight="1" x14ac:dyDescent="0.5">
      <c r="A124" s="24" t="s">
        <v>78</v>
      </c>
      <c r="B124" s="6" t="s">
        <v>24</v>
      </c>
      <c r="C124" s="395"/>
      <c r="D124" s="397"/>
      <c r="E124" s="397"/>
      <c r="F124" s="398"/>
      <c r="G124" s="17">
        <f t="shared" ref="G124:G129" si="49">(G20/C20-1)*100</f>
        <v>0.99745331069609477</v>
      </c>
      <c r="H124" s="18">
        <f t="shared" ref="H124:H129" si="50">(H20/D20-1)*100</f>
        <v>0.63384745404606591</v>
      </c>
      <c r="I124" s="18">
        <f t="shared" ref="I124:I129" si="51">(I20/E20-1)*100</f>
        <v>-1.2078830260648377</v>
      </c>
      <c r="J124" s="10">
        <f t="shared" ref="J124:J129" si="52">(J20/F20-1)*100</f>
        <v>-0.31672297297297147</v>
      </c>
      <c r="K124" s="17">
        <f t="shared" ref="K124:K129" si="53">(K20/G20-1)*100</f>
        <v>0.8615255305736591</v>
      </c>
      <c r="L124" s="18">
        <f t="shared" ref="L124:L129" si="54">(L20/H20-1)*100</f>
        <v>43.98488347680032</v>
      </c>
      <c r="M124" s="18">
        <f t="shared" ref="M124:M129" si="55">(M20/I20-1)*100</f>
        <v>37.323037323037347</v>
      </c>
      <c r="N124" s="10">
        <f t="shared" ref="N124:N129" si="56">(N20/J20-1)*100</f>
        <v>38.699428087269624</v>
      </c>
      <c r="O124" s="17">
        <f t="shared" ref="O124:O129" si="57">(O20/K20-1)*100</f>
        <v>38.250000000000007</v>
      </c>
      <c r="P124" s="18">
        <f t="shared" ref="P124:P129" si="58">(P20/L20-1)*100</f>
        <v>-4.3744531933508357</v>
      </c>
      <c r="Q124" s="18">
        <f t="shared" ref="Q124:Q129" si="59">(Q20/M20-1)*100</f>
        <v>-0.10934083099032321</v>
      </c>
      <c r="R124" s="10">
        <f t="shared" ref="R124:R129" si="60">(R20/N20-1)*100</f>
        <v>-9.773976786805127</v>
      </c>
      <c r="S124" s="17">
        <f t="shared" ref="S124:S129" si="61">(S20/O20-1)*100</f>
        <v>-14.135021097046419</v>
      </c>
      <c r="T124" s="18">
        <f t="shared" ref="T124:T129" si="62">(T20/P20-1)*100</f>
        <v>-17.124123208295206</v>
      </c>
      <c r="U124" s="18">
        <f t="shared" ref="U124:U129" si="63">(U20/Q20-1)*100</f>
        <v>-18.983580922595777</v>
      </c>
      <c r="V124" s="10">
        <f t="shared" ref="V124:V129" si="64">(V20/R20-1)*100</f>
        <v>-13.30399458361542</v>
      </c>
      <c r="W124" s="17">
        <f t="shared" ref="W124:W129" si="65">(W20/S20-1)*100</f>
        <v>-11.600561600561598</v>
      </c>
      <c r="X124" s="18">
        <f t="shared" ref="X124:X129" si="66">(X20/T20-1)*100</f>
        <v>-8.2244710211591521</v>
      </c>
      <c r="Y124" s="18">
        <f t="shared" ref="Y124:Y129" si="67">(Y20/U20-1)*100</f>
        <v>-5.0569388149006027</v>
      </c>
      <c r="Z124" s="10">
        <f t="shared" ref="Z124:Z129" si="68">(Z20/V20-1)*100</f>
        <v>-5.8766106989457274</v>
      </c>
      <c r="AA124" s="17">
        <f t="shared" ref="AA124:AA129" si="69">(AA20/W20-1)*100</f>
        <v>-4.3875322612666245</v>
      </c>
      <c r="AB124" s="18">
        <f t="shared" ref="AB124:AB129" si="70">(AB20/X20-1)*100</f>
        <v>-4.6311146752205374</v>
      </c>
      <c r="AC124" s="18">
        <f t="shared" ref="AC124:AC129" si="71">(AC20/Y20-1)*100</f>
        <v>-3.720268347225042</v>
      </c>
      <c r="AD124" s="10">
        <f t="shared" ref="AD124:AD129" si="72">(AD20/Z20-1)*100</f>
        <v>-2.0120306990251025</v>
      </c>
      <c r="AE124" s="17">
        <f t="shared" ref="AE124:AE129" si="73">(AE20/AA20-1)*100</f>
        <v>-4.1112956810631207</v>
      </c>
      <c r="AF124" s="10">
        <f t="shared" ref="AF124:AF129" si="74">(AF20/AB20-1)*100</f>
        <v>-2.1231868824889588</v>
      </c>
    </row>
    <row r="125" spans="1:32" ht="35.25" customHeight="1" x14ac:dyDescent="0.5">
      <c r="A125" s="5" t="s">
        <v>79</v>
      </c>
      <c r="B125" s="6" t="s">
        <v>24</v>
      </c>
      <c r="C125" s="395"/>
      <c r="D125" s="397"/>
      <c r="E125" s="397"/>
      <c r="F125" s="398"/>
      <c r="G125" s="17">
        <f t="shared" si="49"/>
        <v>-3.6786344908769864</v>
      </c>
      <c r="H125" s="18">
        <f t="shared" si="50"/>
        <v>-1.8879056047197529</v>
      </c>
      <c r="I125" s="18">
        <f t="shared" si="51"/>
        <v>1.6353725015142428</v>
      </c>
      <c r="J125" s="10">
        <f t="shared" si="52"/>
        <v>-0.17942583732056816</v>
      </c>
      <c r="K125" s="17">
        <f t="shared" si="53"/>
        <v>4.1857622975863151</v>
      </c>
      <c r="L125" s="18">
        <f t="shared" si="54"/>
        <v>38.845460012026443</v>
      </c>
      <c r="M125" s="18">
        <f t="shared" si="55"/>
        <v>18.533969010727059</v>
      </c>
      <c r="N125" s="10">
        <f t="shared" si="56"/>
        <v>28.220491312162977</v>
      </c>
      <c r="O125" s="17">
        <f t="shared" si="57"/>
        <v>30.938416422287386</v>
      </c>
      <c r="P125" s="18">
        <f t="shared" si="58"/>
        <v>-0.8878302295366014</v>
      </c>
      <c r="Q125" s="18">
        <f t="shared" si="59"/>
        <v>13.247863247863245</v>
      </c>
      <c r="R125" s="10">
        <f t="shared" si="60"/>
        <v>-2.6869158878504718</v>
      </c>
      <c r="S125" s="17">
        <f t="shared" si="61"/>
        <v>-17.200447928331474</v>
      </c>
      <c r="T125" s="18">
        <f t="shared" si="62"/>
        <v>-15.381254096569796</v>
      </c>
      <c r="U125" s="18">
        <f t="shared" si="63"/>
        <v>-14.384017758046619</v>
      </c>
      <c r="V125" s="10">
        <f t="shared" si="64"/>
        <v>-12.749099639855944</v>
      </c>
      <c r="W125" s="17">
        <f t="shared" si="65"/>
        <v>-1.1631052204490122</v>
      </c>
      <c r="X125" s="18">
        <f t="shared" si="66"/>
        <v>-3.7955073586367072</v>
      </c>
      <c r="Y125" s="18">
        <f t="shared" si="67"/>
        <v>-9.9040705211304143</v>
      </c>
      <c r="Z125" s="10">
        <f t="shared" si="68"/>
        <v>-5.2559163456246445</v>
      </c>
      <c r="AA125" s="17">
        <f t="shared" si="69"/>
        <v>-1.8609742747673685</v>
      </c>
      <c r="AB125" s="18">
        <f t="shared" si="70"/>
        <v>-5.4213633923778985</v>
      </c>
      <c r="AC125" s="18">
        <f t="shared" si="71"/>
        <v>0.6043165467626066</v>
      </c>
      <c r="AD125" s="10">
        <f t="shared" si="72"/>
        <v>2.091199535288979</v>
      </c>
      <c r="AE125" s="17">
        <f t="shared" si="73"/>
        <v>-2.8722810931399945</v>
      </c>
      <c r="AF125" s="10">
        <f t="shared" si="74"/>
        <v>-2.1850170261066948</v>
      </c>
    </row>
    <row r="126" spans="1:32" ht="35.25" customHeight="1" x14ac:dyDescent="0.5">
      <c r="A126" s="5" t="s">
        <v>80</v>
      </c>
      <c r="B126" s="6" t="s">
        <v>24</v>
      </c>
      <c r="C126" s="395"/>
      <c r="D126" s="397"/>
      <c r="E126" s="397"/>
      <c r="F126" s="398"/>
      <c r="G126" s="17">
        <f t="shared" si="49"/>
        <v>25.47169811320753</v>
      </c>
      <c r="H126" s="18">
        <f t="shared" si="50"/>
        <v>14.303959131545341</v>
      </c>
      <c r="I126" s="18">
        <f t="shared" si="51"/>
        <v>-6.1124694376528126</v>
      </c>
      <c r="J126" s="10">
        <f t="shared" si="52"/>
        <v>-10.225921521997616</v>
      </c>
      <c r="K126" s="17">
        <f t="shared" si="53"/>
        <v>-11.707841031149291</v>
      </c>
      <c r="L126" s="18">
        <f t="shared" si="54"/>
        <v>61.675977653631264</v>
      </c>
      <c r="M126" s="18">
        <f t="shared" si="55"/>
        <v>124.609375</v>
      </c>
      <c r="N126" s="10">
        <f t="shared" si="56"/>
        <v>96.158940397350975</v>
      </c>
      <c r="O126" s="17">
        <f t="shared" si="57"/>
        <v>91.727493917274927</v>
      </c>
      <c r="P126" s="18">
        <f t="shared" si="58"/>
        <v>-3.248099516240488</v>
      </c>
      <c r="Q126" s="18">
        <f t="shared" si="59"/>
        <v>-29.333333333333332</v>
      </c>
      <c r="R126" s="10">
        <f t="shared" si="60"/>
        <v>-15.597569209993246</v>
      </c>
      <c r="S126" s="17">
        <f t="shared" si="61"/>
        <v>-6.5355329949238428</v>
      </c>
      <c r="T126" s="18">
        <f t="shared" si="62"/>
        <v>-14.214285714285724</v>
      </c>
      <c r="U126" s="18">
        <f t="shared" si="63"/>
        <v>-20.672682526661202</v>
      </c>
      <c r="V126" s="10">
        <f t="shared" si="64"/>
        <v>-23.599999999999998</v>
      </c>
      <c r="W126" s="17">
        <f t="shared" si="65"/>
        <v>-32.518669382213176</v>
      </c>
      <c r="X126" s="18">
        <f t="shared" si="66"/>
        <v>-31.307243963363863</v>
      </c>
      <c r="Y126" s="18">
        <f t="shared" si="67"/>
        <v>-10.341261633919341</v>
      </c>
      <c r="Z126" s="10">
        <f t="shared" si="68"/>
        <v>-16.753926701570677</v>
      </c>
      <c r="AA126" s="17">
        <f t="shared" si="69"/>
        <v>-26.156941649899391</v>
      </c>
      <c r="AB126" s="18">
        <f t="shared" si="70"/>
        <v>-11.636363636363633</v>
      </c>
      <c r="AC126" s="18">
        <f t="shared" si="71"/>
        <v>-14.186851211072661</v>
      </c>
      <c r="AD126" s="10">
        <f t="shared" si="72"/>
        <v>-9.1823899371069153</v>
      </c>
      <c r="AE126" s="17">
        <f t="shared" si="73"/>
        <v>-5.8583106267030116</v>
      </c>
      <c r="AF126" s="10">
        <f t="shared" si="74"/>
        <v>1.0973936899862702</v>
      </c>
    </row>
    <row r="127" spans="1:32" ht="35.25" customHeight="1" x14ac:dyDescent="0.5">
      <c r="A127" s="5" t="s">
        <v>81</v>
      </c>
      <c r="B127" s="6" t="s">
        <v>24</v>
      </c>
      <c r="C127" s="395"/>
      <c r="D127" s="397"/>
      <c r="E127" s="397"/>
      <c r="F127" s="398"/>
      <c r="G127" s="17">
        <f t="shared" si="49"/>
        <v>-7.3643410852713309</v>
      </c>
      <c r="H127" s="18">
        <f t="shared" si="50"/>
        <v>-4.1580041580041582</v>
      </c>
      <c r="I127" s="18">
        <f t="shared" si="51"/>
        <v>-11.809523809523814</v>
      </c>
      <c r="J127" s="10">
        <f t="shared" si="52"/>
        <v>15.157480314960647</v>
      </c>
      <c r="K127" s="17">
        <f t="shared" si="53"/>
        <v>-0.41841004184099972</v>
      </c>
      <c r="L127" s="18">
        <f t="shared" si="54"/>
        <v>54.663774403470697</v>
      </c>
      <c r="M127" s="18">
        <f t="shared" si="55"/>
        <v>28.725701943844495</v>
      </c>
      <c r="N127" s="10">
        <f t="shared" si="56"/>
        <v>9.059829059829049</v>
      </c>
      <c r="O127" s="17">
        <f t="shared" si="57"/>
        <v>10.084033613445364</v>
      </c>
      <c r="P127" s="18">
        <f t="shared" si="58"/>
        <v>-24.263674614305753</v>
      </c>
      <c r="Q127" s="18">
        <f t="shared" si="59"/>
        <v>7.718120805369133</v>
      </c>
      <c r="R127" s="10">
        <f t="shared" si="60"/>
        <v>-29.467084639498431</v>
      </c>
      <c r="S127" s="17">
        <f t="shared" si="61"/>
        <v>-13.549618320610691</v>
      </c>
      <c r="T127" s="18">
        <f t="shared" si="62"/>
        <v>-39.444444444444436</v>
      </c>
      <c r="U127" s="18">
        <f t="shared" si="63"/>
        <v>-54.049844236760123</v>
      </c>
      <c r="V127" s="10">
        <f t="shared" si="64"/>
        <v>0.88888888888889461</v>
      </c>
      <c r="W127" s="17">
        <f t="shared" si="65"/>
        <v>-19.867549668874172</v>
      </c>
      <c r="X127" s="18">
        <f t="shared" si="66"/>
        <v>21.406727828746174</v>
      </c>
      <c r="Y127" s="18">
        <f t="shared" si="67"/>
        <v>65.762711864406768</v>
      </c>
      <c r="Z127" s="10">
        <f t="shared" si="68"/>
        <v>-3.524229074889873</v>
      </c>
      <c r="AA127" s="17">
        <f t="shared" si="69"/>
        <v>22.03856749311295</v>
      </c>
      <c r="AB127" s="18">
        <f t="shared" si="70"/>
        <v>8.3123425692695143</v>
      </c>
      <c r="AC127" s="18">
        <f t="shared" si="71"/>
        <v>-16.97341513292433</v>
      </c>
      <c r="AD127" s="10">
        <f t="shared" si="72"/>
        <v>-7.077625570776247</v>
      </c>
      <c r="AE127" s="17">
        <f t="shared" si="73"/>
        <v>-10.158013544018063</v>
      </c>
      <c r="AF127" s="10">
        <f t="shared" si="74"/>
        <v>-2.3255813953488413</v>
      </c>
    </row>
    <row r="128" spans="1:32" ht="35.25" customHeight="1" x14ac:dyDescent="0.5">
      <c r="A128" s="5" t="s">
        <v>82</v>
      </c>
      <c r="B128" s="6" t="s">
        <v>24</v>
      </c>
      <c r="C128" s="395"/>
      <c r="D128" s="397"/>
      <c r="E128" s="397"/>
      <c r="F128" s="398"/>
      <c r="G128" s="17">
        <f t="shared" si="49"/>
        <v>35.714285714285722</v>
      </c>
      <c r="H128" s="18">
        <f t="shared" si="50"/>
        <v>2.5316455696202445</v>
      </c>
      <c r="I128" s="18">
        <f t="shared" si="51"/>
        <v>1.3513513513513375</v>
      </c>
      <c r="J128" s="10">
        <f t="shared" si="52"/>
        <v>4.7619047619047672</v>
      </c>
      <c r="K128" s="17">
        <f t="shared" si="53"/>
        <v>21.052631578947366</v>
      </c>
      <c r="L128" s="18">
        <f t="shared" si="54"/>
        <v>-1.2345679012345623</v>
      </c>
      <c r="M128" s="18">
        <f t="shared" si="55"/>
        <v>35.999999999999986</v>
      </c>
      <c r="N128" s="10">
        <f t="shared" si="56"/>
        <v>236.36363636363632</v>
      </c>
      <c r="O128" s="17">
        <f t="shared" si="57"/>
        <v>-22.826086956521742</v>
      </c>
      <c r="P128" s="18">
        <f t="shared" si="58"/>
        <v>-47.5</v>
      </c>
      <c r="Q128" s="18">
        <f t="shared" si="59"/>
        <v>-71.568627450980387</v>
      </c>
      <c r="R128" s="10">
        <f t="shared" si="60"/>
        <v>-70.945945945945937</v>
      </c>
      <c r="S128" s="17">
        <f t="shared" si="61"/>
        <v>5.6338028169014231</v>
      </c>
      <c r="T128" s="18">
        <f t="shared" si="62"/>
        <v>-19.047619047619058</v>
      </c>
      <c r="U128" s="18">
        <f t="shared" si="63"/>
        <v>113.79310344827589</v>
      </c>
      <c r="V128" s="10">
        <f t="shared" si="64"/>
        <v>83.72093023255816</v>
      </c>
      <c r="W128" s="17">
        <f t="shared" si="65"/>
        <v>-65.333333333333329</v>
      </c>
      <c r="X128" s="18">
        <f t="shared" si="66"/>
        <v>17.647058823529417</v>
      </c>
      <c r="Y128" s="18">
        <f t="shared" si="67"/>
        <v>41.935483870967751</v>
      </c>
      <c r="Z128" s="10">
        <f t="shared" si="68"/>
        <v>83.544303797468359</v>
      </c>
      <c r="AA128" s="17">
        <f t="shared" si="69"/>
        <v>100</v>
      </c>
      <c r="AB128" s="18">
        <f t="shared" si="70"/>
        <v>87.5</v>
      </c>
      <c r="AC128" s="18">
        <f t="shared" si="71"/>
        <v>2.2727272727272707</v>
      </c>
      <c r="AD128" s="10">
        <f t="shared" si="72"/>
        <v>-44.827586206896555</v>
      </c>
      <c r="AE128" s="17">
        <f t="shared" si="73"/>
        <v>-13.461538461538469</v>
      </c>
      <c r="AF128" s="10">
        <f t="shared" si="74"/>
        <v>-32.000000000000007</v>
      </c>
    </row>
    <row r="129" spans="1:32" ht="35.25" customHeight="1" x14ac:dyDescent="0.5">
      <c r="A129" s="24" t="s">
        <v>83</v>
      </c>
      <c r="B129" s="6" t="s">
        <v>24</v>
      </c>
      <c r="C129" s="395"/>
      <c r="D129" s="397"/>
      <c r="E129" s="397"/>
      <c r="F129" s="398"/>
      <c r="G129" s="17">
        <f t="shared" si="49"/>
        <v>8.2228116710875163</v>
      </c>
      <c r="H129" s="18">
        <f t="shared" si="50"/>
        <v>17.195767195767186</v>
      </c>
      <c r="I129" s="18">
        <f t="shared" si="51"/>
        <v>-12.571428571428578</v>
      </c>
      <c r="J129" s="10">
        <f t="shared" si="52"/>
        <v>-6.2937062937062809</v>
      </c>
      <c r="K129" s="17">
        <f t="shared" si="53"/>
        <v>63.480392156862763</v>
      </c>
      <c r="L129" s="18">
        <f t="shared" si="54"/>
        <v>139.27765237020319</v>
      </c>
      <c r="M129" s="18">
        <f t="shared" si="55"/>
        <v>128.32244008714596</v>
      </c>
      <c r="N129" s="10">
        <f t="shared" si="56"/>
        <v>163.43283582089555</v>
      </c>
      <c r="O129" s="17">
        <f t="shared" si="57"/>
        <v>62.368815592203887</v>
      </c>
      <c r="P129" s="18">
        <f t="shared" si="58"/>
        <v>2.9245283018867863</v>
      </c>
      <c r="Q129" s="18">
        <f t="shared" si="59"/>
        <v>1.8129770992366456</v>
      </c>
      <c r="R129" s="10">
        <f t="shared" si="60"/>
        <v>-2.1718602455146452</v>
      </c>
      <c r="S129" s="17">
        <f t="shared" si="61"/>
        <v>-6.3711911357340671</v>
      </c>
      <c r="T129" s="18">
        <f t="shared" si="62"/>
        <v>-9.7158570119156735</v>
      </c>
      <c r="U129" s="18">
        <f t="shared" si="63"/>
        <v>-12.183692596063732</v>
      </c>
      <c r="V129" s="10">
        <f t="shared" si="64"/>
        <v>-14.768339768339766</v>
      </c>
      <c r="W129" s="17">
        <f t="shared" si="65"/>
        <v>-18.047337278106525</v>
      </c>
      <c r="X129" s="18">
        <f t="shared" si="66"/>
        <v>-16.142131979695439</v>
      </c>
      <c r="Y129" s="18">
        <f t="shared" si="67"/>
        <v>-13.340448239060832</v>
      </c>
      <c r="Z129" s="10">
        <f t="shared" si="68"/>
        <v>-6.00226500566251</v>
      </c>
      <c r="AA129" s="17">
        <f t="shared" si="69"/>
        <v>-13.116726835138381</v>
      </c>
      <c r="AB129" s="18">
        <f t="shared" si="70"/>
        <v>-16.585956416464875</v>
      </c>
      <c r="AC129" s="18">
        <f t="shared" si="71"/>
        <v>-17.118226600985231</v>
      </c>
      <c r="AD129" s="10">
        <f t="shared" si="72"/>
        <v>-19.999999999999996</v>
      </c>
      <c r="AE129" s="17">
        <f t="shared" si="73"/>
        <v>-10.526315789473696</v>
      </c>
      <c r="AF129" s="10">
        <f t="shared" si="74"/>
        <v>-19.738751814223519</v>
      </c>
    </row>
    <row r="130" spans="1:32" ht="39.9" customHeight="1" x14ac:dyDescent="0.5">
      <c r="A130" s="165" t="s">
        <v>204</v>
      </c>
      <c r="B130" s="166"/>
      <c r="C130" s="395"/>
      <c r="D130" s="397"/>
      <c r="E130" s="397"/>
      <c r="F130" s="398"/>
      <c r="G130" s="167"/>
      <c r="H130" s="168"/>
      <c r="I130" s="168"/>
      <c r="J130" s="169"/>
      <c r="K130" s="167"/>
      <c r="L130" s="168"/>
      <c r="M130" s="168"/>
      <c r="N130" s="169"/>
      <c r="O130" s="167"/>
      <c r="P130" s="168"/>
      <c r="Q130" s="168"/>
      <c r="R130" s="169"/>
      <c r="S130" s="167"/>
      <c r="T130" s="168"/>
      <c r="U130" s="168"/>
      <c r="V130" s="169"/>
      <c r="W130" s="167"/>
      <c r="X130" s="168"/>
      <c r="Y130" s="168"/>
      <c r="Z130" s="169"/>
      <c r="AA130" s="167"/>
      <c r="AB130" s="168"/>
      <c r="AC130" s="168"/>
      <c r="AD130" s="169"/>
      <c r="AE130" s="167"/>
      <c r="AF130" s="169"/>
    </row>
    <row r="131" spans="1:32" ht="35.25" customHeight="1" x14ac:dyDescent="0.5">
      <c r="A131" s="24" t="s">
        <v>33</v>
      </c>
      <c r="B131" s="6" t="s">
        <v>24</v>
      </c>
      <c r="C131" s="395"/>
      <c r="D131" s="397"/>
      <c r="E131" s="397"/>
      <c r="F131" s="397"/>
      <c r="G131" s="17">
        <f t="shared" ref="G131:AF131" si="75">(G27/C27-1)*100</f>
        <v>5.6940509915014204</v>
      </c>
      <c r="H131" s="18">
        <f t="shared" si="75"/>
        <v>15.001500150015001</v>
      </c>
      <c r="I131" s="18">
        <f t="shared" si="75"/>
        <v>6.7874604544147399</v>
      </c>
      <c r="J131" s="18">
        <f t="shared" si="75"/>
        <v>6.9219440353460948</v>
      </c>
      <c r="K131" s="17">
        <f t="shared" si="75"/>
        <v>-4.341999463950696</v>
      </c>
      <c r="L131" s="18">
        <f t="shared" si="75"/>
        <v>26.71536655361335</v>
      </c>
      <c r="M131" s="18">
        <f t="shared" si="75"/>
        <v>59.493670886075954</v>
      </c>
      <c r="N131" s="10">
        <f t="shared" si="75"/>
        <v>74.765840220385655</v>
      </c>
      <c r="O131" s="17">
        <f t="shared" si="75"/>
        <v>79.349957971420594</v>
      </c>
      <c r="P131" s="18">
        <f t="shared" si="75"/>
        <v>36.58637018735844</v>
      </c>
      <c r="Q131" s="18">
        <f t="shared" si="75"/>
        <v>11.127997298210058</v>
      </c>
      <c r="R131" s="10">
        <f t="shared" si="75"/>
        <v>-3.688524590163933</v>
      </c>
      <c r="S131" s="17">
        <f t="shared" si="75"/>
        <v>-7.3582252773004235</v>
      </c>
      <c r="T131" s="18">
        <f t="shared" si="75"/>
        <v>-14.45583358456436</v>
      </c>
      <c r="U131" s="18">
        <f t="shared" si="75"/>
        <v>-18.857316517246623</v>
      </c>
      <c r="V131" s="10">
        <f t="shared" si="75"/>
        <v>-15.646481178396076</v>
      </c>
      <c r="W131" s="17">
        <f t="shared" si="75"/>
        <v>-16.391231028667786</v>
      </c>
      <c r="X131" s="18">
        <f t="shared" si="75"/>
        <v>-13.057268722466963</v>
      </c>
      <c r="Y131" s="18">
        <f t="shared" si="75"/>
        <v>-12.247191011235948</v>
      </c>
      <c r="Z131" s="10">
        <f t="shared" si="75"/>
        <v>-10.574311214590615</v>
      </c>
      <c r="AA131" s="17">
        <f t="shared" si="75"/>
        <v>-12.484872932634127</v>
      </c>
      <c r="AB131" s="18">
        <f t="shared" si="75"/>
        <v>-12.383461694365616</v>
      </c>
      <c r="AC131" s="18">
        <f t="shared" si="75"/>
        <v>-8.4080239009816538</v>
      </c>
      <c r="AD131" s="10">
        <f t="shared" si="75"/>
        <v>-7.1816012150140995</v>
      </c>
      <c r="AE131" s="17">
        <f t="shared" si="75"/>
        <v>-2.857801336713528</v>
      </c>
      <c r="AF131" s="10">
        <f t="shared" si="75"/>
        <v>-3.2847559565116757</v>
      </c>
    </row>
    <row r="132" spans="1:32" ht="39.9" customHeight="1" x14ac:dyDescent="0.5">
      <c r="A132" s="193" t="s">
        <v>205</v>
      </c>
      <c r="B132" s="166"/>
      <c r="C132" s="395"/>
      <c r="D132" s="397"/>
      <c r="E132" s="397"/>
      <c r="F132" s="398"/>
      <c r="G132" s="167"/>
      <c r="H132" s="168"/>
      <c r="I132" s="168"/>
      <c r="J132" s="169"/>
      <c r="K132" s="167"/>
      <c r="L132" s="168"/>
      <c r="M132" s="168"/>
      <c r="N132" s="169"/>
      <c r="O132" s="167"/>
      <c r="P132" s="168"/>
      <c r="Q132" s="168"/>
      <c r="R132" s="169"/>
      <c r="S132" s="167"/>
      <c r="T132" s="168"/>
      <c r="U132" s="168"/>
      <c r="V132" s="169"/>
      <c r="W132" s="167"/>
      <c r="X132" s="168"/>
      <c r="Y132" s="168"/>
      <c r="Z132" s="169"/>
      <c r="AA132" s="167"/>
      <c r="AB132" s="168"/>
      <c r="AC132" s="168"/>
      <c r="AD132" s="169"/>
      <c r="AE132" s="167"/>
      <c r="AF132" s="169"/>
    </row>
    <row r="133" spans="1:32" ht="35.25" customHeight="1" x14ac:dyDescent="0.5">
      <c r="A133" s="78" t="s">
        <v>23</v>
      </c>
      <c r="B133" s="6" t="s">
        <v>24</v>
      </c>
      <c r="C133" s="395"/>
      <c r="D133" s="397"/>
      <c r="E133" s="397"/>
      <c r="F133" s="398"/>
      <c r="G133" s="17">
        <f t="shared" ref="G133:P137" si="76">(G29/C29-1)*100</f>
        <v>13.94422310756973</v>
      </c>
      <c r="H133" s="18">
        <f t="shared" si="76"/>
        <v>20.278745644599304</v>
      </c>
      <c r="I133" s="18">
        <f t="shared" si="76"/>
        <v>-4.20315236427321</v>
      </c>
      <c r="J133" s="10">
        <f t="shared" si="76"/>
        <v>2.1725636250775837</v>
      </c>
      <c r="K133" s="17">
        <f t="shared" si="76"/>
        <v>-7.3426573426573434</v>
      </c>
      <c r="L133" s="18">
        <f t="shared" si="76"/>
        <v>39.455388180764771</v>
      </c>
      <c r="M133" s="18">
        <f t="shared" si="76"/>
        <v>79.280926264472868</v>
      </c>
      <c r="N133" s="10">
        <f t="shared" si="76"/>
        <v>73.633049817739987</v>
      </c>
      <c r="O133" s="17">
        <f t="shared" si="76"/>
        <v>98.805031446540895</v>
      </c>
      <c r="P133" s="18">
        <f t="shared" si="76"/>
        <v>59.950145409223097</v>
      </c>
      <c r="Q133" s="18">
        <f t="shared" ref="Q133:Z137" si="77">(Q29/M29-1)*100</f>
        <v>12.712440516655343</v>
      </c>
      <c r="R133" s="10">
        <f t="shared" si="77"/>
        <v>23.687893631910416</v>
      </c>
      <c r="S133" s="17">
        <f t="shared" si="77"/>
        <v>11.800063271116713</v>
      </c>
      <c r="T133" s="18">
        <f t="shared" si="77"/>
        <v>-12.493506493506501</v>
      </c>
      <c r="U133" s="18">
        <f t="shared" si="77"/>
        <v>-3.196622436670693</v>
      </c>
      <c r="V133" s="10">
        <f t="shared" si="77"/>
        <v>-11.315417256011317</v>
      </c>
      <c r="W133" s="17">
        <f t="shared" si="77"/>
        <v>-11.601584606677983</v>
      </c>
      <c r="X133" s="18">
        <f t="shared" si="77"/>
        <v>-5.5802908875037023</v>
      </c>
      <c r="Y133" s="18">
        <f t="shared" si="77"/>
        <v>-1.4018691588784993</v>
      </c>
      <c r="Z133" s="10">
        <f t="shared" si="77"/>
        <v>-0.60606060606059886</v>
      </c>
      <c r="AA133" s="17">
        <f t="shared" ref="AA133:AF137" si="78">(AA29/W29-1)*100</f>
        <v>-12.291933418693979</v>
      </c>
      <c r="AB133" s="18">
        <f t="shared" si="78"/>
        <v>-13.863564916692873</v>
      </c>
      <c r="AC133" s="18">
        <f t="shared" si="78"/>
        <v>-13.838862559241704</v>
      </c>
      <c r="AD133" s="10">
        <f t="shared" si="78"/>
        <v>-12.6444159178434</v>
      </c>
      <c r="AE133" s="17">
        <f t="shared" si="78"/>
        <v>-1.4963503649635168</v>
      </c>
      <c r="AF133" s="10">
        <f t="shared" si="78"/>
        <v>0.9124087591240837</v>
      </c>
    </row>
    <row r="134" spans="1:32" ht="60" customHeight="1" x14ac:dyDescent="0.5">
      <c r="A134" s="78" t="s">
        <v>22</v>
      </c>
      <c r="B134" s="6" t="s">
        <v>24</v>
      </c>
      <c r="C134" s="395"/>
      <c r="D134" s="397"/>
      <c r="E134" s="397"/>
      <c r="F134" s="398"/>
      <c r="G134" s="17">
        <f t="shared" si="76"/>
        <v>-15.975286849073257</v>
      </c>
      <c r="H134" s="18">
        <f t="shared" si="76"/>
        <v>3.3444816053511683</v>
      </c>
      <c r="I134" s="18">
        <f t="shared" si="76"/>
        <v>29.609544468546645</v>
      </c>
      <c r="J134" s="10">
        <f t="shared" si="76"/>
        <v>17.684887459807076</v>
      </c>
      <c r="K134" s="17">
        <f t="shared" si="76"/>
        <v>-0.52521008403361158</v>
      </c>
      <c r="L134" s="18">
        <f t="shared" si="76"/>
        <v>21.278317152103575</v>
      </c>
      <c r="M134" s="18">
        <f t="shared" si="76"/>
        <v>27.94979079497908</v>
      </c>
      <c r="N134" s="10">
        <f t="shared" si="76"/>
        <v>75.865209471766846</v>
      </c>
      <c r="O134" s="17">
        <f t="shared" si="76"/>
        <v>74.551214361140453</v>
      </c>
      <c r="P134" s="18">
        <f t="shared" si="76"/>
        <v>-4.6030687124749896</v>
      </c>
      <c r="Q134" s="18">
        <f t="shared" si="77"/>
        <v>16.285153695225652</v>
      </c>
      <c r="R134" s="10">
        <f t="shared" si="77"/>
        <v>-22.423614707405481</v>
      </c>
      <c r="S134" s="17">
        <f t="shared" si="77"/>
        <v>-14.51905626134301</v>
      </c>
      <c r="T134" s="18">
        <f t="shared" si="77"/>
        <v>-9.86013986013986</v>
      </c>
      <c r="U134" s="18">
        <f t="shared" si="77"/>
        <v>-35.489313835770531</v>
      </c>
      <c r="V134" s="10">
        <f t="shared" si="77"/>
        <v>-27.036048064085449</v>
      </c>
      <c r="W134" s="17">
        <f t="shared" si="77"/>
        <v>-28.945506015569713</v>
      </c>
      <c r="X134" s="18">
        <f t="shared" si="77"/>
        <v>-26.377036462373937</v>
      </c>
      <c r="Y134" s="18">
        <f t="shared" si="77"/>
        <v>-25.196163905841328</v>
      </c>
      <c r="Z134" s="10">
        <f t="shared" si="77"/>
        <v>-23.696248856358636</v>
      </c>
      <c r="AA134" s="17">
        <f t="shared" si="78"/>
        <v>-11.653386454183268</v>
      </c>
      <c r="AB134" s="18">
        <f t="shared" si="78"/>
        <v>-7.3761854583772379</v>
      </c>
      <c r="AC134" s="18">
        <f t="shared" si="78"/>
        <v>1.2820512820512997</v>
      </c>
      <c r="AD134" s="10">
        <f t="shared" si="78"/>
        <v>3.4772182254196649</v>
      </c>
      <c r="AE134" s="17">
        <f t="shared" si="78"/>
        <v>-4.7350620067643785</v>
      </c>
      <c r="AF134" s="10">
        <f t="shared" si="78"/>
        <v>-4.6643913538111592</v>
      </c>
    </row>
    <row r="135" spans="1:32" ht="60" customHeight="1" x14ac:dyDescent="0.5">
      <c r="A135" s="78" t="s">
        <v>21</v>
      </c>
      <c r="B135" s="6" t="s">
        <v>24</v>
      </c>
      <c r="C135" s="395"/>
      <c r="D135" s="397"/>
      <c r="E135" s="397"/>
      <c r="F135" s="398"/>
      <c r="G135" s="17">
        <f t="shared" si="76"/>
        <v>30.672268907563026</v>
      </c>
      <c r="H135" s="18">
        <f t="shared" si="76"/>
        <v>23.744292237442941</v>
      </c>
      <c r="I135" s="18">
        <f t="shared" si="76"/>
        <v>17.94310722100656</v>
      </c>
      <c r="J135" s="10">
        <f t="shared" si="76"/>
        <v>3.076923076923066</v>
      </c>
      <c r="K135" s="17">
        <f t="shared" si="76"/>
        <v>-7.2347266881028887</v>
      </c>
      <c r="L135" s="18">
        <f t="shared" si="76"/>
        <v>18.450184501845012</v>
      </c>
      <c r="M135" s="18">
        <f t="shared" si="76"/>
        <v>70.686456400742117</v>
      </c>
      <c r="N135" s="10">
        <f t="shared" si="76"/>
        <v>88.699360341151404</v>
      </c>
      <c r="O135" s="17">
        <f t="shared" si="76"/>
        <v>55.805892547660306</v>
      </c>
      <c r="P135" s="18">
        <f t="shared" si="76"/>
        <v>11.526479750778806</v>
      </c>
      <c r="Q135" s="18">
        <f t="shared" si="77"/>
        <v>-1.5217391304347849</v>
      </c>
      <c r="R135" s="10">
        <f t="shared" si="77"/>
        <v>-29.378531073446325</v>
      </c>
      <c r="S135" s="17">
        <f t="shared" si="77"/>
        <v>-34.482758620689658</v>
      </c>
      <c r="T135" s="18">
        <f t="shared" si="77"/>
        <v>-8.9385474860335101</v>
      </c>
      <c r="U135" s="18">
        <f t="shared" si="77"/>
        <v>-32.671081677704194</v>
      </c>
      <c r="V135" s="10">
        <f t="shared" si="77"/>
        <v>-9.2799999999999994</v>
      </c>
      <c r="W135" s="17">
        <f t="shared" si="77"/>
        <v>-19.185059422750417</v>
      </c>
      <c r="X135" s="18">
        <f t="shared" si="77"/>
        <v>-29.907975460122692</v>
      </c>
      <c r="Y135" s="18">
        <f t="shared" si="77"/>
        <v>-31.147540983606557</v>
      </c>
      <c r="Z135" s="10">
        <f t="shared" si="77"/>
        <v>-28.924162257495599</v>
      </c>
      <c r="AA135" s="17">
        <f t="shared" si="78"/>
        <v>-2.5210084033613467</v>
      </c>
      <c r="AB135" s="18">
        <f t="shared" si="78"/>
        <v>0.21881838074397919</v>
      </c>
      <c r="AC135" s="18">
        <f t="shared" si="78"/>
        <v>7.3809523809523769</v>
      </c>
      <c r="AD135" s="10">
        <f t="shared" si="78"/>
        <v>11.662531017369737</v>
      </c>
      <c r="AE135" s="17">
        <f t="shared" si="78"/>
        <v>-6.8965517241379226</v>
      </c>
      <c r="AF135" s="10">
        <f t="shared" si="78"/>
        <v>-9.606986899563319</v>
      </c>
    </row>
    <row r="136" spans="1:32" ht="35.25" customHeight="1" x14ac:dyDescent="0.5">
      <c r="A136" s="78" t="s">
        <v>270</v>
      </c>
      <c r="B136" s="6" t="s">
        <v>24</v>
      </c>
      <c r="C136" s="395"/>
      <c r="D136" s="397"/>
      <c r="E136" s="397"/>
      <c r="F136" s="398"/>
      <c r="G136" s="17">
        <f t="shared" si="76"/>
        <v>6.7632850241545972</v>
      </c>
      <c r="H136" s="18">
        <f t="shared" si="76"/>
        <v>24.621212121212132</v>
      </c>
      <c r="I136" s="18">
        <f t="shared" si="76"/>
        <v>-12.467532467532461</v>
      </c>
      <c r="J136" s="10">
        <f t="shared" si="76"/>
        <v>5.3030303030302983</v>
      </c>
      <c r="K136" s="17">
        <f t="shared" si="76"/>
        <v>2.9411764705882248</v>
      </c>
      <c r="L136" s="18">
        <f t="shared" si="76"/>
        <v>-6.3829787234042534</v>
      </c>
      <c r="M136" s="18">
        <f t="shared" si="76"/>
        <v>57.566765578635007</v>
      </c>
      <c r="N136" s="10">
        <f t="shared" si="76"/>
        <v>60.671462829736186</v>
      </c>
      <c r="O136" s="17">
        <f t="shared" si="76"/>
        <v>50.989010989010985</v>
      </c>
      <c r="P136" s="18">
        <f t="shared" si="76"/>
        <v>107.14285714285711</v>
      </c>
      <c r="Q136" s="18">
        <f t="shared" si="77"/>
        <v>9.4161958568738324</v>
      </c>
      <c r="R136" s="10">
        <f t="shared" si="77"/>
        <v>-32.537313432835816</v>
      </c>
      <c r="S136" s="17">
        <f t="shared" si="77"/>
        <v>-42.649199417758375</v>
      </c>
      <c r="T136" s="18">
        <f t="shared" si="77"/>
        <v>-42.789968652037615</v>
      </c>
      <c r="U136" s="18">
        <f t="shared" si="77"/>
        <v>-35.800344234079184</v>
      </c>
      <c r="V136" s="10">
        <f t="shared" si="77"/>
        <v>-20.575221238938056</v>
      </c>
      <c r="W136" s="17">
        <f t="shared" si="77"/>
        <v>-10.152284263959388</v>
      </c>
      <c r="X136" s="18">
        <f t="shared" si="77"/>
        <v>-4.9315068493150598</v>
      </c>
      <c r="Y136" s="18">
        <f t="shared" si="77"/>
        <v>-34.85254691689007</v>
      </c>
      <c r="Z136" s="10">
        <f t="shared" si="77"/>
        <v>-28.690807799442887</v>
      </c>
      <c r="AA136" s="17">
        <f t="shared" si="78"/>
        <v>-30.225988700564976</v>
      </c>
      <c r="AB136" s="18">
        <f t="shared" si="78"/>
        <v>-28.818443804034587</v>
      </c>
      <c r="AC136" s="18">
        <f t="shared" si="78"/>
        <v>0.82304526748970819</v>
      </c>
      <c r="AD136" s="10">
        <f t="shared" si="78"/>
        <v>-5.078125</v>
      </c>
      <c r="AE136" s="17">
        <f t="shared" si="78"/>
        <v>-3.238866396761142</v>
      </c>
      <c r="AF136" s="10">
        <f t="shared" si="78"/>
        <v>-33.603238866396765</v>
      </c>
    </row>
    <row r="137" spans="1:32" ht="35.25" customHeight="1" x14ac:dyDescent="0.5">
      <c r="A137" s="33" t="s">
        <v>32</v>
      </c>
      <c r="B137" s="12" t="s">
        <v>24</v>
      </c>
      <c r="C137" s="395"/>
      <c r="D137" s="397"/>
      <c r="E137" s="397"/>
      <c r="F137" s="398"/>
      <c r="G137" s="20">
        <f t="shared" si="76"/>
        <v>-7.9538165490699031</v>
      </c>
      <c r="H137" s="21">
        <f t="shared" si="76"/>
        <v>-22.778402699662536</v>
      </c>
      <c r="I137" s="21">
        <f t="shared" si="76"/>
        <v>-20.316921335597048</v>
      </c>
      <c r="J137" s="21">
        <f t="shared" si="76"/>
        <v>-15.706214689265508</v>
      </c>
      <c r="K137" s="20">
        <f t="shared" si="76"/>
        <v>32.195121951219541</v>
      </c>
      <c r="L137" s="21">
        <f t="shared" si="76"/>
        <v>122.94246176256367</v>
      </c>
      <c r="M137" s="21">
        <f t="shared" si="76"/>
        <v>8.5227272727272272</v>
      </c>
      <c r="N137" s="16">
        <f t="shared" si="76"/>
        <v>-15.348525469168884</v>
      </c>
      <c r="O137" s="20">
        <f t="shared" si="76"/>
        <v>-30.554252872009879</v>
      </c>
      <c r="P137" s="21">
        <f t="shared" si="76"/>
        <v>-66.815527048744713</v>
      </c>
      <c r="Q137" s="21">
        <f t="shared" si="77"/>
        <v>-42.325323783010695</v>
      </c>
      <c r="R137" s="16">
        <f t="shared" si="77"/>
        <v>-33.958503755650618</v>
      </c>
      <c r="S137" s="20">
        <f t="shared" si="77"/>
        <v>-40.621660803266799</v>
      </c>
      <c r="T137" s="21">
        <f t="shared" si="77"/>
        <v>-26.64276370177312</v>
      </c>
      <c r="U137" s="21">
        <f t="shared" si="77"/>
        <v>-11.714249803767373</v>
      </c>
      <c r="V137" s="16">
        <f t="shared" si="77"/>
        <v>2.025634747889149</v>
      </c>
      <c r="W137" s="20">
        <f t="shared" si="77"/>
        <v>16.460150016487862</v>
      </c>
      <c r="X137" s="21">
        <f t="shared" si="77"/>
        <v>18.097704732077258</v>
      </c>
      <c r="Y137" s="21">
        <f t="shared" si="77"/>
        <v>34.312724699254794</v>
      </c>
      <c r="Z137" s="16">
        <f t="shared" si="77"/>
        <v>22.326674500587586</v>
      </c>
      <c r="AA137" s="20">
        <f t="shared" si="78"/>
        <v>31.613611416026323</v>
      </c>
      <c r="AB137" s="21">
        <f t="shared" si="78"/>
        <v>27.613636363636385</v>
      </c>
      <c r="AC137" s="21">
        <f t="shared" si="78"/>
        <v>6.9856459330143617</v>
      </c>
      <c r="AD137" s="16">
        <f t="shared" si="78"/>
        <v>6.5321805955811829</v>
      </c>
      <c r="AE137" s="20">
        <f t="shared" si="78"/>
        <v>-12.593828190158485</v>
      </c>
      <c r="AF137" s="16">
        <f t="shared" si="78"/>
        <v>-8.4594835262689738</v>
      </c>
    </row>
    <row r="138" spans="1:32" ht="60" customHeight="1" x14ac:dyDescent="0.5">
      <c r="A138" s="184" t="s">
        <v>30</v>
      </c>
      <c r="B138" s="424" t="s">
        <v>24</v>
      </c>
      <c r="C138" s="181"/>
      <c r="D138" s="181"/>
      <c r="E138" s="181"/>
      <c r="F138" s="181"/>
      <c r="G138" s="172">
        <f>G34-C34</f>
        <v>0</v>
      </c>
      <c r="H138" s="172">
        <f t="shared" ref="H138:AF138" si="79">H34-D34</f>
        <v>0</v>
      </c>
      <c r="I138" s="172">
        <f t="shared" si="79"/>
        <v>-0.10000000000000009</v>
      </c>
      <c r="J138" s="173">
        <f t="shared" si="79"/>
        <v>-9.9999999999999645E-2</v>
      </c>
      <c r="K138" s="171">
        <f t="shared" si="79"/>
        <v>0.20000000000000018</v>
      </c>
      <c r="L138" s="172">
        <f t="shared" si="79"/>
        <v>1.7999999999999998</v>
      </c>
      <c r="M138" s="172">
        <f t="shared" si="79"/>
        <v>1.4000000000000004</v>
      </c>
      <c r="N138" s="173">
        <f t="shared" si="79"/>
        <v>1.5999999999999996</v>
      </c>
      <c r="O138" s="171">
        <f t="shared" si="79"/>
        <v>1.2999999999999998</v>
      </c>
      <c r="P138" s="172">
        <f t="shared" si="79"/>
        <v>-0.29999999999999982</v>
      </c>
      <c r="Q138" s="172">
        <f t="shared" si="79"/>
        <v>0</v>
      </c>
      <c r="R138" s="173">
        <f t="shared" si="79"/>
        <v>-0.5</v>
      </c>
      <c r="S138" s="171">
        <f t="shared" si="79"/>
        <v>-0.70000000000000018</v>
      </c>
      <c r="T138" s="172">
        <f t="shared" si="79"/>
        <v>-0.89999999999999991</v>
      </c>
      <c r="U138" s="172">
        <f t="shared" si="79"/>
        <v>-1</v>
      </c>
      <c r="V138" s="173">
        <f t="shared" si="79"/>
        <v>-0.69999999999999973</v>
      </c>
      <c r="W138" s="171">
        <f t="shared" si="79"/>
        <v>-0.59999999999999964</v>
      </c>
      <c r="X138" s="172">
        <f t="shared" si="79"/>
        <v>-0.39999999999999991</v>
      </c>
      <c r="Y138" s="172">
        <f t="shared" si="79"/>
        <v>-0.30000000000000027</v>
      </c>
      <c r="Z138" s="173">
        <f t="shared" si="79"/>
        <v>-0.30000000000000027</v>
      </c>
      <c r="AA138" s="171">
        <f t="shared" si="79"/>
        <v>-0.20000000000000018</v>
      </c>
      <c r="AB138" s="172">
        <f t="shared" si="79"/>
        <v>-0.29999999999999982</v>
      </c>
      <c r="AC138" s="172">
        <f t="shared" si="79"/>
        <v>-0.19999999999999973</v>
      </c>
      <c r="AD138" s="173">
        <f t="shared" si="79"/>
        <v>-9.9999999999999645E-2</v>
      </c>
      <c r="AE138" s="171">
        <f t="shared" si="79"/>
        <v>-0.19999999999999973</v>
      </c>
      <c r="AF138" s="173">
        <f t="shared" si="79"/>
        <v>-0.20000000000000018</v>
      </c>
    </row>
    <row r="139" spans="1:32" ht="39.9" customHeight="1" x14ac:dyDescent="0.5">
      <c r="A139" s="155" t="s">
        <v>387</v>
      </c>
      <c r="B139" s="156"/>
      <c r="C139" s="395"/>
      <c r="D139" s="397"/>
      <c r="E139" s="397"/>
      <c r="F139" s="398"/>
      <c r="G139" s="157"/>
      <c r="H139" s="158"/>
      <c r="I139" s="158"/>
      <c r="J139" s="159"/>
      <c r="K139" s="157"/>
      <c r="L139" s="158"/>
      <c r="M139" s="158"/>
      <c r="N139" s="159"/>
      <c r="O139" s="157"/>
      <c r="P139" s="158"/>
      <c r="Q139" s="158"/>
      <c r="R139" s="159"/>
      <c r="S139" s="157"/>
      <c r="T139" s="158"/>
      <c r="U139" s="158"/>
      <c r="V139" s="159"/>
      <c r="W139" s="157"/>
      <c r="X139" s="158"/>
      <c r="Y139" s="158"/>
      <c r="Z139" s="159"/>
      <c r="AA139" s="157"/>
      <c r="AB139" s="158"/>
      <c r="AC139" s="158"/>
      <c r="AD139" s="159"/>
      <c r="AE139" s="157"/>
      <c r="AF139" s="159"/>
    </row>
    <row r="140" spans="1:32" ht="35.25" customHeight="1" x14ac:dyDescent="0.5">
      <c r="A140" s="24" t="s">
        <v>388</v>
      </c>
      <c r="B140" s="6" t="s">
        <v>24</v>
      </c>
      <c r="C140" s="395"/>
      <c r="D140" s="397"/>
      <c r="E140" s="397"/>
      <c r="F140" s="398"/>
      <c r="G140" s="17">
        <f>G36-C36</f>
        <v>0.19999999999999973</v>
      </c>
      <c r="H140" s="18">
        <f t="shared" ref="H140" si="80">H36-D36</f>
        <v>-0.10000000000000009</v>
      </c>
      <c r="I140" s="18">
        <f t="shared" ref="I140" si="81">I36-E36</f>
        <v>-0.10000000000000009</v>
      </c>
      <c r="J140" s="10">
        <f t="shared" ref="J140" si="82">J36-F36</f>
        <v>-9.9999999999999645E-2</v>
      </c>
      <c r="K140" s="17">
        <f t="shared" ref="K140" si="83">K36-G36</f>
        <v>0</v>
      </c>
      <c r="L140" s="18">
        <f t="shared" ref="L140" si="84">L36-H36</f>
        <v>1.9000000000000004</v>
      </c>
      <c r="M140" s="18">
        <f t="shared" ref="M140" si="85">M36-I36</f>
        <v>1.2000000000000002</v>
      </c>
      <c r="N140" s="10">
        <f t="shared" ref="N140" si="86">N36-J36</f>
        <v>1.7000000000000002</v>
      </c>
      <c r="O140" s="17">
        <f t="shared" ref="O140" si="87">O36-K36</f>
        <v>1.6</v>
      </c>
      <c r="P140" s="18">
        <f t="shared" ref="P140" si="88">P36-L36</f>
        <v>-0.40000000000000036</v>
      </c>
      <c r="Q140" s="18">
        <f t="shared" ref="Q140" si="89">Q36-M36</f>
        <v>0</v>
      </c>
      <c r="R140" s="10">
        <f t="shared" ref="R140" si="90">R36-N36</f>
        <v>-0.60000000000000053</v>
      </c>
      <c r="S140" s="17">
        <f t="shared" ref="S140" si="91">S36-O36</f>
        <v>-1</v>
      </c>
      <c r="T140" s="18">
        <f t="shared" ref="T140" si="92">T36-P36</f>
        <v>-1.1999999999999997</v>
      </c>
      <c r="U140" s="18">
        <f t="shared" ref="U140" si="93">U36-Q36</f>
        <v>-1</v>
      </c>
      <c r="V140" s="10">
        <f t="shared" ref="V140" si="94">V36-R36</f>
        <v>-0.89999999999999991</v>
      </c>
      <c r="W140" s="17">
        <f t="shared" ref="W140" si="95">W36-S36</f>
        <v>-0.60000000000000009</v>
      </c>
      <c r="X140" s="18">
        <f t="shared" ref="X140" si="96">X36-T36</f>
        <v>-0.30000000000000027</v>
      </c>
      <c r="Y140" s="18">
        <f t="shared" ref="Y140" si="97">Y36-U36</f>
        <v>-0.29999999999999982</v>
      </c>
      <c r="Z140" s="10">
        <f t="shared" ref="Z140" si="98">Z36-V36</f>
        <v>-0.29999999999999982</v>
      </c>
      <c r="AA140" s="17">
        <f t="shared" ref="AA140" si="99">AA36-W36</f>
        <v>-0.39999999999999991</v>
      </c>
      <c r="AB140" s="18">
        <f t="shared" ref="AB140" si="100">AB36-X36</f>
        <v>-0.29999999999999982</v>
      </c>
      <c r="AC140" s="18">
        <f t="shared" ref="AC140" si="101">AC36-Y36</f>
        <v>-0.30000000000000027</v>
      </c>
      <c r="AD140" s="10">
        <f t="shared" ref="AD140" si="102">AD36-Z36</f>
        <v>-0.20000000000000018</v>
      </c>
      <c r="AE140" s="17">
        <f t="shared" ref="AE140" si="103">AE36-AA36</f>
        <v>-0.10000000000000009</v>
      </c>
      <c r="AF140" s="10">
        <f t="shared" ref="AF140" si="104">AF36-AB36</f>
        <v>-0.10000000000000009</v>
      </c>
    </row>
    <row r="141" spans="1:32" ht="35.25" customHeight="1" x14ac:dyDescent="0.5">
      <c r="A141" s="24" t="s">
        <v>389</v>
      </c>
      <c r="B141" s="6" t="s">
        <v>24</v>
      </c>
      <c r="C141" s="395"/>
      <c r="D141" s="397"/>
      <c r="E141" s="397"/>
      <c r="F141" s="398"/>
      <c r="G141" s="17">
        <f>G37-C37</f>
        <v>-0.79999999999999982</v>
      </c>
      <c r="H141" s="18">
        <f t="shared" ref="H141" si="105">H37-D37</f>
        <v>0.29999999999999982</v>
      </c>
      <c r="I141" s="18">
        <f t="shared" ref="I141" si="106">I37-E37</f>
        <v>-9.9999999999999645E-2</v>
      </c>
      <c r="J141" s="10">
        <f t="shared" ref="J141" si="107">J37-F37</f>
        <v>-0.10000000000000009</v>
      </c>
      <c r="K141" s="17">
        <f t="shared" ref="K141" si="108">K37-G37</f>
        <v>0.69999999999999973</v>
      </c>
      <c r="L141" s="18">
        <f t="shared" ref="L141" si="109">L37-H37</f>
        <v>1.0999999999999996</v>
      </c>
      <c r="M141" s="18">
        <f t="shared" ref="M141" si="110">M37-I37</f>
        <v>2.2999999999999998</v>
      </c>
      <c r="N141" s="10">
        <f t="shared" ref="N141" si="111">N37-J37</f>
        <v>0.59999999999999964</v>
      </c>
      <c r="O141" s="17">
        <f t="shared" ref="O141" si="112">O37-K37</f>
        <v>0.29999999999999982</v>
      </c>
      <c r="P141" s="18">
        <f t="shared" ref="P141" si="113">P37-L37</f>
        <v>0.10000000000000053</v>
      </c>
      <c r="Q141" s="18">
        <f t="shared" ref="Q141" si="114">Q37-M37</f>
        <v>-0.20000000000000018</v>
      </c>
      <c r="R141" s="10">
        <f t="shared" ref="R141" si="115">R37-N37</f>
        <v>0.20000000000000018</v>
      </c>
      <c r="S141" s="17">
        <f t="shared" ref="S141" si="116">S37-O37</f>
        <v>0.80000000000000071</v>
      </c>
      <c r="T141" s="18">
        <f t="shared" ref="T141" si="117">T37-P37</f>
        <v>0.39999999999999947</v>
      </c>
      <c r="U141" s="18">
        <f t="shared" ref="U141" si="118">U37-Q37</f>
        <v>-0.70000000000000018</v>
      </c>
      <c r="V141" s="10">
        <f t="shared" ref="V141" si="119">V37-R37</f>
        <v>0.10000000000000053</v>
      </c>
      <c r="W141" s="17">
        <f t="shared" ref="W141" si="120">W37-S37</f>
        <v>-1.0000000000000004</v>
      </c>
      <c r="X141" s="18">
        <f t="shared" ref="X141" si="121">X37-T37</f>
        <v>-0.79999999999999982</v>
      </c>
      <c r="Y141" s="18">
        <f t="shared" ref="Y141" si="122">Y37-U37</f>
        <v>-0.39999999999999947</v>
      </c>
      <c r="Z141" s="10">
        <f t="shared" ref="Z141" si="123">Z37-V37</f>
        <v>-0.10000000000000053</v>
      </c>
      <c r="AA141" s="17">
        <f t="shared" ref="AA141" si="124">AA37-W37</f>
        <v>0.39999999999999991</v>
      </c>
      <c r="AB141" s="18">
        <f t="shared" ref="AB141" si="125">AB37-X37</f>
        <v>-0.20000000000000018</v>
      </c>
      <c r="AC141" s="18">
        <f t="shared" ref="AC141" si="126">AC37-Y37</f>
        <v>-0.20000000000000018</v>
      </c>
      <c r="AD141" s="10">
        <f t="shared" ref="AD141" si="127">AD37-Z37</f>
        <v>-0.29999999999999982</v>
      </c>
      <c r="AE141" s="17">
        <f t="shared" ref="AE141" si="128">AE37-AA37</f>
        <v>-0.5</v>
      </c>
      <c r="AF141" s="10">
        <f t="shared" ref="AF141" si="129">AF37-AB37</f>
        <v>-0.69999999999999973</v>
      </c>
    </row>
    <row r="142" spans="1:32" ht="39.9" customHeight="1" x14ac:dyDescent="0.5">
      <c r="A142" s="165" t="s">
        <v>198</v>
      </c>
      <c r="B142" s="166"/>
      <c r="C142" s="395"/>
      <c r="D142" s="397"/>
      <c r="E142" s="397"/>
      <c r="F142" s="398"/>
      <c r="G142" s="167"/>
      <c r="H142" s="168"/>
      <c r="I142" s="168"/>
      <c r="J142" s="169"/>
      <c r="K142" s="167"/>
      <c r="L142" s="168"/>
      <c r="M142" s="168"/>
      <c r="N142" s="169"/>
      <c r="O142" s="167"/>
      <c r="P142" s="168"/>
      <c r="Q142" s="168"/>
      <c r="R142" s="169"/>
      <c r="S142" s="167"/>
      <c r="T142" s="168"/>
      <c r="U142" s="168"/>
      <c r="V142" s="169"/>
      <c r="W142" s="167"/>
      <c r="X142" s="168"/>
      <c r="Y142" s="168"/>
      <c r="Z142" s="169"/>
      <c r="AA142" s="167"/>
      <c r="AB142" s="168"/>
      <c r="AC142" s="168"/>
      <c r="AD142" s="169"/>
      <c r="AE142" s="167"/>
      <c r="AF142" s="169"/>
    </row>
    <row r="143" spans="1:32" ht="35.25" customHeight="1" x14ac:dyDescent="0.5">
      <c r="A143" s="24" t="s">
        <v>15</v>
      </c>
      <c r="B143" s="6" t="s">
        <v>24</v>
      </c>
      <c r="C143" s="395"/>
      <c r="D143" s="397"/>
      <c r="E143" s="397"/>
      <c r="F143" s="398"/>
      <c r="G143" s="17">
        <f>G39-C39</f>
        <v>0.19999999999999973</v>
      </c>
      <c r="H143" s="18">
        <f t="shared" ref="H143:H144" si="130">H39-D39</f>
        <v>9.9999999999999645E-2</v>
      </c>
      <c r="I143" s="18">
        <f t="shared" ref="I143:I144" si="131">I39-E39</f>
        <v>0</v>
      </c>
      <c r="J143" s="10">
        <f t="shared" ref="J143:J144" si="132">J39-F39</f>
        <v>0.10000000000000009</v>
      </c>
      <c r="K143" s="17">
        <f t="shared" ref="K143:K144" si="133">K39-G39</f>
        <v>0</v>
      </c>
      <c r="L143" s="18">
        <f t="shared" ref="L143:L144" si="134">L39-H39</f>
        <v>1.4000000000000004</v>
      </c>
      <c r="M143" s="18">
        <f t="shared" ref="M143:M144" si="135">M39-I39</f>
        <v>1.5</v>
      </c>
      <c r="N143" s="10">
        <f t="shared" ref="N143:N144" si="136">N39-J39</f>
        <v>1.6999999999999997</v>
      </c>
      <c r="O143" s="17">
        <f t="shared" ref="O143:O144" si="137">O39-K39</f>
        <v>1.4</v>
      </c>
      <c r="P143" s="18">
        <f t="shared" ref="P143:P144" si="138">P39-L39</f>
        <v>-0.10000000000000053</v>
      </c>
      <c r="Q143" s="18">
        <f t="shared" ref="Q143:Q144" si="139">Q39-M39</f>
        <v>-0.20000000000000018</v>
      </c>
      <c r="R143" s="10">
        <f t="shared" ref="R143:R144" si="140">R39-N39</f>
        <v>-0.59999999999999964</v>
      </c>
      <c r="S143" s="17">
        <f t="shared" ref="S143:S144" si="141">S39-O39</f>
        <v>-0.79999999999999982</v>
      </c>
      <c r="T143" s="18">
        <f t="shared" ref="T143:T144" si="142">T39-P39</f>
        <v>-0.79999999999999982</v>
      </c>
      <c r="U143" s="18">
        <f t="shared" ref="U143:U144" si="143">U39-Q39</f>
        <v>-0.89999999999999991</v>
      </c>
      <c r="V143" s="10">
        <f t="shared" ref="V143:V144" si="144">V39-R39</f>
        <v>-0.70000000000000018</v>
      </c>
      <c r="W143" s="17">
        <f t="shared" ref="W143:W144" si="145">W39-S39</f>
        <v>-0.60000000000000009</v>
      </c>
      <c r="X143" s="18">
        <f t="shared" ref="X143:X144" si="146">X39-T39</f>
        <v>-0.5</v>
      </c>
      <c r="Y143" s="18">
        <f t="shared" ref="Y143:Y144" si="147">Y39-U39</f>
        <v>-0.39999999999999991</v>
      </c>
      <c r="Z143" s="10">
        <f t="shared" ref="Z143:Z144" si="148">Z39-V39</f>
        <v>-0.39999999999999991</v>
      </c>
      <c r="AA143" s="17">
        <f t="shared" ref="AA143:AA144" si="149">AA39-W39</f>
        <v>-0.29999999999999982</v>
      </c>
      <c r="AB143" s="18">
        <f t="shared" ref="AB143:AB144" si="150">AB39-X39</f>
        <v>-0.19999999999999973</v>
      </c>
      <c r="AC143" s="18">
        <f t="shared" ref="AC143:AC144" si="151">AC39-Y39</f>
        <v>-0.20000000000000018</v>
      </c>
      <c r="AD143" s="10">
        <f t="shared" ref="AD143:AD144" si="152">AD39-Z39</f>
        <v>-0.10000000000000009</v>
      </c>
      <c r="AE143" s="17">
        <f t="shared" ref="AE143:AE144" si="153">AE39-AA39</f>
        <v>-0.20000000000000018</v>
      </c>
      <c r="AF143" s="10">
        <f t="shared" ref="AF143:AF144" si="154">AF39-AB39</f>
        <v>-0.30000000000000027</v>
      </c>
    </row>
    <row r="144" spans="1:32" ht="35.25" customHeight="1" x14ac:dyDescent="0.5">
      <c r="A144" s="24" t="s">
        <v>14</v>
      </c>
      <c r="B144" s="6" t="s">
        <v>24</v>
      </c>
      <c r="C144" s="395"/>
      <c r="D144" s="397"/>
      <c r="E144" s="397"/>
      <c r="F144" s="398"/>
      <c r="G144" s="17">
        <f>G40-C40</f>
        <v>-0.39999999999999991</v>
      </c>
      <c r="H144" s="18">
        <f t="shared" si="130"/>
        <v>-0.30000000000000027</v>
      </c>
      <c r="I144" s="18">
        <f t="shared" si="131"/>
        <v>-0.30000000000000027</v>
      </c>
      <c r="J144" s="10">
        <f t="shared" si="132"/>
        <v>-0.39999999999999991</v>
      </c>
      <c r="K144" s="17">
        <f t="shared" si="133"/>
        <v>0.29999999999999982</v>
      </c>
      <c r="L144" s="18">
        <f t="shared" si="134"/>
        <v>2.2000000000000002</v>
      </c>
      <c r="M144" s="18">
        <f t="shared" si="135"/>
        <v>1.1999999999999997</v>
      </c>
      <c r="N144" s="10">
        <f t="shared" si="136"/>
        <v>1.2999999999999998</v>
      </c>
      <c r="O144" s="17">
        <f t="shared" si="137"/>
        <v>1.4000000000000004</v>
      </c>
      <c r="P144" s="18">
        <f t="shared" si="138"/>
        <v>-0.40000000000000036</v>
      </c>
      <c r="Q144" s="18">
        <f t="shared" si="139"/>
        <v>0.40000000000000036</v>
      </c>
      <c r="R144" s="10">
        <f t="shared" si="140"/>
        <v>-0.29999999999999982</v>
      </c>
      <c r="S144" s="17">
        <f t="shared" si="141"/>
        <v>-0.5</v>
      </c>
      <c r="T144" s="18">
        <f t="shared" si="142"/>
        <v>-1</v>
      </c>
      <c r="U144" s="18">
        <f t="shared" si="143"/>
        <v>-1.1000000000000001</v>
      </c>
      <c r="V144" s="10">
        <f t="shared" si="144"/>
        <v>-0.70000000000000018</v>
      </c>
      <c r="W144" s="17">
        <f t="shared" si="145"/>
        <v>-0.70000000000000018</v>
      </c>
      <c r="X144" s="18">
        <f t="shared" si="146"/>
        <v>-0.39999999999999947</v>
      </c>
      <c r="Y144" s="18">
        <f t="shared" si="147"/>
        <v>-0.19999999999999973</v>
      </c>
      <c r="Z144" s="10">
        <f t="shared" si="148"/>
        <v>-0.19999999999999973</v>
      </c>
      <c r="AA144" s="17">
        <f t="shared" si="149"/>
        <v>-0.10000000000000009</v>
      </c>
      <c r="AB144" s="18">
        <f t="shared" si="150"/>
        <v>-0.20000000000000018</v>
      </c>
      <c r="AC144" s="18">
        <f t="shared" si="151"/>
        <v>-0.30000000000000027</v>
      </c>
      <c r="AD144" s="10">
        <f t="shared" si="152"/>
        <v>-0.20000000000000018</v>
      </c>
      <c r="AE144" s="17">
        <f t="shared" si="153"/>
        <v>-0.30000000000000027</v>
      </c>
      <c r="AF144" s="10">
        <f t="shared" si="154"/>
        <v>-0.20000000000000018</v>
      </c>
    </row>
    <row r="145" spans="1:32" ht="39.9" customHeight="1" x14ac:dyDescent="0.5">
      <c r="A145" s="165" t="s">
        <v>199</v>
      </c>
      <c r="B145" s="166"/>
      <c r="C145" s="395"/>
      <c r="D145" s="397"/>
      <c r="E145" s="397"/>
      <c r="F145" s="398"/>
      <c r="G145" s="167"/>
      <c r="H145" s="168"/>
      <c r="I145" s="168"/>
      <c r="J145" s="169"/>
      <c r="K145" s="167"/>
      <c r="L145" s="168"/>
      <c r="M145" s="168"/>
      <c r="N145" s="169"/>
      <c r="O145" s="167"/>
      <c r="P145" s="168"/>
      <c r="Q145" s="168"/>
      <c r="R145" s="169"/>
      <c r="S145" s="167"/>
      <c r="T145" s="168"/>
      <c r="U145" s="168"/>
      <c r="V145" s="169"/>
      <c r="W145" s="167"/>
      <c r="X145" s="168"/>
      <c r="Y145" s="168"/>
      <c r="Z145" s="169"/>
      <c r="AA145" s="167"/>
      <c r="AB145" s="168"/>
      <c r="AC145" s="168"/>
      <c r="AD145" s="169"/>
      <c r="AE145" s="167"/>
      <c r="AF145" s="169"/>
    </row>
    <row r="146" spans="1:32" ht="35.25" customHeight="1" x14ac:dyDescent="0.5">
      <c r="A146" s="24" t="s">
        <v>29</v>
      </c>
      <c r="B146" s="6" t="s">
        <v>24</v>
      </c>
      <c r="C146" s="395"/>
      <c r="D146" s="397"/>
      <c r="E146" s="397"/>
      <c r="F146" s="398"/>
      <c r="G146" s="17">
        <f t="shared" ref="G146:G150" si="155">G42-C42</f>
        <v>-1.2999999999999989</v>
      </c>
      <c r="H146" s="18">
        <f t="shared" ref="H146:H150" si="156">H42-D42</f>
        <v>0</v>
      </c>
      <c r="I146" s="18">
        <f t="shared" ref="I146:I150" si="157">I42-E42</f>
        <v>-1.2000000000000011</v>
      </c>
      <c r="J146" s="10">
        <f t="shared" ref="J146:J150" si="158">J42-F42</f>
        <v>-0.59999999999999964</v>
      </c>
      <c r="K146" s="17">
        <f t="shared" ref="K146:K150" si="159">K42-G42</f>
        <v>0.69999999999999929</v>
      </c>
      <c r="L146" s="18">
        <f t="shared" ref="L146:L150" si="160">L42-H42</f>
        <v>2.0999999999999996</v>
      </c>
      <c r="M146" s="18">
        <f t="shared" ref="M146:M150" si="161">M42-I42</f>
        <v>2.4000000000000004</v>
      </c>
      <c r="N146" s="10">
        <f t="shared" ref="N146:N150" si="162">N42-J42</f>
        <v>2.9000000000000004</v>
      </c>
      <c r="O146" s="17">
        <f t="shared" ref="O146:O150" si="163">O42-K42</f>
        <v>1.0999999999999996</v>
      </c>
      <c r="P146" s="18">
        <f t="shared" ref="P146:P150" si="164">P42-L42</f>
        <v>-1.5</v>
      </c>
      <c r="Q146" s="18">
        <f t="shared" ref="Q146:Q150" si="165">Q42-M42</f>
        <v>-0.90000000000000036</v>
      </c>
      <c r="R146" s="10">
        <f t="shared" ref="R146:R150" si="166">R42-N42</f>
        <v>-1.1000000000000014</v>
      </c>
      <c r="S146" s="17">
        <f t="shared" ref="S146:S150" si="167">S42-O42</f>
        <v>-1</v>
      </c>
      <c r="T146" s="18">
        <f t="shared" ref="T146:T150" si="168">T42-P42</f>
        <v>0</v>
      </c>
      <c r="U146" s="18">
        <f t="shared" ref="U146:U150" si="169">U42-Q42</f>
        <v>-0.89999999999999858</v>
      </c>
      <c r="V146" s="10">
        <f t="shared" ref="V146:V150" si="170">V42-R42</f>
        <v>-1</v>
      </c>
      <c r="W146" s="17">
        <f t="shared" ref="W146:W150" si="171">W42-S42</f>
        <v>-1</v>
      </c>
      <c r="X146" s="18">
        <f t="shared" ref="X146:X150" si="172">X42-T42</f>
        <v>-0.30000000000000071</v>
      </c>
      <c r="Y146" s="18">
        <f t="shared" ref="Y146:Y150" si="173">Y42-U42</f>
        <v>-0.5</v>
      </c>
      <c r="Z146" s="10">
        <f t="shared" ref="Z146:Z150" si="174">Z42-V42</f>
        <v>-0.59999999999999964</v>
      </c>
      <c r="AA146" s="17">
        <f t="shared" ref="AA146:AA150" si="175">AA42-W42</f>
        <v>-0.19999999999999929</v>
      </c>
      <c r="AB146" s="18">
        <f t="shared" ref="AB146:AB150" si="176">AB42-X42</f>
        <v>-0.89999999999999858</v>
      </c>
      <c r="AC146" s="18">
        <f t="shared" ref="AC146:AC150" si="177">AC42-Y42</f>
        <v>-0.60000000000000142</v>
      </c>
      <c r="AD146" s="10">
        <f t="shared" ref="AD146:AD150" si="178">AD42-Z42</f>
        <v>-0.19999999999999929</v>
      </c>
      <c r="AE146" s="17">
        <f t="shared" ref="AE146:AE150" si="179">AE42-AA42</f>
        <v>0</v>
      </c>
      <c r="AF146" s="10">
        <f t="shared" ref="AF146:AF150" si="180">AF42-AB42</f>
        <v>9.9999999999999645E-2</v>
      </c>
    </row>
    <row r="147" spans="1:32" ht="35.25" customHeight="1" x14ac:dyDescent="0.5">
      <c r="A147" s="24" t="s">
        <v>28</v>
      </c>
      <c r="B147" s="6" t="s">
        <v>24</v>
      </c>
      <c r="C147" s="395"/>
      <c r="D147" s="397"/>
      <c r="E147" s="397"/>
      <c r="F147" s="398"/>
      <c r="G147" s="17">
        <f t="shared" si="155"/>
        <v>0.30000000000000027</v>
      </c>
      <c r="H147" s="18">
        <f t="shared" si="156"/>
        <v>0.20000000000000018</v>
      </c>
      <c r="I147" s="18">
        <f t="shared" si="157"/>
        <v>0.30000000000000027</v>
      </c>
      <c r="J147" s="10">
        <f t="shared" si="158"/>
        <v>-0.10000000000000009</v>
      </c>
      <c r="K147" s="17">
        <f t="shared" si="159"/>
        <v>0</v>
      </c>
      <c r="L147" s="18">
        <f t="shared" si="160"/>
        <v>2.1</v>
      </c>
      <c r="M147" s="18">
        <f t="shared" si="161"/>
        <v>1.2000000000000002</v>
      </c>
      <c r="N147" s="10">
        <f t="shared" si="162"/>
        <v>1.8000000000000003</v>
      </c>
      <c r="O147" s="17">
        <f t="shared" si="163"/>
        <v>1.3000000000000003</v>
      </c>
      <c r="P147" s="18">
        <f t="shared" si="164"/>
        <v>-0.29999999999999982</v>
      </c>
      <c r="Q147" s="18">
        <f t="shared" si="165"/>
        <v>0.19999999999999929</v>
      </c>
      <c r="R147" s="10">
        <f t="shared" si="166"/>
        <v>-0.29999999999999982</v>
      </c>
      <c r="S147" s="17">
        <f t="shared" si="167"/>
        <v>-0.20000000000000018</v>
      </c>
      <c r="T147" s="18">
        <f t="shared" si="168"/>
        <v>-1.0000000000000004</v>
      </c>
      <c r="U147" s="18">
        <f t="shared" si="169"/>
        <v>-0.89999999999999947</v>
      </c>
      <c r="V147" s="10">
        <f t="shared" si="170"/>
        <v>-1.0000000000000004</v>
      </c>
      <c r="W147" s="17">
        <f t="shared" si="171"/>
        <v>-1.3000000000000003</v>
      </c>
      <c r="X147" s="18">
        <f t="shared" si="172"/>
        <v>-1</v>
      </c>
      <c r="Y147" s="18">
        <f t="shared" si="173"/>
        <v>-1.1000000000000001</v>
      </c>
      <c r="Z147" s="10">
        <f t="shared" si="174"/>
        <v>-0.69999999999999973</v>
      </c>
      <c r="AA147" s="17">
        <f t="shared" si="175"/>
        <v>-0.60000000000000009</v>
      </c>
      <c r="AB147" s="18">
        <f t="shared" si="176"/>
        <v>-0.79999999999999982</v>
      </c>
      <c r="AC147" s="18">
        <f t="shared" si="177"/>
        <v>-0.30000000000000027</v>
      </c>
      <c r="AD147" s="10">
        <f t="shared" si="178"/>
        <v>-0.5</v>
      </c>
      <c r="AE147" s="17">
        <f t="shared" si="179"/>
        <v>0</v>
      </c>
      <c r="AF147" s="10">
        <f t="shared" si="180"/>
        <v>0.29999999999999982</v>
      </c>
    </row>
    <row r="148" spans="1:32" ht="35.25" customHeight="1" x14ac:dyDescent="0.5">
      <c r="A148" s="24" t="s">
        <v>27</v>
      </c>
      <c r="B148" s="6" t="s">
        <v>24</v>
      </c>
      <c r="C148" s="395"/>
      <c r="D148" s="397"/>
      <c r="E148" s="397"/>
      <c r="F148" s="398"/>
      <c r="G148" s="17">
        <f t="shared" si="155"/>
        <v>0.29999999999999993</v>
      </c>
      <c r="H148" s="18">
        <f t="shared" si="156"/>
        <v>-9.9999999999999867E-2</v>
      </c>
      <c r="I148" s="18">
        <f t="shared" si="157"/>
        <v>-0.30000000000000004</v>
      </c>
      <c r="J148" s="10">
        <f t="shared" si="158"/>
        <v>9.9999999999999867E-2</v>
      </c>
      <c r="K148" s="17">
        <f t="shared" si="159"/>
        <v>0</v>
      </c>
      <c r="L148" s="18">
        <f t="shared" si="160"/>
        <v>1.1999999999999997</v>
      </c>
      <c r="M148" s="18">
        <f t="shared" si="161"/>
        <v>1.3</v>
      </c>
      <c r="N148" s="10">
        <f t="shared" si="162"/>
        <v>0.8</v>
      </c>
      <c r="O148" s="17">
        <f t="shared" si="163"/>
        <v>1.4000000000000001</v>
      </c>
      <c r="P148" s="18">
        <f t="shared" si="164"/>
        <v>-0.39999999999999991</v>
      </c>
      <c r="Q148" s="18">
        <f t="shared" si="165"/>
        <v>-0.30000000000000004</v>
      </c>
      <c r="R148" s="10">
        <f t="shared" si="166"/>
        <v>0</v>
      </c>
      <c r="S148" s="17">
        <f t="shared" si="167"/>
        <v>-1</v>
      </c>
      <c r="T148" s="18">
        <f t="shared" si="168"/>
        <v>-0.59999999999999987</v>
      </c>
      <c r="U148" s="18">
        <f t="shared" si="169"/>
        <v>-0.60000000000000009</v>
      </c>
      <c r="V148" s="10">
        <f t="shared" si="170"/>
        <v>-0.60000000000000009</v>
      </c>
      <c r="W148" s="17">
        <f t="shared" si="171"/>
        <v>0.5</v>
      </c>
      <c r="X148" s="18">
        <f t="shared" si="172"/>
        <v>0</v>
      </c>
      <c r="Y148" s="18">
        <f t="shared" si="173"/>
        <v>0.10000000000000009</v>
      </c>
      <c r="Z148" s="10">
        <f t="shared" si="174"/>
        <v>-0.39999999999999991</v>
      </c>
      <c r="AA148" s="17">
        <f t="shared" si="175"/>
        <v>-0.60000000000000009</v>
      </c>
      <c r="AB148" s="18">
        <f t="shared" si="176"/>
        <v>0.30000000000000004</v>
      </c>
      <c r="AC148" s="18">
        <f t="shared" si="177"/>
        <v>9.9999999999999867E-2</v>
      </c>
      <c r="AD148" s="10">
        <f t="shared" si="178"/>
        <v>0.10000000000000009</v>
      </c>
      <c r="AE148" s="17">
        <f t="shared" si="179"/>
        <v>-0.7</v>
      </c>
      <c r="AF148" s="10">
        <f t="shared" si="180"/>
        <v>-0.8</v>
      </c>
    </row>
    <row r="149" spans="1:32" ht="35.25" customHeight="1" x14ac:dyDescent="0.5">
      <c r="A149" s="24" t="s">
        <v>26</v>
      </c>
      <c r="B149" s="6" t="s">
        <v>24</v>
      </c>
      <c r="C149" s="395"/>
      <c r="D149" s="397"/>
      <c r="E149" s="397"/>
      <c r="F149" s="398"/>
      <c r="G149" s="17">
        <f t="shared" si="155"/>
        <v>0.20000000000000007</v>
      </c>
      <c r="H149" s="18">
        <f t="shared" si="156"/>
        <v>-9.9999999999999978E-2</v>
      </c>
      <c r="I149" s="18">
        <f t="shared" si="157"/>
        <v>-9.9999999999999978E-2</v>
      </c>
      <c r="J149" s="10">
        <f t="shared" si="158"/>
        <v>0.20000000000000007</v>
      </c>
      <c r="K149" s="17">
        <f t="shared" si="159"/>
        <v>0.4</v>
      </c>
      <c r="L149" s="18">
        <f t="shared" si="160"/>
        <v>1.7000000000000002</v>
      </c>
      <c r="M149" s="18">
        <f t="shared" si="161"/>
        <v>0.89999999999999991</v>
      </c>
      <c r="N149" s="10">
        <f t="shared" si="162"/>
        <v>0.99999999999999989</v>
      </c>
      <c r="O149" s="17">
        <f t="shared" si="163"/>
        <v>0.90000000000000013</v>
      </c>
      <c r="P149" s="18">
        <f t="shared" si="164"/>
        <v>0.39999999999999991</v>
      </c>
      <c r="Q149" s="18">
        <f t="shared" si="165"/>
        <v>0.90000000000000013</v>
      </c>
      <c r="R149" s="10">
        <f t="shared" si="166"/>
        <v>-0.29999999999999982</v>
      </c>
      <c r="S149" s="17">
        <f t="shared" si="167"/>
        <v>-0.40000000000000013</v>
      </c>
      <c r="T149" s="18">
        <f t="shared" si="168"/>
        <v>-1.2</v>
      </c>
      <c r="U149" s="18">
        <f t="shared" si="169"/>
        <v>-1.2000000000000002</v>
      </c>
      <c r="V149" s="10">
        <f t="shared" si="170"/>
        <v>-0.60000000000000009</v>
      </c>
      <c r="W149" s="17">
        <f t="shared" si="171"/>
        <v>-0.7</v>
      </c>
      <c r="X149" s="18">
        <f t="shared" si="172"/>
        <v>-0.7</v>
      </c>
      <c r="Y149" s="18">
        <f t="shared" si="173"/>
        <v>0</v>
      </c>
      <c r="Z149" s="10">
        <f t="shared" si="174"/>
        <v>0.39999999999999991</v>
      </c>
      <c r="AA149" s="17">
        <f t="shared" si="175"/>
        <v>0.5</v>
      </c>
      <c r="AB149" s="18">
        <f t="shared" si="176"/>
        <v>0.39999999999999991</v>
      </c>
      <c r="AC149" s="18">
        <f t="shared" si="177"/>
        <v>0.10000000000000009</v>
      </c>
      <c r="AD149" s="10">
        <f t="shared" si="178"/>
        <v>0.30000000000000004</v>
      </c>
      <c r="AE149" s="17">
        <f t="shared" si="179"/>
        <v>-0.40000000000000013</v>
      </c>
      <c r="AF149" s="10">
        <f t="shared" si="180"/>
        <v>-0.19999999999999996</v>
      </c>
    </row>
    <row r="150" spans="1:32" ht="35.25" customHeight="1" x14ac:dyDescent="0.5">
      <c r="A150" s="24" t="s">
        <v>25</v>
      </c>
      <c r="B150" s="6" t="s">
        <v>24</v>
      </c>
      <c r="C150" s="395"/>
      <c r="D150" s="397"/>
      <c r="E150" s="397"/>
      <c r="F150" s="398"/>
      <c r="G150" s="17">
        <f t="shared" si="155"/>
        <v>0.3</v>
      </c>
      <c r="H150" s="18">
        <f t="shared" si="156"/>
        <v>0.19999999999999996</v>
      </c>
      <c r="I150" s="18">
        <f t="shared" si="157"/>
        <v>0.10000000000000003</v>
      </c>
      <c r="J150" s="10">
        <f t="shared" si="158"/>
        <v>-9.9999999999999978E-2</v>
      </c>
      <c r="K150" s="17">
        <f t="shared" si="159"/>
        <v>9.9999999999999978E-2</v>
      </c>
      <c r="L150" s="18">
        <f t="shared" si="160"/>
        <v>2.0999999999999996</v>
      </c>
      <c r="M150" s="18">
        <f t="shared" si="161"/>
        <v>3.8000000000000003</v>
      </c>
      <c r="N150" s="10">
        <f t="shared" si="162"/>
        <v>2.6</v>
      </c>
      <c r="O150" s="17">
        <f t="shared" si="163"/>
        <v>3.8</v>
      </c>
      <c r="P150" s="18">
        <f t="shared" si="164"/>
        <v>1.5</v>
      </c>
      <c r="Q150" s="18">
        <f t="shared" si="165"/>
        <v>-0.20000000000000018</v>
      </c>
      <c r="R150" s="10">
        <f t="shared" si="166"/>
        <v>-2</v>
      </c>
      <c r="S150" s="17">
        <f t="shared" si="167"/>
        <v>-2.9</v>
      </c>
      <c r="T150" s="18">
        <f t="shared" si="168"/>
        <v>-2.8</v>
      </c>
      <c r="U150" s="18">
        <f t="shared" si="169"/>
        <v>-2.7</v>
      </c>
      <c r="V150" s="10">
        <f t="shared" si="170"/>
        <v>0.60000000000000009</v>
      </c>
      <c r="W150" s="17">
        <f t="shared" si="171"/>
        <v>-0.20000000000000018</v>
      </c>
      <c r="X150" s="18">
        <f t="shared" si="172"/>
        <v>0.39999999999999991</v>
      </c>
      <c r="Y150" s="18">
        <f t="shared" si="173"/>
        <v>1.7</v>
      </c>
      <c r="Z150" s="10">
        <f t="shared" si="174"/>
        <v>0.8</v>
      </c>
      <c r="AA150" s="17">
        <f t="shared" si="175"/>
        <v>2.5</v>
      </c>
      <c r="AB150" s="18">
        <f t="shared" si="176"/>
        <v>1.3000000000000003</v>
      </c>
      <c r="AC150" s="18">
        <f t="shared" si="177"/>
        <v>-0.29999999999999982</v>
      </c>
      <c r="AD150" s="10">
        <f t="shared" si="178"/>
        <v>0.29999999999999982</v>
      </c>
      <c r="AE150" s="17">
        <f t="shared" si="179"/>
        <v>-0.60000000000000009</v>
      </c>
      <c r="AF150" s="10">
        <f t="shared" si="180"/>
        <v>-1.3000000000000003</v>
      </c>
    </row>
    <row r="151" spans="1:32" ht="39.9" customHeight="1" x14ac:dyDescent="0.5">
      <c r="A151" s="165" t="s">
        <v>200</v>
      </c>
      <c r="B151" s="166"/>
      <c r="C151" s="395"/>
      <c r="D151" s="397"/>
      <c r="E151" s="397"/>
      <c r="F151" s="398"/>
      <c r="G151" s="167"/>
      <c r="H151" s="168"/>
      <c r="I151" s="168"/>
      <c r="J151" s="169"/>
      <c r="K151" s="167"/>
      <c r="L151" s="168"/>
      <c r="M151" s="168"/>
      <c r="N151" s="169"/>
      <c r="O151" s="167"/>
      <c r="P151" s="168"/>
      <c r="Q151" s="168"/>
      <c r="R151" s="169"/>
      <c r="S151" s="167"/>
      <c r="T151" s="168"/>
      <c r="U151" s="168"/>
      <c r="V151" s="169"/>
      <c r="W151" s="167"/>
      <c r="X151" s="168"/>
      <c r="Y151" s="168"/>
      <c r="Z151" s="169"/>
      <c r="AA151" s="167"/>
      <c r="AB151" s="168"/>
      <c r="AC151" s="168"/>
      <c r="AD151" s="169"/>
      <c r="AE151" s="167"/>
      <c r="AF151" s="169"/>
    </row>
    <row r="152" spans="1:32" ht="35.25" customHeight="1" x14ac:dyDescent="0.5">
      <c r="A152" s="24" t="s">
        <v>78</v>
      </c>
      <c r="B152" s="6" t="s">
        <v>24</v>
      </c>
      <c r="C152" s="395"/>
      <c r="D152" s="397"/>
      <c r="E152" s="397"/>
      <c r="F152" s="398"/>
      <c r="G152" s="17">
        <f t="shared" ref="G152:G157" si="181">G48-C48</f>
        <v>-0.10000000000000009</v>
      </c>
      <c r="H152" s="18">
        <f t="shared" ref="H152:H157" si="182">H48-D48</f>
        <v>0</v>
      </c>
      <c r="I152" s="18">
        <f t="shared" ref="I152:I157" si="183">I48-E48</f>
        <v>-0.20000000000000018</v>
      </c>
      <c r="J152" s="10">
        <f t="shared" ref="J152:J157" si="184">J48-F48</f>
        <v>-0.10000000000000009</v>
      </c>
      <c r="K152" s="17">
        <f t="shared" ref="K152:K157" si="185">K48-G48</f>
        <v>0</v>
      </c>
      <c r="L152" s="18">
        <f t="shared" ref="L152:L157" si="186">L48-H48</f>
        <v>1.4999999999999996</v>
      </c>
      <c r="M152" s="18">
        <f t="shared" ref="M152:M157" si="187">M48-I48</f>
        <v>1.3000000000000003</v>
      </c>
      <c r="N152" s="10">
        <f t="shared" ref="N152:N157" si="188">N48-J48</f>
        <v>1.2999999999999998</v>
      </c>
      <c r="O152" s="17">
        <f t="shared" ref="O152:O157" si="189">O48-K48</f>
        <v>1.1999999999999997</v>
      </c>
      <c r="P152" s="18">
        <f t="shared" ref="P152:P157" si="190">P48-L48</f>
        <v>-0.29999999999999982</v>
      </c>
      <c r="Q152" s="18">
        <f t="shared" ref="Q152:Q157" si="191">Q48-M48</f>
        <v>0</v>
      </c>
      <c r="R152" s="10">
        <f t="shared" ref="R152:R157" si="192">R48-N48</f>
        <v>-0.59999999999999964</v>
      </c>
      <c r="S152" s="17">
        <f t="shared" ref="S152:S157" si="193">S48-O48</f>
        <v>-0.70000000000000018</v>
      </c>
      <c r="T152" s="18">
        <f t="shared" ref="T152:T157" si="194">T48-P48</f>
        <v>-1</v>
      </c>
      <c r="U152" s="18">
        <f t="shared" ref="U152:U157" si="195">U48-Q48</f>
        <v>-1</v>
      </c>
      <c r="V152" s="10">
        <f t="shared" ref="V152:V157" si="196">V48-R48</f>
        <v>-0.60000000000000009</v>
      </c>
      <c r="W152" s="17">
        <f t="shared" ref="W152:W157" si="197">W48-S48</f>
        <v>-0.59999999999999964</v>
      </c>
      <c r="X152" s="18">
        <f t="shared" ref="X152:X157" si="198">X48-T48</f>
        <v>-0.29999999999999982</v>
      </c>
      <c r="Y152" s="18">
        <f t="shared" ref="Y152:Y157" si="199">Y48-U48</f>
        <v>-0.30000000000000027</v>
      </c>
      <c r="Z152" s="10">
        <f t="shared" ref="Z152:Z157" si="200">Z48-V48</f>
        <v>-0.30000000000000027</v>
      </c>
      <c r="AA152" s="17">
        <f t="shared" ref="AA152:AA157" si="201">AA48-W48</f>
        <v>-0.20000000000000018</v>
      </c>
      <c r="AB152" s="18">
        <f t="shared" ref="AB152:AB157" si="202">AB48-X48</f>
        <v>-0.20000000000000018</v>
      </c>
      <c r="AC152" s="18">
        <f t="shared" ref="AC152:AC157" si="203">AC48-Y48</f>
        <v>-0.10000000000000009</v>
      </c>
      <c r="AD152" s="10">
        <f t="shared" ref="AD152:AD157" si="204">AD48-Z48</f>
        <v>-9.9999999999999645E-2</v>
      </c>
      <c r="AE152" s="17">
        <f t="shared" ref="AE152:AE157" si="205">AE48-AA48</f>
        <v>-0.19999999999999973</v>
      </c>
      <c r="AF152" s="10">
        <f t="shared" ref="AF152:AF157" si="206">AF48-AB48</f>
        <v>-0.19999999999999973</v>
      </c>
    </row>
    <row r="153" spans="1:32" ht="35.25" customHeight="1" x14ac:dyDescent="0.5">
      <c r="A153" s="5" t="s">
        <v>79</v>
      </c>
      <c r="B153" s="6" t="s">
        <v>24</v>
      </c>
      <c r="C153" s="395"/>
      <c r="D153" s="397"/>
      <c r="E153" s="397"/>
      <c r="F153" s="398"/>
      <c r="G153" s="17">
        <f t="shared" si="181"/>
        <v>-0.29999999999999982</v>
      </c>
      <c r="H153" s="18">
        <f t="shared" si="182"/>
        <v>-0.10000000000000009</v>
      </c>
      <c r="I153" s="18">
        <f t="shared" si="183"/>
        <v>0</v>
      </c>
      <c r="J153" s="10">
        <f t="shared" si="184"/>
        <v>-9.9999999999999645E-2</v>
      </c>
      <c r="K153" s="17">
        <f t="shared" si="185"/>
        <v>9.9999999999999645E-2</v>
      </c>
      <c r="L153" s="18">
        <f t="shared" si="186"/>
        <v>1.4000000000000004</v>
      </c>
      <c r="M153" s="18">
        <f t="shared" si="187"/>
        <v>0.70000000000000018</v>
      </c>
      <c r="N153" s="10">
        <f t="shared" si="188"/>
        <v>1</v>
      </c>
      <c r="O153" s="17">
        <f t="shared" si="189"/>
        <v>1.1000000000000005</v>
      </c>
      <c r="P153" s="18">
        <f t="shared" si="190"/>
        <v>-0.20000000000000018</v>
      </c>
      <c r="Q153" s="18">
        <f t="shared" si="191"/>
        <v>0.29999999999999982</v>
      </c>
      <c r="R153" s="10">
        <f t="shared" si="192"/>
        <v>-0.20000000000000018</v>
      </c>
      <c r="S153" s="17">
        <f t="shared" si="193"/>
        <v>-1.0000000000000004</v>
      </c>
      <c r="T153" s="18">
        <f t="shared" si="194"/>
        <v>-0.90000000000000036</v>
      </c>
      <c r="U153" s="18">
        <f t="shared" si="195"/>
        <v>-0.70000000000000018</v>
      </c>
      <c r="V153" s="10">
        <f t="shared" si="196"/>
        <v>-0.70000000000000018</v>
      </c>
      <c r="W153" s="17">
        <f t="shared" si="197"/>
        <v>-0.10000000000000009</v>
      </c>
      <c r="X153" s="18">
        <f t="shared" si="198"/>
        <v>-0.29999999999999982</v>
      </c>
      <c r="Y153" s="18">
        <f t="shared" si="199"/>
        <v>-0.49999999999999956</v>
      </c>
      <c r="Z153" s="10">
        <f t="shared" si="200"/>
        <v>-0.29999999999999982</v>
      </c>
      <c r="AA153" s="17">
        <f t="shared" si="201"/>
        <v>-0.19999999999999973</v>
      </c>
      <c r="AB153" s="18">
        <f t="shared" si="202"/>
        <v>-0.29999999999999982</v>
      </c>
      <c r="AC153" s="18">
        <f t="shared" si="203"/>
        <v>-0.10000000000000009</v>
      </c>
      <c r="AD153" s="10">
        <f t="shared" si="204"/>
        <v>0</v>
      </c>
      <c r="AE153" s="17">
        <f t="shared" si="205"/>
        <v>-0.10000000000000009</v>
      </c>
      <c r="AF153" s="10">
        <f t="shared" si="206"/>
        <v>-0.10000000000000009</v>
      </c>
    </row>
    <row r="154" spans="1:32" ht="35.25" customHeight="1" x14ac:dyDescent="0.5">
      <c r="A154" s="5" t="s">
        <v>80</v>
      </c>
      <c r="B154" s="6" t="s">
        <v>24</v>
      </c>
      <c r="C154" s="395"/>
      <c r="D154" s="397"/>
      <c r="E154" s="397"/>
      <c r="F154" s="398"/>
      <c r="G154" s="17">
        <f t="shared" si="181"/>
        <v>0.5</v>
      </c>
      <c r="H154" s="18">
        <f t="shared" si="182"/>
        <v>0.20000000000000018</v>
      </c>
      <c r="I154" s="18">
        <f t="shared" si="183"/>
        <v>-0.19999999999999973</v>
      </c>
      <c r="J154" s="10">
        <f t="shared" si="184"/>
        <v>-0.30000000000000027</v>
      </c>
      <c r="K154" s="17">
        <f t="shared" si="185"/>
        <v>-0.39999999999999991</v>
      </c>
      <c r="L154" s="18">
        <f t="shared" si="186"/>
        <v>1.6999999999999997</v>
      </c>
      <c r="M154" s="18">
        <f t="shared" si="187"/>
        <v>2.8</v>
      </c>
      <c r="N154" s="10">
        <f t="shared" si="188"/>
        <v>2</v>
      </c>
      <c r="O154" s="18">
        <f t="shared" si="189"/>
        <v>2.1</v>
      </c>
      <c r="P154" s="18">
        <f t="shared" si="190"/>
        <v>-0.20000000000000018</v>
      </c>
      <c r="Q154" s="18">
        <f t="shared" si="191"/>
        <v>-1.2999999999999998</v>
      </c>
      <c r="R154" s="10">
        <f t="shared" si="192"/>
        <v>-0.69999999999999973</v>
      </c>
      <c r="S154" s="18">
        <f t="shared" si="193"/>
        <v>-0.29999999999999982</v>
      </c>
      <c r="T154" s="18">
        <f t="shared" si="194"/>
        <v>-0.69999999999999973</v>
      </c>
      <c r="U154" s="18">
        <f t="shared" si="195"/>
        <v>-1</v>
      </c>
      <c r="V154" s="10">
        <f t="shared" si="196"/>
        <v>-0.89999999999999991</v>
      </c>
      <c r="W154" s="18">
        <f t="shared" si="197"/>
        <v>-1.4000000000000004</v>
      </c>
      <c r="X154" s="18">
        <f t="shared" si="198"/>
        <v>-1.1000000000000001</v>
      </c>
      <c r="Y154" s="18">
        <f t="shared" si="199"/>
        <v>-0.30000000000000027</v>
      </c>
      <c r="Z154" s="10">
        <f t="shared" si="200"/>
        <v>-0.5</v>
      </c>
      <c r="AA154" s="18">
        <f t="shared" si="201"/>
        <v>-0.69999999999999973</v>
      </c>
      <c r="AB154" s="18">
        <f t="shared" si="202"/>
        <v>-0.19999999999999973</v>
      </c>
      <c r="AC154" s="18">
        <f t="shared" si="203"/>
        <v>-0.29999999999999982</v>
      </c>
      <c r="AD154" s="10">
        <f t="shared" si="204"/>
        <v>-0.10000000000000009</v>
      </c>
      <c r="AE154" s="18">
        <f t="shared" si="205"/>
        <v>-0.20000000000000018</v>
      </c>
      <c r="AF154" s="10">
        <f t="shared" si="206"/>
        <v>-0.10000000000000009</v>
      </c>
    </row>
    <row r="155" spans="1:32" ht="35.25" customHeight="1" x14ac:dyDescent="0.5">
      <c r="A155" s="5" t="s">
        <v>81</v>
      </c>
      <c r="B155" s="6" t="s">
        <v>24</v>
      </c>
      <c r="C155" s="395"/>
      <c r="D155" s="397"/>
      <c r="E155" s="397"/>
      <c r="F155" s="398"/>
      <c r="G155" s="17">
        <f t="shared" si="181"/>
        <v>-0.59999999999999964</v>
      </c>
      <c r="H155" s="18">
        <f t="shared" si="182"/>
        <v>-0.5</v>
      </c>
      <c r="I155" s="18">
        <f t="shared" si="183"/>
        <v>-0.70000000000000018</v>
      </c>
      <c r="J155" s="10">
        <f t="shared" si="184"/>
        <v>0.59999999999999964</v>
      </c>
      <c r="K155" s="17">
        <f t="shared" si="185"/>
        <v>-0.10000000000000053</v>
      </c>
      <c r="L155" s="18">
        <f t="shared" si="186"/>
        <v>2.5</v>
      </c>
      <c r="M155" s="18">
        <f t="shared" si="187"/>
        <v>1.2999999999999998</v>
      </c>
      <c r="N155" s="10">
        <f t="shared" si="188"/>
        <v>0</v>
      </c>
      <c r="O155" s="18">
        <f t="shared" si="189"/>
        <v>0</v>
      </c>
      <c r="P155" s="18">
        <f t="shared" si="190"/>
        <v>-1.3999999999999995</v>
      </c>
      <c r="Q155" s="18">
        <f t="shared" si="191"/>
        <v>0.20000000000000018</v>
      </c>
      <c r="R155" s="10">
        <f t="shared" si="192"/>
        <v>-1.7000000000000002</v>
      </c>
      <c r="S155" s="18">
        <f t="shared" si="193"/>
        <v>-0.5</v>
      </c>
      <c r="T155" s="18">
        <f t="shared" si="194"/>
        <v>-2.5</v>
      </c>
      <c r="U155" s="18">
        <f t="shared" si="195"/>
        <v>-3.4000000000000004</v>
      </c>
      <c r="V155" s="10">
        <f t="shared" si="196"/>
        <v>-0.20000000000000018</v>
      </c>
      <c r="W155" s="18">
        <f t="shared" si="197"/>
        <v>-0.89999999999999991</v>
      </c>
      <c r="X155" s="18">
        <f t="shared" si="198"/>
        <v>0.5</v>
      </c>
      <c r="Y155" s="18">
        <f t="shared" si="199"/>
        <v>1.7999999999999998</v>
      </c>
      <c r="Z155" s="10">
        <f t="shared" si="200"/>
        <v>0</v>
      </c>
      <c r="AA155" s="18">
        <f t="shared" si="201"/>
        <v>1.1000000000000001</v>
      </c>
      <c r="AB155" s="18">
        <f t="shared" si="202"/>
        <v>0.59999999999999964</v>
      </c>
      <c r="AC155" s="18">
        <f t="shared" si="203"/>
        <v>-0.5</v>
      </c>
      <c r="AD155" s="10">
        <f t="shared" si="204"/>
        <v>-9.9999999999999645E-2</v>
      </c>
      <c r="AE155" s="18">
        <f t="shared" si="205"/>
        <v>-0.60000000000000009</v>
      </c>
      <c r="AF155" s="10">
        <f t="shared" si="206"/>
        <v>-0.29999999999999982</v>
      </c>
    </row>
    <row r="156" spans="1:32" ht="35.25" customHeight="1" x14ac:dyDescent="0.5">
      <c r="A156" s="5" t="s">
        <v>82</v>
      </c>
      <c r="B156" s="6" t="s">
        <v>24</v>
      </c>
      <c r="C156" s="395"/>
      <c r="D156" s="397"/>
      <c r="E156" s="397"/>
      <c r="F156" s="398"/>
      <c r="G156" s="17">
        <f t="shared" si="181"/>
        <v>1.7000000000000002</v>
      </c>
      <c r="H156" s="18">
        <f t="shared" si="182"/>
        <v>-9.9999999999999645E-2</v>
      </c>
      <c r="I156" s="18">
        <f t="shared" si="183"/>
        <v>0.39999999999999947</v>
      </c>
      <c r="J156" s="10">
        <f t="shared" si="184"/>
        <v>0</v>
      </c>
      <c r="K156" s="17">
        <f t="shared" si="185"/>
        <v>1.0999999999999996</v>
      </c>
      <c r="L156" s="18">
        <f t="shared" si="186"/>
        <v>0</v>
      </c>
      <c r="M156" s="18">
        <f t="shared" si="187"/>
        <v>3.4000000000000004</v>
      </c>
      <c r="N156" s="10">
        <f t="shared" si="188"/>
        <v>8.5</v>
      </c>
      <c r="O156" s="18">
        <f t="shared" si="189"/>
        <v>-0.5</v>
      </c>
      <c r="P156" s="18">
        <f t="shared" si="190"/>
        <v>-1</v>
      </c>
      <c r="Q156" s="18">
        <f t="shared" si="191"/>
        <v>-6.9</v>
      </c>
      <c r="R156" s="10">
        <f t="shared" si="192"/>
        <v>-9.3000000000000007</v>
      </c>
      <c r="S156" s="18">
        <f t="shared" si="193"/>
        <v>-0.29999999999999982</v>
      </c>
      <c r="T156" s="18">
        <f t="shared" si="194"/>
        <v>-3.7</v>
      </c>
      <c r="U156" s="18">
        <f t="shared" si="195"/>
        <v>1.4</v>
      </c>
      <c r="V156" s="10">
        <f t="shared" si="196"/>
        <v>2.9000000000000004</v>
      </c>
      <c r="W156" s="18">
        <f t="shared" si="197"/>
        <v>-5</v>
      </c>
      <c r="X156" s="18">
        <f t="shared" si="198"/>
        <v>0.70000000000000018</v>
      </c>
      <c r="Y156" s="18">
        <f t="shared" si="199"/>
        <v>2.4000000000000004</v>
      </c>
      <c r="Z156" s="10">
        <f t="shared" si="200"/>
        <v>3.5</v>
      </c>
      <c r="AA156" s="18">
        <f t="shared" si="201"/>
        <v>4.5</v>
      </c>
      <c r="AB156" s="18">
        <f t="shared" si="202"/>
        <v>5.6000000000000005</v>
      </c>
      <c r="AC156" s="18">
        <f t="shared" si="203"/>
        <v>2.5999999999999996</v>
      </c>
      <c r="AD156" s="10">
        <f t="shared" si="204"/>
        <v>-0.30000000000000071</v>
      </c>
      <c r="AE156" s="18">
        <f t="shared" si="205"/>
        <v>-1.7999999999999998</v>
      </c>
      <c r="AF156" s="10">
        <f t="shared" si="206"/>
        <v>-4.2000000000000011</v>
      </c>
    </row>
    <row r="157" spans="1:32" ht="35.25" customHeight="1" x14ac:dyDescent="0.5">
      <c r="A157" s="266" t="s">
        <v>83</v>
      </c>
      <c r="B157" s="12" t="s">
        <v>24</v>
      </c>
      <c r="C157" s="400"/>
      <c r="D157" s="400"/>
      <c r="E157" s="400"/>
      <c r="F157" s="401"/>
      <c r="G157" s="21">
        <f t="shared" si="181"/>
        <v>0.19999999999999996</v>
      </c>
      <c r="H157" s="21">
        <f t="shared" si="182"/>
        <v>0.19999999999999996</v>
      </c>
      <c r="I157" s="21">
        <f t="shared" si="183"/>
        <v>-0.39999999999999991</v>
      </c>
      <c r="J157" s="16">
        <f t="shared" si="184"/>
        <v>-0.10000000000000009</v>
      </c>
      <c r="K157" s="21">
        <f t="shared" si="185"/>
        <v>1.0999999999999999</v>
      </c>
      <c r="L157" s="21">
        <f t="shared" si="186"/>
        <v>2.6</v>
      </c>
      <c r="M157" s="21">
        <f t="shared" si="187"/>
        <v>2.3000000000000003</v>
      </c>
      <c r="N157" s="16">
        <f t="shared" si="188"/>
        <v>3.0999999999999996</v>
      </c>
      <c r="O157" s="21">
        <f t="shared" si="189"/>
        <v>1.9</v>
      </c>
      <c r="P157" s="21">
        <f t="shared" si="190"/>
        <v>0.29999999999999982</v>
      </c>
      <c r="Q157" s="21">
        <f t="shared" si="191"/>
        <v>0.29999999999999982</v>
      </c>
      <c r="R157" s="16">
        <f t="shared" si="192"/>
        <v>-9.9999999999999645E-2</v>
      </c>
      <c r="S157" s="21">
        <f t="shared" si="193"/>
        <v>-0.20000000000000018</v>
      </c>
      <c r="T157" s="21">
        <f t="shared" si="194"/>
        <v>-0.39999999999999947</v>
      </c>
      <c r="U157" s="21">
        <f t="shared" si="195"/>
        <v>-0.5</v>
      </c>
      <c r="V157" s="16">
        <f t="shared" si="196"/>
        <v>-0.80000000000000027</v>
      </c>
      <c r="W157" s="21">
        <f t="shared" si="197"/>
        <v>-0.89999999999999947</v>
      </c>
      <c r="X157" s="21">
        <f t="shared" si="198"/>
        <v>-0.80000000000000027</v>
      </c>
      <c r="Y157" s="21">
        <f t="shared" si="199"/>
        <v>-0.70000000000000018</v>
      </c>
      <c r="Z157" s="16">
        <f t="shared" si="200"/>
        <v>-0.29999999999999982</v>
      </c>
      <c r="AA157" s="21">
        <f t="shared" si="201"/>
        <v>-0.60000000000000009</v>
      </c>
      <c r="AB157" s="21">
        <f t="shared" si="202"/>
        <v>-0.80000000000000027</v>
      </c>
      <c r="AC157" s="21">
        <f t="shared" si="203"/>
        <v>-0.79999999999999982</v>
      </c>
      <c r="AD157" s="16">
        <f t="shared" si="204"/>
        <v>-1</v>
      </c>
      <c r="AE157" s="21">
        <f t="shared" si="205"/>
        <v>-0.5</v>
      </c>
      <c r="AF157" s="16">
        <f t="shared" si="206"/>
        <v>-0.59999999999999964</v>
      </c>
    </row>
    <row r="158" spans="1:32" ht="35.25" customHeight="1" x14ac:dyDescent="0.5">
      <c r="A158" s="254" t="s">
        <v>446</v>
      </c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</row>
    <row r="159" spans="1:32" ht="35.25" customHeight="1" x14ac:dyDescent="0.5">
      <c r="A159" s="757" t="s">
        <v>391</v>
      </c>
      <c r="B159" s="757"/>
      <c r="C159" s="757"/>
      <c r="D159" s="757"/>
      <c r="E159" s="757"/>
      <c r="F159" s="757"/>
      <c r="G159" s="757"/>
      <c r="H159" s="757"/>
      <c r="I159" s="757"/>
      <c r="J159" s="757"/>
      <c r="K159" s="757"/>
      <c r="L159" s="757"/>
      <c r="M159" s="757"/>
      <c r="N159" s="757"/>
      <c r="O159" s="757"/>
      <c r="P159" s="757"/>
      <c r="Q159" s="757"/>
      <c r="R159" s="757"/>
    </row>
  </sheetData>
  <mergeCells count="31">
    <mergeCell ref="AE4:AF4"/>
    <mergeCell ref="AA4:AD4"/>
    <mergeCell ref="W4:Z4"/>
    <mergeCell ref="S4:V4"/>
    <mergeCell ref="O4:R4"/>
    <mergeCell ref="A4:A5"/>
    <mergeCell ref="B4:B5"/>
    <mergeCell ref="G4:J4"/>
    <mergeCell ref="K4:N4"/>
    <mergeCell ref="C4:F4"/>
    <mergeCell ref="A56:A57"/>
    <mergeCell ref="B56:B57"/>
    <mergeCell ref="C56:F56"/>
    <mergeCell ref="G56:J56"/>
    <mergeCell ref="K56:N56"/>
    <mergeCell ref="O56:R56"/>
    <mergeCell ref="S56:V56"/>
    <mergeCell ref="W56:Z56"/>
    <mergeCell ref="AA56:AD56"/>
    <mergeCell ref="AE56:AF56"/>
    <mergeCell ref="S108:V108"/>
    <mergeCell ref="W108:Z108"/>
    <mergeCell ref="AA108:AD108"/>
    <mergeCell ref="AE108:AF108"/>
    <mergeCell ref="A159:R159"/>
    <mergeCell ref="A108:A109"/>
    <mergeCell ref="B108:B109"/>
    <mergeCell ref="C108:F108"/>
    <mergeCell ref="G108:J108"/>
    <mergeCell ref="K108:N108"/>
    <mergeCell ref="O108:R108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3D23-2A7B-42DC-93F2-7F4478B8991A}">
  <sheetPr>
    <tabColor theme="4" tint="0.79998168889431442"/>
  </sheetPr>
  <dimension ref="A1:AF119"/>
  <sheetViews>
    <sheetView showGridLines="0" zoomScale="50" zoomScaleNormal="50" zoomScaleSheetLayoutView="36" workbookViewId="0">
      <pane xSplit="2" ySplit="5" topLeftCell="P103" activePane="bottomRight" state="frozen"/>
      <selection activeCell="B119" sqref="B119"/>
      <selection pane="topRight" activeCell="B119" sqref="B119"/>
      <selection pane="bottomLeft" activeCell="B119" sqref="B119"/>
      <selection pane="bottomRight" activeCell="U74" sqref="U74:AF103"/>
    </sheetView>
  </sheetViews>
  <sheetFormatPr defaultColWidth="9.08984375" defaultRowHeight="24" x14ac:dyDescent="0.5"/>
  <cols>
    <col min="1" max="1" width="45.6328125" style="19" customWidth="1"/>
    <col min="2" max="2" width="14.6328125" style="1" customWidth="1"/>
    <col min="3" max="5" width="15.6328125" style="1" customWidth="1"/>
    <col min="6" max="32" width="15.6328125" style="2" customWidth="1"/>
    <col min="33" max="33" width="9.08984375" style="2" customWidth="1"/>
    <col min="34" max="16384" width="9.08984375" style="2"/>
  </cols>
  <sheetData>
    <row r="1" spans="1:32" s="52" customFormat="1" ht="35.15" customHeight="1" x14ac:dyDescent="0.35">
      <c r="A1" s="154" t="s">
        <v>390</v>
      </c>
    </row>
    <row r="2" spans="1:32" ht="20.149999999999999" customHeight="1" x14ac:dyDescent="0.5">
      <c r="A2" s="177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32" s="35" customFormat="1" ht="35.15" customHeight="1" x14ac:dyDescent="0.35">
      <c r="A3" s="154" t="s">
        <v>260</v>
      </c>
      <c r="B3" s="3"/>
      <c r="C3" s="3"/>
      <c r="D3" s="3"/>
      <c r="E3" s="3"/>
      <c r="F3" s="37"/>
      <c r="G3" s="37"/>
      <c r="H3" s="37"/>
      <c r="I3" s="37"/>
      <c r="J3" s="37"/>
      <c r="K3" s="37"/>
      <c r="L3" s="37"/>
      <c r="M3" s="37"/>
      <c r="N3" s="37"/>
    </row>
    <row r="4" spans="1:32" ht="60" customHeight="1" x14ac:dyDescent="0.5">
      <c r="A4" s="755" t="s">
        <v>42</v>
      </c>
      <c r="B4" s="747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53">
        <v>2024</v>
      </c>
      <c r="AB4" s="754"/>
      <c r="AC4" s="754"/>
      <c r="AD4" s="754"/>
      <c r="AE4" s="753">
        <v>2025</v>
      </c>
      <c r="AF4" s="754"/>
    </row>
    <row r="5" spans="1:32" ht="39.9" customHeight="1" x14ac:dyDescent="0.5">
      <c r="A5" s="756"/>
      <c r="B5" s="748"/>
      <c r="C5" s="390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40</v>
      </c>
      <c r="M5" s="391" t="s">
        <v>39</v>
      </c>
      <c r="N5" s="392" t="s">
        <v>38</v>
      </c>
      <c r="O5" s="390" t="s">
        <v>37</v>
      </c>
      <c r="P5" s="391" t="s">
        <v>40</v>
      </c>
      <c r="Q5" s="391" t="s">
        <v>39</v>
      </c>
      <c r="R5" s="392" t="s">
        <v>38</v>
      </c>
      <c r="S5" s="390" t="s">
        <v>37</v>
      </c>
      <c r="T5" s="391" t="s">
        <v>40</v>
      </c>
      <c r="U5" s="391" t="s">
        <v>39</v>
      </c>
      <c r="V5" s="392" t="s">
        <v>38</v>
      </c>
      <c r="W5" s="390" t="s">
        <v>37</v>
      </c>
      <c r="X5" s="391" t="s">
        <v>40</v>
      </c>
      <c r="Y5" s="391" t="s">
        <v>39</v>
      </c>
      <c r="Z5" s="392" t="s">
        <v>38</v>
      </c>
      <c r="AA5" s="390" t="s">
        <v>37</v>
      </c>
      <c r="AB5" s="391" t="s">
        <v>40</v>
      </c>
      <c r="AC5" s="391" t="s">
        <v>39</v>
      </c>
      <c r="AD5" s="392" t="s">
        <v>38</v>
      </c>
      <c r="AE5" s="390" t="s">
        <v>37</v>
      </c>
      <c r="AF5" s="391" t="s">
        <v>40</v>
      </c>
    </row>
    <row r="6" spans="1:32" ht="60" customHeight="1" x14ac:dyDescent="0.5">
      <c r="A6" s="184" t="s">
        <v>31</v>
      </c>
      <c r="B6" s="179" t="s">
        <v>0</v>
      </c>
      <c r="C6" s="180">
        <v>7093.7</v>
      </c>
      <c r="D6" s="181">
        <v>7073.4</v>
      </c>
      <c r="E6" s="181">
        <v>7077.9</v>
      </c>
      <c r="F6" s="182">
        <v>7070.7</v>
      </c>
      <c r="G6" s="180">
        <v>7064.2</v>
      </c>
      <c r="H6" s="181">
        <v>7088.1</v>
      </c>
      <c r="I6" s="181">
        <v>7088.7</v>
      </c>
      <c r="J6" s="182">
        <v>7066.1</v>
      </c>
      <c r="K6" s="180">
        <v>7163.1</v>
      </c>
      <c r="L6" s="181">
        <v>7350.5</v>
      </c>
      <c r="M6" s="181">
        <v>7324.6</v>
      </c>
      <c r="N6" s="173">
        <v>7318.4</v>
      </c>
      <c r="O6" s="180">
        <v>7316</v>
      </c>
      <c r="P6" s="181">
        <v>7424.9</v>
      </c>
      <c r="Q6" s="181">
        <v>7430.1</v>
      </c>
      <c r="R6" s="173">
        <v>7361.5</v>
      </c>
      <c r="S6" s="180">
        <v>7289.9</v>
      </c>
      <c r="T6" s="181">
        <v>7258.5</v>
      </c>
      <c r="U6" s="181">
        <v>7250.6</v>
      </c>
      <c r="V6" s="173">
        <v>7246.1</v>
      </c>
      <c r="W6" s="180">
        <v>7215.7</v>
      </c>
      <c r="X6" s="181">
        <v>7180.2</v>
      </c>
      <c r="Y6" s="181">
        <v>7182.3</v>
      </c>
      <c r="Z6" s="173">
        <v>7197.6</v>
      </c>
      <c r="AA6" s="180">
        <v>7021.1</v>
      </c>
      <c r="AB6" s="181">
        <v>7016.2</v>
      </c>
      <c r="AC6" s="181">
        <v>7070.9</v>
      </c>
      <c r="AD6" s="173">
        <v>7110.7</v>
      </c>
      <c r="AE6" s="180">
        <v>7126.1</v>
      </c>
      <c r="AF6" s="173">
        <v>7154.9</v>
      </c>
    </row>
    <row r="7" spans="1:32" ht="39.9" customHeight="1" x14ac:dyDescent="0.5">
      <c r="A7" s="155" t="s">
        <v>198</v>
      </c>
      <c r="B7" s="156"/>
      <c r="C7" s="157"/>
      <c r="D7" s="158"/>
      <c r="E7" s="158"/>
      <c r="F7" s="159"/>
      <c r="G7" s="157"/>
      <c r="H7" s="158"/>
      <c r="I7" s="158"/>
      <c r="J7" s="159"/>
      <c r="K7" s="157"/>
      <c r="L7" s="158"/>
      <c r="M7" s="158"/>
      <c r="N7" s="159"/>
      <c r="O7" s="157"/>
      <c r="P7" s="158"/>
      <c r="Q7" s="158"/>
      <c r="R7" s="159"/>
      <c r="S7" s="157"/>
      <c r="T7" s="158"/>
      <c r="U7" s="158"/>
      <c r="V7" s="159"/>
      <c r="W7" s="157"/>
      <c r="X7" s="158"/>
      <c r="Y7" s="158"/>
      <c r="Z7" s="159"/>
      <c r="AA7" s="157"/>
      <c r="AB7" s="158"/>
      <c r="AC7" s="158"/>
      <c r="AD7" s="159"/>
      <c r="AE7" s="157"/>
      <c r="AF7" s="159"/>
    </row>
    <row r="8" spans="1:32" ht="35.15" customHeight="1" x14ac:dyDescent="0.5">
      <c r="A8" s="24" t="s">
        <v>15</v>
      </c>
      <c r="B8" s="6" t="s">
        <v>0</v>
      </c>
      <c r="C8" s="17">
        <v>2278.6999999999998</v>
      </c>
      <c r="D8" s="18">
        <v>2259.3000000000002</v>
      </c>
      <c r="E8" s="18">
        <v>2262.5</v>
      </c>
      <c r="F8" s="10">
        <v>2257.6</v>
      </c>
      <c r="G8" s="17">
        <v>2241.5</v>
      </c>
      <c r="H8" s="18">
        <v>2255</v>
      </c>
      <c r="I8" s="18">
        <v>2252.5</v>
      </c>
      <c r="J8" s="10">
        <v>2233.3000000000002</v>
      </c>
      <c r="K8" s="17">
        <v>2280.6999999999998</v>
      </c>
      <c r="L8" s="18">
        <v>2364.6999999999998</v>
      </c>
      <c r="M8" s="18">
        <v>2342.5</v>
      </c>
      <c r="N8" s="10">
        <v>2325.1</v>
      </c>
      <c r="O8" s="17">
        <v>2303.4</v>
      </c>
      <c r="P8" s="18">
        <v>2314.3000000000002</v>
      </c>
      <c r="Q8" s="18">
        <v>2311.3000000000002</v>
      </c>
      <c r="R8" s="10">
        <v>2306.5</v>
      </c>
      <c r="S8" s="17">
        <v>2252.1999999999998</v>
      </c>
      <c r="T8" s="18">
        <v>2218.9</v>
      </c>
      <c r="U8" s="18">
        <v>2198.3000000000002</v>
      </c>
      <c r="V8" s="10">
        <v>2183.6</v>
      </c>
      <c r="W8" s="17">
        <v>2149.9</v>
      </c>
      <c r="X8" s="18">
        <v>2120.6999999999998</v>
      </c>
      <c r="Y8" s="18">
        <v>2112.9</v>
      </c>
      <c r="Z8" s="10">
        <v>2118.6999999999998</v>
      </c>
      <c r="AA8" s="17">
        <v>2155.6999999999998</v>
      </c>
      <c r="AB8" s="18">
        <v>2145.5</v>
      </c>
      <c r="AC8" s="18">
        <v>2149</v>
      </c>
      <c r="AD8" s="10">
        <v>2177.9</v>
      </c>
      <c r="AE8" s="17">
        <v>2189.6</v>
      </c>
      <c r="AF8" s="10">
        <v>2194.4</v>
      </c>
    </row>
    <row r="9" spans="1:32" ht="35.15" customHeight="1" x14ac:dyDescent="0.5">
      <c r="A9" s="24" t="s">
        <v>14</v>
      </c>
      <c r="B9" s="6" t="s">
        <v>0</v>
      </c>
      <c r="C9" s="17">
        <v>4815.1000000000004</v>
      </c>
      <c r="D9" s="18">
        <v>4814.1000000000004</v>
      </c>
      <c r="E9" s="18">
        <v>4815.3999999999996</v>
      </c>
      <c r="F9" s="10">
        <v>4813.1000000000004</v>
      </c>
      <c r="G9" s="17">
        <v>4822.7</v>
      </c>
      <c r="H9" s="18">
        <v>4833</v>
      </c>
      <c r="I9" s="18">
        <v>4836.2</v>
      </c>
      <c r="J9" s="10">
        <v>4832.8</v>
      </c>
      <c r="K9" s="17">
        <v>4882.5</v>
      </c>
      <c r="L9" s="18">
        <v>4985.8</v>
      </c>
      <c r="M9" s="18">
        <v>4982.1000000000004</v>
      </c>
      <c r="N9" s="10">
        <v>4993.2</v>
      </c>
      <c r="O9" s="17">
        <v>5012.6000000000004</v>
      </c>
      <c r="P9" s="18">
        <v>5110.6000000000004</v>
      </c>
      <c r="Q9" s="18">
        <v>5118.8</v>
      </c>
      <c r="R9" s="10">
        <v>5055</v>
      </c>
      <c r="S9" s="17">
        <v>5037.7</v>
      </c>
      <c r="T9" s="18">
        <v>5039.7</v>
      </c>
      <c r="U9" s="18">
        <v>5052.2</v>
      </c>
      <c r="V9" s="10">
        <v>5062.5</v>
      </c>
      <c r="W9" s="17">
        <v>5065.7</v>
      </c>
      <c r="X9" s="18">
        <v>5059.5</v>
      </c>
      <c r="Y9" s="18">
        <v>5069.3</v>
      </c>
      <c r="Z9" s="10">
        <v>5078.8999999999996</v>
      </c>
      <c r="AA9" s="17">
        <v>4865.3999999999996</v>
      </c>
      <c r="AB9" s="18">
        <v>4870.7</v>
      </c>
      <c r="AC9" s="18">
        <v>4922</v>
      </c>
      <c r="AD9" s="10">
        <v>4932.8</v>
      </c>
      <c r="AE9" s="17">
        <v>4936.5</v>
      </c>
      <c r="AF9" s="10">
        <v>4960.5</v>
      </c>
    </row>
    <row r="10" spans="1:32" ht="39.9" customHeight="1" x14ac:dyDescent="0.5">
      <c r="A10" s="165" t="s">
        <v>199</v>
      </c>
      <c r="B10" s="166"/>
      <c r="C10" s="167"/>
      <c r="D10" s="168"/>
      <c r="E10" s="168"/>
      <c r="F10" s="169"/>
      <c r="G10" s="167"/>
      <c r="H10" s="168"/>
      <c r="I10" s="168"/>
      <c r="J10" s="169"/>
      <c r="K10" s="167"/>
      <c r="L10" s="168"/>
      <c r="M10" s="168"/>
      <c r="N10" s="169"/>
      <c r="O10" s="167"/>
      <c r="P10" s="168"/>
      <c r="Q10" s="168"/>
      <c r="R10" s="169"/>
      <c r="S10" s="167"/>
      <c r="T10" s="168"/>
      <c r="U10" s="168"/>
      <c r="V10" s="169"/>
      <c r="W10" s="167"/>
      <c r="X10" s="168"/>
      <c r="Y10" s="168"/>
      <c r="Z10" s="169"/>
      <c r="AA10" s="167"/>
      <c r="AB10" s="168"/>
      <c r="AC10" s="168"/>
      <c r="AD10" s="169"/>
      <c r="AE10" s="167"/>
      <c r="AF10" s="169"/>
    </row>
    <row r="11" spans="1:32" ht="35.15" customHeight="1" x14ac:dyDescent="0.5">
      <c r="A11" s="24" t="s">
        <v>29</v>
      </c>
      <c r="B11" s="6" t="s">
        <v>0</v>
      </c>
      <c r="C11" s="17">
        <v>3433.2</v>
      </c>
      <c r="D11" s="18">
        <v>3419.9</v>
      </c>
      <c r="E11" s="18">
        <v>3443</v>
      </c>
      <c r="F11" s="10">
        <v>3390.8</v>
      </c>
      <c r="G11" s="17">
        <v>3384.8</v>
      </c>
      <c r="H11" s="18">
        <v>3363.7</v>
      </c>
      <c r="I11" s="18">
        <v>3316.2</v>
      </c>
      <c r="J11" s="10">
        <v>3321.1</v>
      </c>
      <c r="K11" s="17">
        <v>3467.8</v>
      </c>
      <c r="L11" s="18">
        <v>3509</v>
      </c>
      <c r="M11" s="18">
        <v>3568.7</v>
      </c>
      <c r="N11" s="10">
        <v>3513.7</v>
      </c>
      <c r="O11" s="17">
        <v>3455.7</v>
      </c>
      <c r="P11" s="18">
        <v>3447.4</v>
      </c>
      <c r="Q11" s="18">
        <v>3500.8</v>
      </c>
      <c r="R11" s="10">
        <v>3470.8</v>
      </c>
      <c r="S11" s="17">
        <v>3321.4</v>
      </c>
      <c r="T11" s="18">
        <v>3324.5</v>
      </c>
      <c r="U11" s="18">
        <v>3321.3</v>
      </c>
      <c r="V11" s="10">
        <v>3331.2</v>
      </c>
      <c r="W11" s="17">
        <v>3289.8</v>
      </c>
      <c r="X11" s="18">
        <v>3334.7</v>
      </c>
      <c r="Y11" s="18">
        <v>3324</v>
      </c>
      <c r="Z11" s="10">
        <v>3320.9</v>
      </c>
      <c r="AA11" s="17">
        <v>3127.3</v>
      </c>
      <c r="AB11" s="18">
        <v>3128.6</v>
      </c>
      <c r="AC11" s="18">
        <v>3133.7</v>
      </c>
      <c r="AD11" s="10">
        <v>3120</v>
      </c>
      <c r="AE11" s="17">
        <v>3125.1</v>
      </c>
      <c r="AF11" s="10">
        <v>3131.4</v>
      </c>
    </row>
    <row r="12" spans="1:32" ht="35.15" customHeight="1" x14ac:dyDescent="0.5">
      <c r="A12" s="24" t="s">
        <v>28</v>
      </c>
      <c r="B12" s="6" t="s">
        <v>0</v>
      </c>
      <c r="C12" s="17">
        <v>844.9</v>
      </c>
      <c r="D12" s="18">
        <v>866.7</v>
      </c>
      <c r="E12" s="18">
        <v>925.2</v>
      </c>
      <c r="F12" s="10">
        <v>847.3</v>
      </c>
      <c r="G12" s="17">
        <v>813.6</v>
      </c>
      <c r="H12" s="18">
        <v>913.3</v>
      </c>
      <c r="I12" s="18">
        <v>962.8</v>
      </c>
      <c r="J12" s="10">
        <v>827.3</v>
      </c>
      <c r="K12" s="17">
        <v>873.6</v>
      </c>
      <c r="L12" s="18">
        <v>954.3</v>
      </c>
      <c r="M12" s="18">
        <v>972.1</v>
      </c>
      <c r="N12" s="10">
        <v>922.3</v>
      </c>
      <c r="O12" s="17">
        <v>1018.3</v>
      </c>
      <c r="P12" s="18">
        <v>920.2</v>
      </c>
      <c r="Q12" s="18">
        <v>1036.4000000000001</v>
      </c>
      <c r="R12" s="10">
        <v>805.3</v>
      </c>
      <c r="S12" s="17">
        <v>798.1</v>
      </c>
      <c r="T12" s="18">
        <v>768.7</v>
      </c>
      <c r="U12" s="18">
        <v>822.4</v>
      </c>
      <c r="V12" s="10">
        <v>840.5</v>
      </c>
      <c r="W12" s="17">
        <v>819.1</v>
      </c>
      <c r="X12" s="18">
        <v>766.1</v>
      </c>
      <c r="Y12" s="18">
        <v>745.6</v>
      </c>
      <c r="Z12" s="10">
        <v>811.1</v>
      </c>
      <c r="AA12" s="17">
        <v>756.7</v>
      </c>
      <c r="AB12" s="18">
        <v>762.8</v>
      </c>
      <c r="AC12" s="18">
        <v>781.7</v>
      </c>
      <c r="AD12" s="10">
        <v>830.4</v>
      </c>
      <c r="AE12" s="17">
        <v>853.8</v>
      </c>
      <c r="AF12" s="10">
        <v>874.8</v>
      </c>
    </row>
    <row r="13" spans="1:32" ht="35.15" customHeight="1" x14ac:dyDescent="0.5">
      <c r="A13" s="24" t="s">
        <v>27</v>
      </c>
      <c r="B13" s="6" t="s">
        <v>0</v>
      </c>
      <c r="C13" s="17">
        <v>745.3</v>
      </c>
      <c r="D13" s="18">
        <v>693.1</v>
      </c>
      <c r="E13" s="18">
        <v>703.9</v>
      </c>
      <c r="F13" s="10">
        <v>745.1</v>
      </c>
      <c r="G13" s="17">
        <v>734.3</v>
      </c>
      <c r="H13" s="18">
        <v>746.4</v>
      </c>
      <c r="I13" s="18">
        <v>709.8</v>
      </c>
      <c r="J13" s="10">
        <v>753.1</v>
      </c>
      <c r="K13" s="17">
        <v>746.2</v>
      </c>
      <c r="L13" s="18">
        <v>783.5</v>
      </c>
      <c r="M13" s="18">
        <v>778.8</v>
      </c>
      <c r="N13" s="10">
        <v>783.1</v>
      </c>
      <c r="O13" s="17">
        <v>657.8</v>
      </c>
      <c r="P13" s="18">
        <v>741.6</v>
      </c>
      <c r="Q13" s="18">
        <v>667</v>
      </c>
      <c r="R13" s="10">
        <v>637</v>
      </c>
      <c r="S13" s="17">
        <v>742</v>
      </c>
      <c r="T13" s="18">
        <v>747.9</v>
      </c>
      <c r="U13" s="18">
        <v>719.1</v>
      </c>
      <c r="V13" s="10">
        <v>642</v>
      </c>
      <c r="W13" s="17">
        <v>673.4</v>
      </c>
      <c r="X13" s="18">
        <v>686.5</v>
      </c>
      <c r="Y13" s="18">
        <v>731.3</v>
      </c>
      <c r="Z13" s="10">
        <v>736.9</v>
      </c>
      <c r="AA13" s="17">
        <v>815</v>
      </c>
      <c r="AB13" s="18">
        <v>775.4</v>
      </c>
      <c r="AC13" s="18">
        <v>790.1</v>
      </c>
      <c r="AD13" s="10">
        <v>835</v>
      </c>
      <c r="AE13" s="17">
        <v>863.5</v>
      </c>
      <c r="AF13" s="10">
        <v>898.2</v>
      </c>
    </row>
    <row r="14" spans="1:32" ht="35.15" customHeight="1" x14ac:dyDescent="0.5">
      <c r="A14" s="24" t="s">
        <v>26</v>
      </c>
      <c r="B14" s="6" t="s">
        <v>0</v>
      </c>
      <c r="C14" s="17">
        <v>799</v>
      </c>
      <c r="D14" s="18">
        <v>799.7</v>
      </c>
      <c r="E14" s="18">
        <v>744.9</v>
      </c>
      <c r="F14" s="10">
        <v>798.7</v>
      </c>
      <c r="G14" s="17">
        <v>807</v>
      </c>
      <c r="H14" s="18">
        <v>744.9</v>
      </c>
      <c r="I14" s="18">
        <v>786.1</v>
      </c>
      <c r="J14" s="10">
        <v>795.6</v>
      </c>
      <c r="K14" s="17">
        <v>798.9</v>
      </c>
      <c r="L14" s="18">
        <v>792</v>
      </c>
      <c r="M14" s="18">
        <v>751.8</v>
      </c>
      <c r="N14" s="10">
        <v>796.8</v>
      </c>
      <c r="O14" s="17">
        <v>826.5</v>
      </c>
      <c r="P14" s="18">
        <v>807.8</v>
      </c>
      <c r="Q14" s="18">
        <v>813.6</v>
      </c>
      <c r="R14" s="10">
        <v>899.1</v>
      </c>
      <c r="S14" s="17">
        <v>870.7</v>
      </c>
      <c r="T14" s="18">
        <v>862.1</v>
      </c>
      <c r="U14" s="18">
        <v>878.1</v>
      </c>
      <c r="V14" s="10">
        <v>922.3</v>
      </c>
      <c r="W14" s="17">
        <v>846.4</v>
      </c>
      <c r="X14" s="18">
        <v>855.8</v>
      </c>
      <c r="Y14" s="18">
        <v>846.6</v>
      </c>
      <c r="Z14" s="10">
        <v>792.5</v>
      </c>
      <c r="AA14" s="17">
        <v>821.2</v>
      </c>
      <c r="AB14" s="18">
        <v>844.7</v>
      </c>
      <c r="AC14" s="18">
        <v>921</v>
      </c>
      <c r="AD14" s="10">
        <v>922.9</v>
      </c>
      <c r="AE14" s="17">
        <v>909.2</v>
      </c>
      <c r="AF14" s="10">
        <v>880.4</v>
      </c>
    </row>
    <row r="15" spans="1:32" ht="35.15" customHeight="1" x14ac:dyDescent="0.5">
      <c r="A15" s="24" t="s">
        <v>25</v>
      </c>
      <c r="B15" s="6" t="s">
        <v>0</v>
      </c>
      <c r="C15" s="17">
        <v>1271.3</v>
      </c>
      <c r="D15" s="18">
        <v>1294.0999999999999</v>
      </c>
      <c r="E15" s="18">
        <v>1260.9000000000001</v>
      </c>
      <c r="F15" s="10">
        <v>1288.9000000000001</v>
      </c>
      <c r="G15" s="17">
        <v>1324.5</v>
      </c>
      <c r="H15" s="18">
        <v>1319.8</v>
      </c>
      <c r="I15" s="18">
        <v>1313.8</v>
      </c>
      <c r="J15" s="10">
        <v>1368.9</v>
      </c>
      <c r="K15" s="17">
        <v>1276.7</v>
      </c>
      <c r="L15" s="18">
        <v>1311.6</v>
      </c>
      <c r="M15" s="18">
        <v>1253.3</v>
      </c>
      <c r="N15" s="10">
        <v>1302.4000000000001</v>
      </c>
      <c r="O15" s="17">
        <v>1357.7</v>
      </c>
      <c r="P15" s="18">
        <v>1507.9</v>
      </c>
      <c r="Q15" s="18">
        <v>1412.3</v>
      </c>
      <c r="R15" s="10">
        <v>1549.3</v>
      </c>
      <c r="S15" s="17">
        <v>1557.8</v>
      </c>
      <c r="T15" s="18">
        <v>1555.4</v>
      </c>
      <c r="U15" s="18">
        <v>1509.7</v>
      </c>
      <c r="V15" s="10">
        <v>1510.1</v>
      </c>
      <c r="W15" s="17">
        <v>1586.9</v>
      </c>
      <c r="X15" s="18">
        <v>1537.1</v>
      </c>
      <c r="Y15" s="18">
        <v>1534.8</v>
      </c>
      <c r="Z15" s="10">
        <v>1536.2</v>
      </c>
      <c r="AA15" s="17">
        <v>1500.9</v>
      </c>
      <c r="AB15" s="18">
        <v>1504.6</v>
      </c>
      <c r="AC15" s="18">
        <v>1444.3</v>
      </c>
      <c r="AD15" s="10">
        <v>1402.4</v>
      </c>
      <c r="AE15" s="17">
        <v>1374.4</v>
      </c>
      <c r="AF15" s="10">
        <v>1370.2</v>
      </c>
    </row>
    <row r="16" spans="1:32" ht="39.9" customHeight="1" x14ac:dyDescent="0.5">
      <c r="A16" s="165" t="s">
        <v>254</v>
      </c>
      <c r="B16" s="166"/>
      <c r="C16" s="167"/>
      <c r="D16" s="168"/>
      <c r="E16" s="168"/>
      <c r="F16" s="169"/>
      <c r="G16" s="167"/>
      <c r="H16" s="168"/>
      <c r="I16" s="168"/>
      <c r="J16" s="169"/>
      <c r="K16" s="167"/>
      <c r="L16" s="168"/>
      <c r="M16" s="168"/>
      <c r="N16" s="169"/>
      <c r="O16" s="167"/>
      <c r="P16" s="168"/>
      <c r="Q16" s="168"/>
      <c r="R16" s="169"/>
      <c r="S16" s="167"/>
      <c r="T16" s="168"/>
      <c r="U16" s="168"/>
      <c r="V16" s="169"/>
      <c r="W16" s="167"/>
      <c r="X16" s="168"/>
      <c r="Y16" s="168"/>
      <c r="Z16" s="169"/>
      <c r="AA16" s="167"/>
      <c r="AB16" s="168"/>
      <c r="AC16" s="168"/>
      <c r="AD16" s="169"/>
      <c r="AE16" s="167"/>
      <c r="AF16" s="169"/>
    </row>
    <row r="17" spans="1:32" ht="35.15" customHeight="1" x14ac:dyDescent="0.5">
      <c r="A17" s="24" t="s">
        <v>15</v>
      </c>
      <c r="B17" s="6" t="s">
        <v>0</v>
      </c>
      <c r="C17" s="17">
        <v>2278.6999999999998</v>
      </c>
      <c r="D17" s="18">
        <v>2259.3000000000002</v>
      </c>
      <c r="E17" s="18">
        <v>2262.5</v>
      </c>
      <c r="F17" s="10">
        <v>2257.6</v>
      </c>
      <c r="G17" s="17">
        <v>2241.5</v>
      </c>
      <c r="H17" s="18">
        <v>2255</v>
      </c>
      <c r="I17" s="18">
        <v>2252.5</v>
      </c>
      <c r="J17" s="10">
        <v>2233.3000000000002</v>
      </c>
      <c r="K17" s="17">
        <v>2280.6999999999998</v>
      </c>
      <c r="L17" s="18">
        <v>2364.6999999999998</v>
      </c>
      <c r="M17" s="18">
        <v>2342.5</v>
      </c>
      <c r="N17" s="10">
        <v>2325.1</v>
      </c>
      <c r="O17" s="17">
        <v>2303.4</v>
      </c>
      <c r="P17" s="18">
        <v>2314.3000000000002</v>
      </c>
      <c r="Q17" s="18">
        <v>2311.3000000000002</v>
      </c>
      <c r="R17" s="10">
        <v>2306.5</v>
      </c>
      <c r="S17" s="17">
        <v>2252.1999999999998</v>
      </c>
      <c r="T17" s="18">
        <v>2218.9</v>
      </c>
      <c r="U17" s="18">
        <v>2198.3000000000002</v>
      </c>
      <c r="V17" s="10">
        <v>2183.6</v>
      </c>
      <c r="W17" s="17">
        <v>2149.9</v>
      </c>
      <c r="X17" s="18">
        <v>2120.6999999999998</v>
      </c>
      <c r="Y17" s="18">
        <v>2112.9</v>
      </c>
      <c r="Z17" s="10">
        <v>2118.6999999999998</v>
      </c>
      <c r="AA17" s="17">
        <v>2155.6999999999998</v>
      </c>
      <c r="AB17" s="18">
        <v>2145.5</v>
      </c>
      <c r="AC17" s="18">
        <v>2149</v>
      </c>
      <c r="AD17" s="10">
        <v>2177.9</v>
      </c>
      <c r="AE17" s="17">
        <v>2189.6</v>
      </c>
      <c r="AF17" s="10">
        <v>2194.4</v>
      </c>
    </row>
    <row r="18" spans="1:32" ht="35.15" customHeight="1" x14ac:dyDescent="0.5">
      <c r="A18" s="119" t="s">
        <v>29</v>
      </c>
      <c r="B18" s="6" t="s">
        <v>0</v>
      </c>
      <c r="C18" s="17">
        <v>1573.2</v>
      </c>
      <c r="D18" s="18">
        <v>1564.8</v>
      </c>
      <c r="E18" s="18">
        <v>1540.8</v>
      </c>
      <c r="F18" s="10">
        <v>1548.7</v>
      </c>
      <c r="G18" s="17">
        <v>1524.5</v>
      </c>
      <c r="H18" s="18">
        <v>1512.3</v>
      </c>
      <c r="I18" s="18">
        <v>1461.5</v>
      </c>
      <c r="J18" s="10">
        <v>1510.5</v>
      </c>
      <c r="K18" s="17">
        <v>1604.7</v>
      </c>
      <c r="L18" s="18">
        <v>1634.2</v>
      </c>
      <c r="M18" s="18">
        <v>1605.9</v>
      </c>
      <c r="N18" s="10">
        <v>1563.4</v>
      </c>
      <c r="O18" s="17">
        <v>1531.5</v>
      </c>
      <c r="P18" s="18">
        <v>1634.7</v>
      </c>
      <c r="Q18" s="18">
        <v>1541.4</v>
      </c>
      <c r="R18" s="10">
        <v>1404.8</v>
      </c>
      <c r="S18" s="17">
        <v>1340.6</v>
      </c>
      <c r="T18" s="18">
        <v>1377.3</v>
      </c>
      <c r="U18" s="18">
        <v>1386.7</v>
      </c>
      <c r="V18" s="10">
        <v>1336</v>
      </c>
      <c r="W18" s="17">
        <v>1269.4000000000001</v>
      </c>
      <c r="X18" s="18">
        <v>1331.5</v>
      </c>
      <c r="Y18" s="18">
        <v>1345.9</v>
      </c>
      <c r="Z18" s="10">
        <v>1352.7</v>
      </c>
      <c r="AA18" s="17">
        <v>1323.2</v>
      </c>
      <c r="AB18" s="18">
        <v>1289.5999999999999</v>
      </c>
      <c r="AC18" s="18">
        <v>1223.4000000000001</v>
      </c>
      <c r="AD18" s="10">
        <v>1250.5999999999999</v>
      </c>
      <c r="AE18" s="17">
        <v>1563.5</v>
      </c>
      <c r="AF18" s="10">
        <v>1460.9</v>
      </c>
    </row>
    <row r="19" spans="1:32" ht="35.15" customHeight="1" x14ac:dyDescent="0.5">
      <c r="A19" s="119" t="s">
        <v>28</v>
      </c>
      <c r="B19" s="6" t="s">
        <v>0</v>
      </c>
      <c r="C19" s="17">
        <v>111</v>
      </c>
      <c r="D19" s="18">
        <v>102</v>
      </c>
      <c r="E19" s="18">
        <v>120.8</v>
      </c>
      <c r="F19" s="10">
        <v>105.1</v>
      </c>
      <c r="G19" s="17">
        <v>109</v>
      </c>
      <c r="H19" s="18">
        <v>124.2</v>
      </c>
      <c r="I19" s="18">
        <v>190.3</v>
      </c>
      <c r="J19" s="10">
        <v>106.6</v>
      </c>
      <c r="K19" s="17">
        <v>149.5</v>
      </c>
      <c r="L19" s="18">
        <v>146.9</v>
      </c>
      <c r="M19" s="18">
        <v>167.1</v>
      </c>
      <c r="N19" s="10">
        <v>148.69999999999999</v>
      </c>
      <c r="O19" s="17">
        <v>255.5</v>
      </c>
      <c r="P19" s="18">
        <v>205.3</v>
      </c>
      <c r="Q19" s="18">
        <v>217.8</v>
      </c>
      <c r="R19" s="10">
        <v>242.2</v>
      </c>
      <c r="S19" s="17">
        <v>217.3</v>
      </c>
      <c r="T19" s="18">
        <v>142.9</v>
      </c>
      <c r="U19" s="18">
        <v>180.3</v>
      </c>
      <c r="V19" s="10">
        <v>158.19999999999999</v>
      </c>
      <c r="W19" s="17">
        <v>204.9</v>
      </c>
      <c r="X19" s="18">
        <v>130.19999999999999</v>
      </c>
      <c r="Y19" s="18">
        <v>107.7</v>
      </c>
      <c r="Z19" s="10">
        <v>110.1</v>
      </c>
      <c r="AA19" s="17">
        <v>203.3</v>
      </c>
      <c r="AB19" s="18">
        <v>138.69999999999999</v>
      </c>
      <c r="AC19" s="18">
        <v>150</v>
      </c>
      <c r="AD19" s="10">
        <v>193.2</v>
      </c>
      <c r="AE19" s="17">
        <v>135</v>
      </c>
      <c r="AF19" s="10">
        <v>234.6</v>
      </c>
    </row>
    <row r="20" spans="1:32" ht="35.15" customHeight="1" x14ac:dyDescent="0.5">
      <c r="A20" s="119" t="s">
        <v>27</v>
      </c>
      <c r="B20" s="6" t="s">
        <v>0</v>
      </c>
      <c r="C20" s="17">
        <v>53</v>
      </c>
      <c r="D20" s="18">
        <v>54.4</v>
      </c>
      <c r="E20" s="18">
        <v>53.4</v>
      </c>
      <c r="F20" s="10">
        <v>57.9</v>
      </c>
      <c r="G20" s="17">
        <v>51.4</v>
      </c>
      <c r="H20" s="18">
        <v>58.1</v>
      </c>
      <c r="I20" s="18">
        <v>54.7</v>
      </c>
      <c r="J20" s="10">
        <v>48.9</v>
      </c>
      <c r="K20" s="17">
        <v>58.1</v>
      </c>
      <c r="L20" s="18">
        <v>68.2</v>
      </c>
      <c r="M20" s="18">
        <v>63.9</v>
      </c>
      <c r="N20" s="10">
        <v>56.2</v>
      </c>
      <c r="O20" s="17">
        <v>64</v>
      </c>
      <c r="P20" s="18">
        <v>68.900000000000006</v>
      </c>
      <c r="Q20" s="18">
        <v>66.400000000000006</v>
      </c>
      <c r="R20" s="10">
        <v>85.1</v>
      </c>
      <c r="S20" s="17">
        <v>67.7</v>
      </c>
      <c r="T20" s="18">
        <v>117.1</v>
      </c>
      <c r="U20" s="18">
        <v>57.5</v>
      </c>
      <c r="V20" s="10">
        <v>86.3</v>
      </c>
      <c r="W20" s="17">
        <v>58.3</v>
      </c>
      <c r="X20" s="18">
        <v>51.9</v>
      </c>
      <c r="Y20" s="18">
        <v>47.6</v>
      </c>
      <c r="Z20" s="10">
        <v>39.4</v>
      </c>
      <c r="AA20" s="17">
        <v>76.7</v>
      </c>
      <c r="AB20" s="18">
        <v>233.3</v>
      </c>
      <c r="AC20" s="18">
        <v>148.5</v>
      </c>
      <c r="AD20" s="10">
        <v>136.9</v>
      </c>
      <c r="AE20" s="17">
        <v>87.8</v>
      </c>
      <c r="AF20" s="10">
        <v>62.8</v>
      </c>
    </row>
    <row r="21" spans="1:32" ht="35.15" customHeight="1" x14ac:dyDescent="0.5">
      <c r="A21" s="119" t="s">
        <v>26</v>
      </c>
      <c r="B21" s="6" t="s">
        <v>0</v>
      </c>
      <c r="C21" s="17">
        <v>104.5</v>
      </c>
      <c r="D21" s="18">
        <v>93.5</v>
      </c>
      <c r="E21" s="18">
        <v>112.3</v>
      </c>
      <c r="F21" s="10">
        <v>94.8</v>
      </c>
      <c r="G21" s="17">
        <v>86.1</v>
      </c>
      <c r="H21" s="18">
        <v>98.1</v>
      </c>
      <c r="I21" s="18">
        <v>104.5</v>
      </c>
      <c r="J21" s="10">
        <v>90</v>
      </c>
      <c r="K21" s="17">
        <v>90.2</v>
      </c>
      <c r="L21" s="18">
        <v>87.3</v>
      </c>
      <c r="M21" s="18">
        <v>84.6</v>
      </c>
      <c r="N21" s="10">
        <v>132.9</v>
      </c>
      <c r="O21" s="17">
        <v>80.599999999999994</v>
      </c>
      <c r="P21" s="18">
        <v>76</v>
      </c>
      <c r="Q21" s="18">
        <v>96.9</v>
      </c>
      <c r="R21" s="10">
        <v>59.5</v>
      </c>
      <c r="S21" s="17">
        <v>88.6</v>
      </c>
      <c r="T21" s="18">
        <v>82.2</v>
      </c>
      <c r="U21" s="18">
        <v>87.1</v>
      </c>
      <c r="V21" s="10">
        <v>109.7</v>
      </c>
      <c r="W21" s="17">
        <v>81.900000000000006</v>
      </c>
      <c r="X21" s="18">
        <v>118</v>
      </c>
      <c r="Y21" s="18">
        <v>86.9</v>
      </c>
      <c r="Z21" s="10">
        <v>74</v>
      </c>
      <c r="AA21" s="17">
        <v>83.9</v>
      </c>
      <c r="AB21" s="18">
        <v>81.900000000000006</v>
      </c>
      <c r="AC21" s="18">
        <v>169.3</v>
      </c>
      <c r="AD21" s="10">
        <v>159.4</v>
      </c>
      <c r="AE21" s="17">
        <v>72</v>
      </c>
      <c r="AF21" s="10">
        <v>131.19999999999999</v>
      </c>
    </row>
    <row r="22" spans="1:32" ht="35.15" customHeight="1" x14ac:dyDescent="0.5">
      <c r="A22" s="119" t="s">
        <v>25</v>
      </c>
      <c r="B22" s="6" t="s">
        <v>0</v>
      </c>
      <c r="C22" s="17">
        <v>436.9</v>
      </c>
      <c r="D22" s="18">
        <v>444.6</v>
      </c>
      <c r="E22" s="18">
        <v>435.1</v>
      </c>
      <c r="F22" s="10">
        <v>451.1</v>
      </c>
      <c r="G22" s="17">
        <v>470.6</v>
      </c>
      <c r="H22" s="18">
        <v>462.3</v>
      </c>
      <c r="I22" s="18">
        <v>441.5</v>
      </c>
      <c r="J22" s="10">
        <v>477.3</v>
      </c>
      <c r="K22" s="17">
        <v>378.1</v>
      </c>
      <c r="L22" s="18">
        <v>428.1</v>
      </c>
      <c r="M22" s="18">
        <v>421.1</v>
      </c>
      <c r="N22" s="10">
        <v>423.9</v>
      </c>
      <c r="O22" s="17">
        <v>371.7</v>
      </c>
      <c r="P22" s="18">
        <v>329.4</v>
      </c>
      <c r="Q22" s="18">
        <v>388.8</v>
      </c>
      <c r="R22" s="10">
        <v>514.9</v>
      </c>
      <c r="S22" s="17">
        <v>538</v>
      </c>
      <c r="T22" s="18">
        <v>499.3</v>
      </c>
      <c r="U22" s="18">
        <v>486.7</v>
      </c>
      <c r="V22" s="10">
        <v>493.5</v>
      </c>
      <c r="W22" s="17">
        <v>535.4</v>
      </c>
      <c r="X22" s="18">
        <v>489.1</v>
      </c>
      <c r="Y22" s="18">
        <v>524.9</v>
      </c>
      <c r="Z22" s="10">
        <v>542.6</v>
      </c>
      <c r="AA22" s="17">
        <v>468.6</v>
      </c>
      <c r="AB22" s="18">
        <v>402</v>
      </c>
      <c r="AC22" s="18">
        <v>457.7</v>
      </c>
      <c r="AD22" s="10">
        <v>437.7</v>
      </c>
      <c r="AE22" s="17">
        <v>331.3</v>
      </c>
      <c r="AF22" s="10">
        <v>304.89999999999998</v>
      </c>
    </row>
    <row r="23" spans="1:32" ht="35.15" customHeight="1" x14ac:dyDescent="0.5">
      <c r="A23" s="24" t="s">
        <v>14</v>
      </c>
      <c r="B23" s="6" t="s">
        <v>0</v>
      </c>
      <c r="C23" s="17">
        <v>4815.1000000000004</v>
      </c>
      <c r="D23" s="18">
        <v>4814.1000000000004</v>
      </c>
      <c r="E23" s="18">
        <v>4815.3999999999996</v>
      </c>
      <c r="F23" s="10">
        <v>4813.1000000000004</v>
      </c>
      <c r="G23" s="17">
        <v>4822.7</v>
      </c>
      <c r="H23" s="18">
        <v>4833</v>
      </c>
      <c r="I23" s="18">
        <v>4836.2</v>
      </c>
      <c r="J23" s="10">
        <v>4832.8</v>
      </c>
      <c r="K23" s="17">
        <v>4882.5</v>
      </c>
      <c r="L23" s="18">
        <v>4985.8</v>
      </c>
      <c r="M23" s="18">
        <v>4982.1000000000004</v>
      </c>
      <c r="N23" s="10">
        <v>4993.2</v>
      </c>
      <c r="O23" s="17">
        <v>5012.6000000000004</v>
      </c>
      <c r="P23" s="18">
        <v>5110.6000000000004</v>
      </c>
      <c r="Q23" s="18">
        <v>5118.8</v>
      </c>
      <c r="R23" s="10">
        <v>5055</v>
      </c>
      <c r="S23" s="17">
        <v>5037.7</v>
      </c>
      <c r="T23" s="18">
        <v>5039.7</v>
      </c>
      <c r="U23" s="18">
        <v>5052.2</v>
      </c>
      <c r="V23" s="10">
        <v>5062.5</v>
      </c>
      <c r="W23" s="17">
        <v>5065.7</v>
      </c>
      <c r="X23" s="18">
        <v>5059.5</v>
      </c>
      <c r="Y23" s="18">
        <v>5069.3</v>
      </c>
      <c r="Z23" s="10">
        <v>5078.8999999999996</v>
      </c>
      <c r="AA23" s="17">
        <v>4865.3999999999996</v>
      </c>
      <c r="AB23" s="18">
        <v>4870.7</v>
      </c>
      <c r="AC23" s="18">
        <v>4922</v>
      </c>
      <c r="AD23" s="10">
        <v>4932.8</v>
      </c>
      <c r="AE23" s="17">
        <v>4936.5</v>
      </c>
      <c r="AF23" s="10">
        <v>4960.5</v>
      </c>
    </row>
    <row r="24" spans="1:32" ht="35.15" customHeight="1" x14ac:dyDescent="0.5">
      <c r="A24" s="119" t="s">
        <v>29</v>
      </c>
      <c r="B24" s="6" t="s">
        <v>0</v>
      </c>
      <c r="C24" s="17">
        <v>1860</v>
      </c>
      <c r="D24" s="18">
        <v>1855.1</v>
      </c>
      <c r="E24" s="18">
        <v>1902.2</v>
      </c>
      <c r="F24" s="10">
        <v>1842.1</v>
      </c>
      <c r="G24" s="17">
        <v>1860.3</v>
      </c>
      <c r="H24" s="18">
        <v>1851.4</v>
      </c>
      <c r="I24" s="18">
        <v>1854.8</v>
      </c>
      <c r="J24" s="10">
        <v>1810.6</v>
      </c>
      <c r="K24" s="17">
        <v>1863.1</v>
      </c>
      <c r="L24" s="18">
        <v>1874.8</v>
      </c>
      <c r="M24" s="18">
        <v>1962.8</v>
      </c>
      <c r="N24" s="10">
        <v>1950.2</v>
      </c>
      <c r="O24" s="17">
        <v>1924.1</v>
      </c>
      <c r="P24" s="18">
        <v>1812.7</v>
      </c>
      <c r="Q24" s="18">
        <v>1959.5</v>
      </c>
      <c r="R24" s="10">
        <v>2066</v>
      </c>
      <c r="S24" s="17">
        <v>1980.8</v>
      </c>
      <c r="T24" s="18">
        <v>1947.1</v>
      </c>
      <c r="U24" s="18">
        <v>1934.6</v>
      </c>
      <c r="V24" s="10">
        <v>1995.2</v>
      </c>
      <c r="W24" s="17">
        <v>2020.4</v>
      </c>
      <c r="X24" s="18">
        <v>2003.2</v>
      </c>
      <c r="Y24" s="18">
        <v>1978.1</v>
      </c>
      <c r="Z24" s="10">
        <v>1968.2</v>
      </c>
      <c r="AA24" s="17">
        <v>1804.1</v>
      </c>
      <c r="AB24" s="18">
        <v>1839.1</v>
      </c>
      <c r="AC24" s="18">
        <v>1910.3</v>
      </c>
      <c r="AD24" s="10">
        <v>1869.4</v>
      </c>
      <c r="AE24" s="17">
        <v>1561.6</v>
      </c>
      <c r="AF24" s="10">
        <v>1670.5</v>
      </c>
    </row>
    <row r="25" spans="1:32" ht="35.15" customHeight="1" x14ac:dyDescent="0.5">
      <c r="A25" s="119" t="s">
        <v>28</v>
      </c>
      <c r="B25" s="6" t="s">
        <v>0</v>
      </c>
      <c r="C25" s="17">
        <v>733.9</v>
      </c>
      <c r="D25" s="18">
        <v>764.7</v>
      </c>
      <c r="E25" s="18">
        <v>804.3</v>
      </c>
      <c r="F25" s="10">
        <v>742.1</v>
      </c>
      <c r="G25" s="17">
        <v>704.6</v>
      </c>
      <c r="H25" s="18">
        <v>789.1</v>
      </c>
      <c r="I25" s="18">
        <v>772.5</v>
      </c>
      <c r="J25" s="10">
        <v>720.7</v>
      </c>
      <c r="K25" s="17">
        <v>724.1</v>
      </c>
      <c r="L25" s="18">
        <v>807.4</v>
      </c>
      <c r="M25" s="18">
        <v>805</v>
      </c>
      <c r="N25" s="10">
        <v>773.7</v>
      </c>
      <c r="O25" s="17">
        <v>762.8</v>
      </c>
      <c r="P25" s="18">
        <v>714.9</v>
      </c>
      <c r="Q25" s="18">
        <v>818.6</v>
      </c>
      <c r="R25" s="10">
        <v>563.1</v>
      </c>
      <c r="S25" s="17">
        <v>580.79999999999995</v>
      </c>
      <c r="T25" s="18">
        <v>625.79999999999995</v>
      </c>
      <c r="U25" s="18">
        <v>642</v>
      </c>
      <c r="V25" s="10">
        <v>682.2</v>
      </c>
      <c r="W25" s="17">
        <v>614.29999999999995</v>
      </c>
      <c r="X25" s="18">
        <v>635.9</v>
      </c>
      <c r="Y25" s="18">
        <v>637.9</v>
      </c>
      <c r="Z25" s="10">
        <v>701</v>
      </c>
      <c r="AA25" s="17">
        <v>553.5</v>
      </c>
      <c r="AB25" s="18">
        <v>624.1</v>
      </c>
      <c r="AC25" s="18">
        <v>631.70000000000005</v>
      </c>
      <c r="AD25" s="10">
        <v>637.20000000000005</v>
      </c>
      <c r="AE25" s="17">
        <v>718.8</v>
      </c>
      <c r="AF25" s="10">
        <v>640.20000000000005</v>
      </c>
    </row>
    <row r="26" spans="1:32" ht="35.15" customHeight="1" x14ac:dyDescent="0.5">
      <c r="A26" s="119" t="s">
        <v>27</v>
      </c>
      <c r="B26" s="6" t="s">
        <v>0</v>
      </c>
      <c r="C26" s="17">
        <v>692.3</v>
      </c>
      <c r="D26" s="18">
        <v>638.6</v>
      </c>
      <c r="E26" s="18">
        <v>650.5</v>
      </c>
      <c r="F26" s="10">
        <v>687.1</v>
      </c>
      <c r="G26" s="17">
        <v>683</v>
      </c>
      <c r="H26" s="18">
        <v>688.3</v>
      </c>
      <c r="I26" s="18">
        <v>655.1</v>
      </c>
      <c r="J26" s="10">
        <v>704.2</v>
      </c>
      <c r="K26" s="17">
        <v>688.1</v>
      </c>
      <c r="L26" s="18">
        <v>715.3</v>
      </c>
      <c r="M26" s="18">
        <v>714.9</v>
      </c>
      <c r="N26" s="10">
        <v>727</v>
      </c>
      <c r="O26" s="17">
        <v>593.79999999999995</v>
      </c>
      <c r="P26" s="18">
        <v>672.7</v>
      </c>
      <c r="Q26" s="18">
        <v>600.6</v>
      </c>
      <c r="R26" s="10">
        <v>551.79999999999995</v>
      </c>
      <c r="S26" s="17">
        <v>674.3</v>
      </c>
      <c r="T26" s="18">
        <v>630.79999999999995</v>
      </c>
      <c r="U26" s="18">
        <v>661.6</v>
      </c>
      <c r="V26" s="10">
        <v>555.79999999999995</v>
      </c>
      <c r="W26" s="17">
        <v>615.1</v>
      </c>
      <c r="X26" s="18">
        <v>634.6</v>
      </c>
      <c r="Y26" s="18">
        <v>683.7</v>
      </c>
      <c r="Z26" s="10">
        <v>697.6</v>
      </c>
      <c r="AA26" s="17">
        <v>738.3</v>
      </c>
      <c r="AB26" s="18">
        <v>542.20000000000005</v>
      </c>
      <c r="AC26" s="18">
        <v>641.6</v>
      </c>
      <c r="AD26" s="10">
        <v>698.1</v>
      </c>
      <c r="AE26" s="17">
        <v>775.8</v>
      </c>
      <c r="AF26" s="10">
        <v>835.5</v>
      </c>
    </row>
    <row r="27" spans="1:32" ht="35.15" customHeight="1" x14ac:dyDescent="0.5">
      <c r="A27" s="119" t="s">
        <v>26</v>
      </c>
      <c r="B27" s="6" t="s">
        <v>0</v>
      </c>
      <c r="C27" s="17">
        <v>694.5</v>
      </c>
      <c r="D27" s="18">
        <v>706.1</v>
      </c>
      <c r="E27" s="18">
        <v>632.5</v>
      </c>
      <c r="F27" s="10">
        <v>703.9</v>
      </c>
      <c r="G27" s="17">
        <v>720.9</v>
      </c>
      <c r="H27" s="18">
        <v>646.70000000000005</v>
      </c>
      <c r="I27" s="18">
        <v>681.6</v>
      </c>
      <c r="J27" s="10">
        <v>705.7</v>
      </c>
      <c r="K27" s="17">
        <v>708.6</v>
      </c>
      <c r="L27" s="18">
        <v>704.7</v>
      </c>
      <c r="M27" s="18">
        <v>667.2</v>
      </c>
      <c r="N27" s="10">
        <v>663.9</v>
      </c>
      <c r="O27" s="17">
        <v>745.9</v>
      </c>
      <c r="P27" s="18">
        <v>731.8</v>
      </c>
      <c r="Q27" s="18">
        <v>716.7</v>
      </c>
      <c r="R27" s="10">
        <v>839.6</v>
      </c>
      <c r="S27" s="17">
        <v>782.1</v>
      </c>
      <c r="T27" s="18">
        <v>779.9</v>
      </c>
      <c r="U27" s="18">
        <v>791</v>
      </c>
      <c r="V27" s="10">
        <v>812.6</v>
      </c>
      <c r="W27" s="17">
        <v>764.5</v>
      </c>
      <c r="X27" s="18">
        <v>737.8</v>
      </c>
      <c r="Y27" s="18">
        <v>759.7</v>
      </c>
      <c r="Z27" s="10">
        <v>718.5</v>
      </c>
      <c r="AA27" s="17">
        <v>737.3</v>
      </c>
      <c r="AB27" s="18">
        <v>762.8</v>
      </c>
      <c r="AC27" s="18">
        <v>751.7</v>
      </c>
      <c r="AD27" s="10">
        <v>763.5</v>
      </c>
      <c r="AE27" s="17">
        <v>837.2</v>
      </c>
      <c r="AF27" s="10">
        <v>749.2</v>
      </c>
    </row>
    <row r="28" spans="1:32" ht="35.15" customHeight="1" x14ac:dyDescent="0.5">
      <c r="A28" s="119" t="s">
        <v>25</v>
      </c>
      <c r="B28" s="6" t="s">
        <v>0</v>
      </c>
      <c r="C28" s="17">
        <v>834.5</v>
      </c>
      <c r="D28" s="18">
        <v>849.6</v>
      </c>
      <c r="E28" s="18">
        <v>825.8</v>
      </c>
      <c r="F28" s="10">
        <v>837.8</v>
      </c>
      <c r="G28" s="17">
        <v>853.9</v>
      </c>
      <c r="H28" s="18">
        <v>857.5</v>
      </c>
      <c r="I28" s="18">
        <v>872.2</v>
      </c>
      <c r="J28" s="10">
        <v>891.6</v>
      </c>
      <c r="K28" s="17">
        <v>898.6</v>
      </c>
      <c r="L28" s="18">
        <v>883.5</v>
      </c>
      <c r="M28" s="18">
        <v>832.2</v>
      </c>
      <c r="N28" s="10">
        <v>878.5</v>
      </c>
      <c r="O28" s="17">
        <v>986</v>
      </c>
      <c r="P28" s="18">
        <v>1178.5</v>
      </c>
      <c r="Q28" s="18">
        <v>1023.5</v>
      </c>
      <c r="R28" s="10">
        <v>1034.4000000000001</v>
      </c>
      <c r="S28" s="17">
        <v>1019.7</v>
      </c>
      <c r="T28" s="18">
        <v>1056</v>
      </c>
      <c r="U28" s="18">
        <v>1023</v>
      </c>
      <c r="V28" s="10">
        <v>1016.7</v>
      </c>
      <c r="W28" s="17">
        <v>1051.5</v>
      </c>
      <c r="X28" s="18">
        <v>1048</v>
      </c>
      <c r="Y28" s="18">
        <v>1009.9</v>
      </c>
      <c r="Z28" s="10">
        <v>993.7</v>
      </c>
      <c r="AA28" s="17">
        <v>1032.3</v>
      </c>
      <c r="AB28" s="18">
        <v>1102.5999999999999</v>
      </c>
      <c r="AC28" s="18">
        <v>986.6</v>
      </c>
      <c r="AD28" s="10">
        <v>964.7</v>
      </c>
      <c r="AE28" s="17">
        <v>1043.0999999999999</v>
      </c>
      <c r="AF28" s="10">
        <v>1065.2</v>
      </c>
    </row>
    <row r="29" spans="1:32" ht="45.75" customHeight="1" x14ac:dyDescent="0.5">
      <c r="A29" s="194" t="s">
        <v>206</v>
      </c>
      <c r="B29" s="166"/>
      <c r="C29" s="167"/>
      <c r="D29" s="168"/>
      <c r="E29" s="168"/>
      <c r="F29" s="169"/>
      <c r="G29" s="167"/>
      <c r="H29" s="168"/>
      <c r="I29" s="168"/>
      <c r="J29" s="169"/>
      <c r="K29" s="167"/>
      <c r="L29" s="168"/>
      <c r="M29" s="168"/>
      <c r="N29" s="169"/>
      <c r="O29" s="167"/>
      <c r="P29" s="168"/>
      <c r="Q29" s="168"/>
      <c r="R29" s="169"/>
      <c r="S29" s="167"/>
      <c r="T29" s="168"/>
      <c r="U29" s="168"/>
      <c r="V29" s="169"/>
      <c r="W29" s="167"/>
      <c r="X29" s="168"/>
      <c r="Y29" s="168"/>
      <c r="Z29" s="169"/>
      <c r="AA29" s="167"/>
      <c r="AB29" s="168"/>
      <c r="AC29" s="168"/>
      <c r="AD29" s="169"/>
      <c r="AE29" s="167"/>
      <c r="AF29" s="169"/>
    </row>
    <row r="30" spans="1:32" ht="49" customHeight="1" x14ac:dyDescent="0.5">
      <c r="A30" s="24" t="s">
        <v>20</v>
      </c>
      <c r="B30" s="6" t="s">
        <v>0</v>
      </c>
      <c r="C30" s="17">
        <v>2869</v>
      </c>
      <c r="D30" s="18">
        <v>2876.8</v>
      </c>
      <c r="E30" s="18">
        <v>2995.8</v>
      </c>
      <c r="F30" s="10">
        <v>3088.3</v>
      </c>
      <c r="G30" s="17">
        <v>2975.8</v>
      </c>
      <c r="H30" s="18">
        <v>2875.9</v>
      </c>
      <c r="I30" s="18">
        <v>2867.5</v>
      </c>
      <c r="J30" s="10">
        <v>3051.4</v>
      </c>
      <c r="K30" s="17">
        <v>3082.8</v>
      </c>
      <c r="L30" s="18">
        <v>3115.5</v>
      </c>
      <c r="M30" s="18">
        <v>2872.1</v>
      </c>
      <c r="N30" s="10">
        <v>3105.3</v>
      </c>
      <c r="O30" s="17">
        <v>3161.9</v>
      </c>
      <c r="P30" s="18">
        <v>3117.4</v>
      </c>
      <c r="Q30" s="18">
        <v>3082.9</v>
      </c>
      <c r="R30" s="10">
        <v>3106.1</v>
      </c>
      <c r="S30" s="17">
        <v>3020.8</v>
      </c>
      <c r="T30" s="18">
        <v>2989.8</v>
      </c>
      <c r="U30" s="18">
        <v>2989</v>
      </c>
      <c r="V30" s="10">
        <v>3043.6</v>
      </c>
      <c r="W30" s="17">
        <v>3006.8</v>
      </c>
      <c r="X30" s="18">
        <v>2955.5</v>
      </c>
      <c r="Y30" s="18">
        <v>2926.9</v>
      </c>
      <c r="Z30" s="10">
        <v>2993</v>
      </c>
      <c r="AA30" s="17">
        <v>2888.1</v>
      </c>
      <c r="AB30" s="18">
        <v>2893.4</v>
      </c>
      <c r="AC30" s="18">
        <v>2902</v>
      </c>
      <c r="AD30" s="10">
        <v>2938.8</v>
      </c>
      <c r="AE30" s="17">
        <v>2961.1</v>
      </c>
      <c r="AF30" s="10">
        <v>2927.4</v>
      </c>
    </row>
    <row r="31" spans="1:32" ht="49" customHeight="1" x14ac:dyDescent="0.5">
      <c r="A31" s="24" t="s">
        <v>376</v>
      </c>
      <c r="B31" s="6" t="s">
        <v>0</v>
      </c>
      <c r="C31" s="17">
        <v>2982.4</v>
      </c>
      <c r="D31" s="18">
        <v>2945.9</v>
      </c>
      <c r="E31" s="18">
        <v>2941</v>
      </c>
      <c r="F31" s="10">
        <v>2900.7</v>
      </c>
      <c r="G31" s="17">
        <v>2910.6</v>
      </c>
      <c r="H31" s="18">
        <v>2973.3</v>
      </c>
      <c r="I31" s="18">
        <v>2982</v>
      </c>
      <c r="J31" s="10">
        <v>2940.8</v>
      </c>
      <c r="K31" s="17">
        <v>3036.4</v>
      </c>
      <c r="L31" s="18">
        <v>3179.1</v>
      </c>
      <c r="M31" s="18">
        <v>3223</v>
      </c>
      <c r="N31" s="10">
        <v>3107.6</v>
      </c>
      <c r="O31" s="17">
        <v>2999.7</v>
      </c>
      <c r="P31" s="18">
        <v>3233.4</v>
      </c>
      <c r="Q31" s="18">
        <v>3273.7</v>
      </c>
      <c r="R31" s="10">
        <v>2982.1</v>
      </c>
      <c r="S31" s="17">
        <v>3033.4</v>
      </c>
      <c r="T31" s="18">
        <v>3059.8</v>
      </c>
      <c r="U31" s="18">
        <v>3126</v>
      </c>
      <c r="V31" s="10">
        <v>3169.8</v>
      </c>
      <c r="W31" s="17">
        <v>3171.2</v>
      </c>
      <c r="X31" s="18">
        <v>3195.1</v>
      </c>
      <c r="Y31" s="18">
        <v>3200.8</v>
      </c>
      <c r="Z31" s="10">
        <v>3167.8</v>
      </c>
      <c r="AA31" s="17">
        <v>3068.1</v>
      </c>
      <c r="AB31" s="18">
        <v>3074.9</v>
      </c>
      <c r="AC31" s="18">
        <v>3112.4</v>
      </c>
      <c r="AD31" s="10">
        <v>3134.2</v>
      </c>
      <c r="AE31" s="17">
        <v>3152.1</v>
      </c>
      <c r="AF31" s="10">
        <v>3175.6</v>
      </c>
    </row>
    <row r="32" spans="1:32" ht="35.15" customHeight="1" x14ac:dyDescent="0.5">
      <c r="A32" s="24" t="s">
        <v>19</v>
      </c>
      <c r="B32" s="6" t="s">
        <v>0</v>
      </c>
      <c r="C32" s="17">
        <v>225.2</v>
      </c>
      <c r="D32" s="18">
        <v>231.7</v>
      </c>
      <c r="E32" s="18">
        <v>96.7</v>
      </c>
      <c r="F32" s="10">
        <v>39.4</v>
      </c>
      <c r="G32" s="17">
        <v>142.9</v>
      </c>
      <c r="H32" s="18">
        <v>181.7</v>
      </c>
      <c r="I32" s="18">
        <v>72.599999999999994</v>
      </c>
      <c r="J32" s="10">
        <v>38.4</v>
      </c>
      <c r="K32" s="17">
        <v>97.8</v>
      </c>
      <c r="L32" s="18">
        <v>159.5</v>
      </c>
      <c r="M32" s="18">
        <v>178.7</v>
      </c>
      <c r="N32" s="10">
        <v>148.9</v>
      </c>
      <c r="O32" s="18">
        <v>72.400000000000006</v>
      </c>
      <c r="P32" s="18">
        <v>110.6</v>
      </c>
      <c r="Q32" s="18">
        <v>159.30000000000001</v>
      </c>
      <c r="R32" s="10">
        <v>257.3</v>
      </c>
      <c r="S32" s="18">
        <v>219.2</v>
      </c>
      <c r="T32" s="18">
        <v>150.30000000000001</v>
      </c>
      <c r="U32" s="18">
        <v>161.6</v>
      </c>
      <c r="V32" s="10">
        <v>123.5</v>
      </c>
      <c r="W32" s="18">
        <v>128.30000000000001</v>
      </c>
      <c r="X32" s="18">
        <v>134.19999999999999</v>
      </c>
      <c r="Y32" s="18">
        <v>140.80000000000001</v>
      </c>
      <c r="Z32" s="10">
        <v>124.2</v>
      </c>
      <c r="AA32" s="18">
        <v>103.5</v>
      </c>
      <c r="AB32" s="18">
        <v>112.2</v>
      </c>
      <c r="AC32" s="18">
        <v>104.6</v>
      </c>
      <c r="AD32" s="10">
        <v>90.8</v>
      </c>
      <c r="AE32" s="18">
        <v>113</v>
      </c>
      <c r="AF32" s="10">
        <v>116</v>
      </c>
    </row>
    <row r="33" spans="1:32" ht="35.15" customHeight="1" x14ac:dyDescent="0.5">
      <c r="A33" s="24" t="s">
        <v>18</v>
      </c>
      <c r="B33" s="6" t="s">
        <v>0</v>
      </c>
      <c r="C33" s="17">
        <v>300.5</v>
      </c>
      <c r="D33" s="18">
        <v>301.8</v>
      </c>
      <c r="E33" s="18">
        <v>335.8</v>
      </c>
      <c r="F33" s="10">
        <v>320.10000000000002</v>
      </c>
      <c r="G33" s="17">
        <v>305.39999999999998</v>
      </c>
      <c r="H33" s="18">
        <v>296.89999999999998</v>
      </c>
      <c r="I33" s="18">
        <v>385.2</v>
      </c>
      <c r="J33" s="10">
        <v>308.8</v>
      </c>
      <c r="K33" s="17">
        <v>306.60000000000002</v>
      </c>
      <c r="L33" s="18">
        <v>283.10000000000002</v>
      </c>
      <c r="M33" s="18">
        <v>216.2</v>
      </c>
      <c r="N33" s="10">
        <v>169.9</v>
      </c>
      <c r="O33" s="18">
        <v>189.7</v>
      </c>
      <c r="P33" s="18">
        <v>134.69999999999999</v>
      </c>
      <c r="Q33" s="18">
        <v>125.1</v>
      </c>
      <c r="R33" s="10">
        <v>185.4</v>
      </c>
      <c r="S33" s="18">
        <v>220.8</v>
      </c>
      <c r="T33" s="18">
        <v>245.1</v>
      </c>
      <c r="U33" s="18">
        <v>199.2</v>
      </c>
      <c r="V33" s="10">
        <v>174.7</v>
      </c>
      <c r="W33" s="18">
        <v>174.4</v>
      </c>
      <c r="X33" s="18">
        <v>191.9</v>
      </c>
      <c r="Y33" s="18">
        <v>196.1</v>
      </c>
      <c r="Z33" s="10">
        <v>194.8</v>
      </c>
      <c r="AA33" s="18">
        <v>213.1</v>
      </c>
      <c r="AB33" s="18">
        <v>205.4</v>
      </c>
      <c r="AC33" s="18">
        <v>211.5</v>
      </c>
      <c r="AD33" s="10">
        <v>224.9</v>
      </c>
      <c r="AE33" s="18">
        <v>219.6</v>
      </c>
      <c r="AF33" s="10">
        <v>234.6</v>
      </c>
    </row>
    <row r="34" spans="1:32" ht="69.900000000000006" customHeight="1" x14ac:dyDescent="0.5">
      <c r="A34" s="24" t="s">
        <v>17</v>
      </c>
      <c r="B34" s="6" t="s">
        <v>0</v>
      </c>
      <c r="C34" s="17">
        <v>92.5</v>
      </c>
      <c r="D34" s="18">
        <v>80.099999999999994</v>
      </c>
      <c r="E34" s="18">
        <v>100.5</v>
      </c>
      <c r="F34" s="10">
        <v>89.1</v>
      </c>
      <c r="G34" s="17">
        <v>79.900000000000006</v>
      </c>
      <c r="H34" s="18">
        <v>78.2</v>
      </c>
      <c r="I34" s="18">
        <v>72.8</v>
      </c>
      <c r="J34" s="10">
        <v>56.3</v>
      </c>
      <c r="K34" s="17">
        <v>47.4</v>
      </c>
      <c r="L34" s="18">
        <v>55.6</v>
      </c>
      <c r="M34" s="18">
        <v>236.2</v>
      </c>
      <c r="N34" s="10">
        <v>127</v>
      </c>
      <c r="O34" s="18">
        <v>270</v>
      </c>
      <c r="P34" s="18">
        <v>235.7</v>
      </c>
      <c r="Q34" s="18">
        <v>257.60000000000002</v>
      </c>
      <c r="R34" s="10">
        <v>172</v>
      </c>
      <c r="S34" s="18">
        <v>90.5</v>
      </c>
      <c r="T34" s="18">
        <v>86.5</v>
      </c>
      <c r="U34" s="18">
        <v>90.5</v>
      </c>
      <c r="V34" s="10">
        <v>75.900000000000006</v>
      </c>
      <c r="W34" s="18">
        <v>66.8</v>
      </c>
      <c r="X34" s="18">
        <v>50.7</v>
      </c>
      <c r="Y34" s="18">
        <v>40.9</v>
      </c>
      <c r="Z34" s="10">
        <v>33.700000000000003</v>
      </c>
      <c r="AA34" s="18">
        <v>76.099999999999994</v>
      </c>
      <c r="AB34" s="18">
        <v>79.8</v>
      </c>
      <c r="AC34" s="18">
        <v>82.9</v>
      </c>
      <c r="AD34" s="10">
        <v>85.1</v>
      </c>
      <c r="AE34" s="18">
        <v>82.9</v>
      </c>
      <c r="AF34" s="10">
        <v>70.900000000000006</v>
      </c>
    </row>
    <row r="35" spans="1:32" ht="35.15" customHeight="1" x14ac:dyDescent="0.5">
      <c r="A35" s="33" t="s">
        <v>16</v>
      </c>
      <c r="B35" s="12" t="s">
        <v>0</v>
      </c>
      <c r="C35" s="20">
        <v>624.1</v>
      </c>
      <c r="D35" s="21">
        <v>637.20000000000005</v>
      </c>
      <c r="E35" s="21">
        <v>608.1</v>
      </c>
      <c r="F35" s="16">
        <v>633.20000000000005</v>
      </c>
      <c r="G35" s="20">
        <v>649.6</v>
      </c>
      <c r="H35" s="21">
        <v>682.1</v>
      </c>
      <c r="I35" s="21">
        <v>708.6</v>
      </c>
      <c r="J35" s="16">
        <v>670.4</v>
      </c>
      <c r="K35" s="20">
        <v>592.1</v>
      </c>
      <c r="L35" s="21">
        <v>557.6</v>
      </c>
      <c r="M35" s="21">
        <v>598.29999999999995</v>
      </c>
      <c r="N35" s="16">
        <v>659.7</v>
      </c>
      <c r="O35" s="21">
        <v>622.20000000000005</v>
      </c>
      <c r="P35" s="21">
        <v>593.20000000000005</v>
      </c>
      <c r="Q35" s="21">
        <v>531.5</v>
      </c>
      <c r="R35" s="16">
        <v>658.6</v>
      </c>
      <c r="S35" s="21">
        <v>705.3</v>
      </c>
      <c r="T35" s="21">
        <v>727.1</v>
      </c>
      <c r="U35" s="21">
        <v>684.3</v>
      </c>
      <c r="V35" s="16">
        <v>658.6</v>
      </c>
      <c r="W35" s="21">
        <v>668.3</v>
      </c>
      <c r="X35" s="21">
        <v>652.79999999999995</v>
      </c>
      <c r="Y35" s="21">
        <v>676.8</v>
      </c>
      <c r="Z35" s="16">
        <v>684.1</v>
      </c>
      <c r="AA35" s="21">
        <v>672.2</v>
      </c>
      <c r="AB35" s="21">
        <v>650.6</v>
      </c>
      <c r="AC35" s="21">
        <v>657.5</v>
      </c>
      <c r="AD35" s="16">
        <v>636.9</v>
      </c>
      <c r="AE35" s="21">
        <v>597.29999999999995</v>
      </c>
      <c r="AF35" s="16">
        <v>630.29999999999995</v>
      </c>
    </row>
    <row r="36" spans="1:32" ht="20.25" customHeight="1" x14ac:dyDescent="0.5"/>
    <row r="37" spans="1:32" s="35" customFormat="1" ht="35.15" customHeight="1" x14ac:dyDescent="0.35">
      <c r="A37" s="154" t="s">
        <v>407</v>
      </c>
      <c r="B37" s="3"/>
      <c r="C37" s="3"/>
      <c r="D37" s="3"/>
      <c r="E37" s="3"/>
      <c r="F37" s="37"/>
      <c r="G37" s="37"/>
      <c r="H37" s="37"/>
      <c r="I37" s="37"/>
      <c r="J37" s="37"/>
      <c r="K37" s="37"/>
      <c r="L37" s="37"/>
      <c r="M37" s="37"/>
      <c r="N37" s="37"/>
    </row>
    <row r="38" spans="1:32" ht="60" customHeight="1" x14ac:dyDescent="0.5">
      <c r="A38" s="755" t="s">
        <v>42</v>
      </c>
      <c r="B38" s="747" t="s">
        <v>41</v>
      </c>
      <c r="C38" s="749">
        <v>2018</v>
      </c>
      <c r="D38" s="750"/>
      <c r="E38" s="750"/>
      <c r="F38" s="751"/>
      <c r="G38" s="749">
        <v>2019</v>
      </c>
      <c r="H38" s="750"/>
      <c r="I38" s="750"/>
      <c r="J38" s="751"/>
      <c r="K38" s="749">
        <v>2020</v>
      </c>
      <c r="L38" s="750"/>
      <c r="M38" s="750"/>
      <c r="N38" s="751"/>
      <c r="O38" s="749">
        <v>2021</v>
      </c>
      <c r="P38" s="750"/>
      <c r="Q38" s="750"/>
      <c r="R38" s="751"/>
      <c r="S38" s="749">
        <v>2022</v>
      </c>
      <c r="T38" s="750"/>
      <c r="U38" s="750"/>
      <c r="V38" s="751"/>
      <c r="W38" s="749">
        <v>2023</v>
      </c>
      <c r="X38" s="750"/>
      <c r="Y38" s="750"/>
      <c r="Z38" s="751"/>
      <c r="AA38" s="753">
        <v>2024</v>
      </c>
      <c r="AB38" s="754"/>
      <c r="AC38" s="754"/>
      <c r="AD38" s="754"/>
      <c r="AE38" s="753">
        <v>2025</v>
      </c>
      <c r="AF38" s="754"/>
    </row>
    <row r="39" spans="1:32" ht="39.9" customHeight="1" x14ac:dyDescent="0.5">
      <c r="A39" s="756"/>
      <c r="B39" s="748"/>
      <c r="C39" s="390" t="s">
        <v>37</v>
      </c>
      <c r="D39" s="391" t="s">
        <v>40</v>
      </c>
      <c r="E39" s="391" t="s">
        <v>39</v>
      </c>
      <c r="F39" s="392" t="s">
        <v>38</v>
      </c>
      <c r="G39" s="390" t="s">
        <v>37</v>
      </c>
      <c r="H39" s="391" t="s">
        <v>40</v>
      </c>
      <c r="I39" s="391" t="s">
        <v>39</v>
      </c>
      <c r="J39" s="392" t="s">
        <v>38</v>
      </c>
      <c r="K39" s="390" t="s">
        <v>37</v>
      </c>
      <c r="L39" s="391" t="s">
        <v>40</v>
      </c>
      <c r="M39" s="391" t="s">
        <v>39</v>
      </c>
      <c r="N39" s="392" t="s">
        <v>38</v>
      </c>
      <c r="O39" s="390" t="s">
        <v>37</v>
      </c>
      <c r="P39" s="391" t="s">
        <v>40</v>
      </c>
      <c r="Q39" s="391" t="s">
        <v>39</v>
      </c>
      <c r="R39" s="392" t="s">
        <v>38</v>
      </c>
      <c r="S39" s="390" t="s">
        <v>37</v>
      </c>
      <c r="T39" s="391" t="s">
        <v>40</v>
      </c>
      <c r="U39" s="391" t="s">
        <v>39</v>
      </c>
      <c r="V39" s="392" t="s">
        <v>38</v>
      </c>
      <c r="W39" s="390" t="s">
        <v>37</v>
      </c>
      <c r="X39" s="391" t="s">
        <v>40</v>
      </c>
      <c r="Y39" s="391" t="s">
        <v>39</v>
      </c>
      <c r="Z39" s="392" t="s">
        <v>38</v>
      </c>
      <c r="AA39" s="390" t="s">
        <v>379</v>
      </c>
      <c r="AB39" s="391" t="s">
        <v>377</v>
      </c>
      <c r="AC39" s="391" t="s">
        <v>378</v>
      </c>
      <c r="AD39" s="392" t="s">
        <v>352</v>
      </c>
      <c r="AE39" s="390" t="s">
        <v>37</v>
      </c>
      <c r="AF39" s="391" t="s">
        <v>40</v>
      </c>
    </row>
    <row r="40" spans="1:32" ht="60" customHeight="1" x14ac:dyDescent="0.5">
      <c r="A40" s="184" t="s">
        <v>31</v>
      </c>
      <c r="B40" s="179" t="s">
        <v>24</v>
      </c>
      <c r="C40" s="418"/>
      <c r="D40" s="181">
        <f>(D6/C6-1)*100</f>
        <v>-0.28616941793422335</v>
      </c>
      <c r="E40" s="181">
        <f t="shared" ref="E40:AF40" si="0">(E6/D6-1)*100</f>
        <v>6.3618627534145489E-2</v>
      </c>
      <c r="F40" s="182">
        <f t="shared" si="0"/>
        <v>-0.10172508794981105</v>
      </c>
      <c r="G40" s="180">
        <f t="shared" si="0"/>
        <v>-9.1928663357232487E-2</v>
      </c>
      <c r="H40" s="181">
        <f t="shared" si="0"/>
        <v>0.33832564196938364</v>
      </c>
      <c r="I40" s="181">
        <f t="shared" si="0"/>
        <v>8.4648918609930845E-3</v>
      </c>
      <c r="J40" s="182">
        <f t="shared" si="0"/>
        <v>-0.31881727256054537</v>
      </c>
      <c r="K40" s="180">
        <f t="shared" si="0"/>
        <v>1.3727515885707753</v>
      </c>
      <c r="L40" s="181">
        <f t="shared" si="0"/>
        <v>2.6161857296421953</v>
      </c>
      <c r="M40" s="181">
        <f t="shared" si="0"/>
        <v>-0.35235698251818715</v>
      </c>
      <c r="N40" s="173">
        <f t="shared" si="0"/>
        <v>-8.4646260546661356E-2</v>
      </c>
      <c r="O40" s="180">
        <f t="shared" si="0"/>
        <v>-3.279405334498664E-2</v>
      </c>
      <c r="P40" s="181">
        <f t="shared" si="0"/>
        <v>1.4885183160196824</v>
      </c>
      <c r="Q40" s="181">
        <f t="shared" si="0"/>
        <v>7.0034613260805401E-2</v>
      </c>
      <c r="R40" s="173">
        <f t="shared" si="0"/>
        <v>-0.92327155758334944</v>
      </c>
      <c r="S40" s="180">
        <f t="shared" si="0"/>
        <v>-0.97262786116960598</v>
      </c>
      <c r="T40" s="181">
        <f t="shared" si="0"/>
        <v>-0.43073293186463024</v>
      </c>
      <c r="U40" s="181">
        <f t="shared" si="0"/>
        <v>-0.10883791416959054</v>
      </c>
      <c r="V40" s="173">
        <f t="shared" si="0"/>
        <v>-6.2063829200342813E-2</v>
      </c>
      <c r="W40" s="180">
        <f t="shared" si="0"/>
        <v>-0.41953602627621267</v>
      </c>
      <c r="X40" s="181">
        <f t="shared" si="0"/>
        <v>-0.4919827598154014</v>
      </c>
      <c r="Y40" s="181">
        <f t="shared" si="0"/>
        <v>2.9247096181173049E-2</v>
      </c>
      <c r="Z40" s="173">
        <f t="shared" si="0"/>
        <v>0.21302368322124732</v>
      </c>
      <c r="AA40" s="180">
        <f t="shared" si="0"/>
        <v>-2.4522062909858811</v>
      </c>
      <c r="AB40" s="181">
        <f t="shared" si="0"/>
        <v>-6.9789634102923603E-2</v>
      </c>
      <c r="AC40" s="181">
        <f t="shared" si="0"/>
        <v>0.7796242980530721</v>
      </c>
      <c r="AD40" s="173">
        <f t="shared" si="0"/>
        <v>0.56287035596600532</v>
      </c>
      <c r="AE40" s="180">
        <f t="shared" si="0"/>
        <v>0.21657502074339252</v>
      </c>
      <c r="AF40" s="173">
        <f t="shared" si="0"/>
        <v>0.40414813151652407</v>
      </c>
    </row>
    <row r="41" spans="1:32" ht="39.9" customHeight="1" x14ac:dyDescent="0.5">
      <c r="A41" s="155" t="s">
        <v>198</v>
      </c>
      <c r="B41" s="156"/>
      <c r="C41" s="421"/>
      <c r="D41" s="158"/>
      <c r="E41" s="158"/>
      <c r="F41" s="159"/>
      <c r="G41" s="157"/>
      <c r="H41" s="158"/>
      <c r="I41" s="158"/>
      <c r="J41" s="159"/>
      <c r="K41" s="157"/>
      <c r="L41" s="158"/>
      <c r="M41" s="158"/>
      <c r="N41" s="159"/>
      <c r="O41" s="157"/>
      <c r="P41" s="158"/>
      <c r="Q41" s="158"/>
      <c r="R41" s="159"/>
      <c r="S41" s="157"/>
      <c r="T41" s="158"/>
      <c r="U41" s="158"/>
      <c r="V41" s="159"/>
      <c r="W41" s="157"/>
      <c r="X41" s="158"/>
      <c r="Y41" s="158"/>
      <c r="Z41" s="159"/>
      <c r="AA41" s="157"/>
      <c r="AB41" s="158"/>
      <c r="AC41" s="158"/>
      <c r="AD41" s="159"/>
      <c r="AE41" s="157"/>
      <c r="AF41" s="159"/>
    </row>
    <row r="42" spans="1:32" ht="35.15" customHeight="1" x14ac:dyDescent="0.5">
      <c r="A42" s="24" t="s">
        <v>15</v>
      </c>
      <c r="B42" s="6" t="s">
        <v>24</v>
      </c>
      <c r="C42" s="421"/>
      <c r="D42" s="18">
        <f t="shared" ref="D42:D69" si="1">(D8/C8-1)*100</f>
        <v>-0.85136261903715482</v>
      </c>
      <c r="E42" s="18">
        <f t="shared" ref="E42:AF42" si="2">(E8/D8-1)*100</f>
        <v>0.14163679015624098</v>
      </c>
      <c r="F42" s="10">
        <f t="shared" si="2"/>
        <v>-0.21657458563536514</v>
      </c>
      <c r="G42" s="17">
        <f t="shared" si="2"/>
        <v>-0.71314670446491757</v>
      </c>
      <c r="H42" s="18">
        <f t="shared" si="2"/>
        <v>0.60227526210128168</v>
      </c>
      <c r="I42" s="18">
        <f t="shared" si="2"/>
        <v>-0.11086474501108556</v>
      </c>
      <c r="J42" s="10">
        <f t="shared" si="2"/>
        <v>-0.8523862375138691</v>
      </c>
      <c r="K42" s="17">
        <f t="shared" si="2"/>
        <v>2.1224197376080056</v>
      </c>
      <c r="L42" s="18">
        <f t="shared" si="2"/>
        <v>3.6830797562152018</v>
      </c>
      <c r="M42" s="18">
        <f t="shared" si="2"/>
        <v>-0.93880830549328831</v>
      </c>
      <c r="N42" s="10">
        <f t="shared" si="2"/>
        <v>-0.74279615795090903</v>
      </c>
      <c r="O42" s="17">
        <f t="shared" si="2"/>
        <v>-0.93329319169067615</v>
      </c>
      <c r="P42" s="18">
        <f t="shared" si="2"/>
        <v>0.47321351046278881</v>
      </c>
      <c r="Q42" s="18">
        <f t="shared" si="2"/>
        <v>-0.12962882945166676</v>
      </c>
      <c r="R42" s="10">
        <f t="shared" si="2"/>
        <v>-0.20767533422749729</v>
      </c>
      <c r="S42" s="17">
        <f t="shared" si="2"/>
        <v>-2.3542163451116482</v>
      </c>
      <c r="T42" s="18">
        <f t="shared" si="2"/>
        <v>-1.4785543024598002</v>
      </c>
      <c r="U42" s="18">
        <f t="shared" si="2"/>
        <v>-0.92838793997025437</v>
      </c>
      <c r="V42" s="10">
        <f t="shared" si="2"/>
        <v>-0.66869853978075433</v>
      </c>
      <c r="W42" s="17">
        <f t="shared" si="2"/>
        <v>-1.5433229529217773</v>
      </c>
      <c r="X42" s="18">
        <f t="shared" si="2"/>
        <v>-1.3582027071026737</v>
      </c>
      <c r="Y42" s="18">
        <f t="shared" si="2"/>
        <v>-0.36780308388738581</v>
      </c>
      <c r="Z42" s="10">
        <f t="shared" si="2"/>
        <v>0.27450423588430972</v>
      </c>
      <c r="AA42" s="17">
        <f t="shared" si="2"/>
        <v>1.7463538962571468</v>
      </c>
      <c r="AB42" s="18">
        <f t="shared" si="2"/>
        <v>-0.473164169411322</v>
      </c>
      <c r="AC42" s="18">
        <f t="shared" si="2"/>
        <v>0.16313213703098572</v>
      </c>
      <c r="AD42" s="10">
        <f t="shared" si="2"/>
        <v>1.3448115402512784</v>
      </c>
      <c r="AE42" s="17">
        <f t="shared" si="2"/>
        <v>0.53721474815187076</v>
      </c>
      <c r="AF42" s="10">
        <f t="shared" si="2"/>
        <v>0.21921812203142821</v>
      </c>
    </row>
    <row r="43" spans="1:32" ht="35.15" customHeight="1" x14ac:dyDescent="0.5">
      <c r="A43" s="24" t="s">
        <v>14</v>
      </c>
      <c r="B43" s="6" t="s">
        <v>24</v>
      </c>
      <c r="C43" s="421"/>
      <c r="D43" s="18">
        <f t="shared" si="1"/>
        <v>-2.0768000664572739E-2</v>
      </c>
      <c r="E43" s="18">
        <f t="shared" ref="E43:AF43" si="3">(E9/D9-1)*100</f>
        <v>2.7004009056708078E-2</v>
      </c>
      <c r="F43" s="10">
        <f t="shared" si="3"/>
        <v>-4.7763425675939608E-2</v>
      </c>
      <c r="G43" s="17">
        <f t="shared" si="3"/>
        <v>0.19945565228229878</v>
      </c>
      <c r="H43" s="18">
        <f t="shared" si="3"/>
        <v>0.21357330955689147</v>
      </c>
      <c r="I43" s="18">
        <f t="shared" si="3"/>
        <v>6.6211462859500081E-2</v>
      </c>
      <c r="J43" s="10">
        <f t="shared" si="3"/>
        <v>-7.0303130557036742E-2</v>
      </c>
      <c r="K43" s="17">
        <f t="shared" si="3"/>
        <v>1.0283893395133248</v>
      </c>
      <c r="L43" s="18">
        <f t="shared" si="3"/>
        <v>2.1157194060419826</v>
      </c>
      <c r="M43" s="18">
        <f t="shared" si="3"/>
        <v>-7.4210758554293932E-2</v>
      </c>
      <c r="N43" s="10">
        <f t="shared" si="3"/>
        <v>0.22279761546335486</v>
      </c>
      <c r="O43" s="17">
        <f t="shared" si="3"/>
        <v>0.3885283986221344</v>
      </c>
      <c r="P43" s="18">
        <f t="shared" si="3"/>
        <v>1.9550732154969497</v>
      </c>
      <c r="Q43" s="18">
        <f t="shared" si="3"/>
        <v>0.16045082769147179</v>
      </c>
      <c r="R43" s="10">
        <f t="shared" si="3"/>
        <v>-1.2463858716886822</v>
      </c>
      <c r="S43" s="17">
        <f t="shared" si="3"/>
        <v>-0.34223541048467032</v>
      </c>
      <c r="T43" s="18">
        <f t="shared" si="3"/>
        <v>3.9700657045882437E-2</v>
      </c>
      <c r="U43" s="18">
        <f t="shared" si="3"/>
        <v>0.24803063674425641</v>
      </c>
      <c r="V43" s="10">
        <f t="shared" si="3"/>
        <v>0.20387158069752331</v>
      </c>
      <c r="W43" s="17">
        <f t="shared" si="3"/>
        <v>6.3209876543202093E-2</v>
      </c>
      <c r="X43" s="18">
        <f t="shared" si="3"/>
        <v>-0.12239177211441632</v>
      </c>
      <c r="Y43" s="18">
        <f t="shared" si="3"/>
        <v>0.19369502915307368</v>
      </c>
      <c r="Z43" s="10">
        <f t="shared" si="3"/>
        <v>0.18937525891147278</v>
      </c>
      <c r="AA43" s="17">
        <f t="shared" si="3"/>
        <v>-4.2036661481816946</v>
      </c>
      <c r="AB43" s="18">
        <f t="shared" si="3"/>
        <v>0.10893246187364536</v>
      </c>
      <c r="AC43" s="18">
        <f t="shared" si="3"/>
        <v>1.0532367010901877</v>
      </c>
      <c r="AD43" s="10">
        <f t="shared" si="3"/>
        <v>0.21942299878099369</v>
      </c>
      <c r="AE43" s="17">
        <f t="shared" si="3"/>
        <v>7.5008108984753186E-2</v>
      </c>
      <c r="AF43" s="10">
        <f t="shared" si="3"/>
        <v>0.48617441507141645</v>
      </c>
    </row>
    <row r="44" spans="1:32" ht="39.9" customHeight="1" x14ac:dyDescent="0.5">
      <c r="A44" s="165" t="s">
        <v>199</v>
      </c>
      <c r="B44" s="166"/>
      <c r="C44" s="421"/>
      <c r="D44" s="168"/>
      <c r="E44" s="168"/>
      <c r="F44" s="169"/>
      <c r="G44" s="167"/>
      <c r="H44" s="168"/>
      <c r="I44" s="168"/>
      <c r="J44" s="169"/>
      <c r="K44" s="167"/>
      <c r="L44" s="168"/>
      <c r="M44" s="168"/>
      <c r="N44" s="169"/>
      <c r="O44" s="167"/>
      <c r="P44" s="168"/>
      <c r="Q44" s="168"/>
      <c r="R44" s="169"/>
      <c r="S44" s="167"/>
      <c r="T44" s="168"/>
      <c r="U44" s="168"/>
      <c r="V44" s="169"/>
      <c r="W44" s="167"/>
      <c r="X44" s="168"/>
      <c r="Y44" s="168"/>
      <c r="Z44" s="169"/>
      <c r="AA44" s="167"/>
      <c r="AB44" s="168"/>
      <c r="AC44" s="168"/>
      <c r="AD44" s="169"/>
      <c r="AE44" s="167"/>
      <c r="AF44" s="169"/>
    </row>
    <row r="45" spans="1:32" ht="35.15" customHeight="1" x14ac:dyDescent="0.5">
      <c r="A45" s="24" t="s">
        <v>29</v>
      </c>
      <c r="B45" s="6" t="s">
        <v>24</v>
      </c>
      <c r="C45" s="421"/>
      <c r="D45" s="18">
        <f t="shared" si="1"/>
        <v>-0.38739368519165041</v>
      </c>
      <c r="E45" s="18">
        <f t="shared" ref="E45:AF45" si="4">(E11/D11-1)*100</f>
        <v>0.67545834673528038</v>
      </c>
      <c r="F45" s="10">
        <f t="shared" si="4"/>
        <v>-1.5161196630845142</v>
      </c>
      <c r="G45" s="17">
        <f t="shared" si="4"/>
        <v>-0.17694939247375752</v>
      </c>
      <c r="H45" s="18">
        <f t="shared" si="4"/>
        <v>-0.62337508863153923</v>
      </c>
      <c r="I45" s="18">
        <f t="shared" si="4"/>
        <v>-1.4121354460861602</v>
      </c>
      <c r="J45" s="10">
        <f t="shared" si="4"/>
        <v>0.14775948374645687</v>
      </c>
      <c r="K45" s="17">
        <f t="shared" si="4"/>
        <v>4.4172111649754653</v>
      </c>
      <c r="L45" s="18">
        <f t="shared" si="4"/>
        <v>1.1880731299382941</v>
      </c>
      <c r="M45" s="18">
        <f t="shared" si="4"/>
        <v>1.7013394129381521</v>
      </c>
      <c r="N45" s="10">
        <f t="shared" si="4"/>
        <v>-1.5411774595791239</v>
      </c>
      <c r="O45" s="17">
        <f t="shared" si="4"/>
        <v>-1.6506816176679817</v>
      </c>
      <c r="P45" s="18">
        <f t="shared" si="4"/>
        <v>-0.24018288624590989</v>
      </c>
      <c r="Q45" s="18">
        <f t="shared" si="4"/>
        <v>1.5489934443348563</v>
      </c>
      <c r="R45" s="10">
        <f t="shared" si="4"/>
        <v>-0.85694698354661369</v>
      </c>
      <c r="S45" s="17">
        <f t="shared" si="4"/>
        <v>-4.3044831162844304</v>
      </c>
      <c r="T45" s="18">
        <f t="shared" si="4"/>
        <v>9.333413620762343E-2</v>
      </c>
      <c r="U45" s="18">
        <f t="shared" si="4"/>
        <v>-9.6255075951268143E-2</v>
      </c>
      <c r="V45" s="10">
        <f t="shared" si="4"/>
        <v>0.29807605455693942</v>
      </c>
      <c r="W45" s="17">
        <f t="shared" si="4"/>
        <v>-1.2427953890489785</v>
      </c>
      <c r="X45" s="18">
        <f t="shared" si="4"/>
        <v>1.3648246093987293</v>
      </c>
      <c r="Y45" s="18">
        <f t="shared" si="4"/>
        <v>-0.32086844393798275</v>
      </c>
      <c r="Z45" s="10">
        <f t="shared" si="4"/>
        <v>-9.3261131167265976E-2</v>
      </c>
      <c r="AA45" s="17">
        <f t="shared" si="4"/>
        <v>-5.8297449486584885</v>
      </c>
      <c r="AB45" s="18">
        <f t="shared" si="4"/>
        <v>4.1569404917973785E-2</v>
      </c>
      <c r="AC45" s="18">
        <f t="shared" si="4"/>
        <v>0.16301220993415466</v>
      </c>
      <c r="AD45" s="10">
        <f t="shared" si="4"/>
        <v>-0.43718288285412576</v>
      </c>
      <c r="AE45" s="17">
        <f t="shared" si="4"/>
        <v>0.1634615384615401</v>
      </c>
      <c r="AF45" s="10">
        <f t="shared" si="4"/>
        <v>0.20159354900644022</v>
      </c>
    </row>
    <row r="46" spans="1:32" ht="35.15" customHeight="1" x14ac:dyDescent="0.5">
      <c r="A46" s="24" t="s">
        <v>28</v>
      </c>
      <c r="B46" s="6" t="s">
        <v>24</v>
      </c>
      <c r="C46" s="421"/>
      <c r="D46" s="18">
        <f t="shared" si="1"/>
        <v>2.5801870043792308</v>
      </c>
      <c r="E46" s="18">
        <f t="shared" ref="E46:AF46" si="5">(E12/D12-1)*100</f>
        <v>6.7497403946002121</v>
      </c>
      <c r="F46" s="10">
        <f t="shared" si="5"/>
        <v>-8.4198011240812942</v>
      </c>
      <c r="G46" s="17">
        <f t="shared" si="5"/>
        <v>-3.9773397852000403</v>
      </c>
      <c r="H46" s="18">
        <f t="shared" si="5"/>
        <v>12.254178957718764</v>
      </c>
      <c r="I46" s="18">
        <f t="shared" si="5"/>
        <v>5.4199058359794217</v>
      </c>
      <c r="J46" s="10">
        <f t="shared" si="5"/>
        <v>-14.073535521395931</v>
      </c>
      <c r="K46" s="17">
        <f t="shared" si="5"/>
        <v>5.5965187960836493</v>
      </c>
      <c r="L46" s="18">
        <f t="shared" si="5"/>
        <v>9.2376373626373631</v>
      </c>
      <c r="M46" s="18">
        <f t="shared" si="5"/>
        <v>1.8652415383003218</v>
      </c>
      <c r="N46" s="10">
        <f t="shared" si="5"/>
        <v>-5.122929739738713</v>
      </c>
      <c r="O46" s="17">
        <f t="shared" si="5"/>
        <v>10.408760706928334</v>
      </c>
      <c r="P46" s="18">
        <f t="shared" si="5"/>
        <v>-9.6337032308749784</v>
      </c>
      <c r="Q46" s="18">
        <f t="shared" si="5"/>
        <v>12.627689632688543</v>
      </c>
      <c r="R46" s="10">
        <f t="shared" si="5"/>
        <v>-22.298340409108462</v>
      </c>
      <c r="S46" s="17">
        <f t="shared" si="5"/>
        <v>-0.89407674158697992</v>
      </c>
      <c r="T46" s="18">
        <f t="shared" si="5"/>
        <v>-3.6837489036461557</v>
      </c>
      <c r="U46" s="18">
        <f t="shared" si="5"/>
        <v>6.9858202159490013</v>
      </c>
      <c r="V46" s="10">
        <f t="shared" si="5"/>
        <v>2.2008754863813262</v>
      </c>
      <c r="W46" s="17">
        <f t="shared" si="5"/>
        <v>-2.5461035098155782</v>
      </c>
      <c r="X46" s="18">
        <f t="shared" si="5"/>
        <v>-6.4705164204614807</v>
      </c>
      <c r="Y46" s="18">
        <f t="shared" si="5"/>
        <v>-2.6758908758647726</v>
      </c>
      <c r="Z46" s="10">
        <f t="shared" si="5"/>
        <v>8.784871244635184</v>
      </c>
      <c r="AA46" s="17">
        <f t="shared" si="5"/>
        <v>-6.706941190975213</v>
      </c>
      <c r="AB46" s="18">
        <f t="shared" si="5"/>
        <v>0.8061318884630575</v>
      </c>
      <c r="AC46" s="18">
        <f t="shared" si="5"/>
        <v>2.4777136864184701</v>
      </c>
      <c r="AD46" s="10">
        <f t="shared" si="5"/>
        <v>6.2300115133682832</v>
      </c>
      <c r="AE46" s="17">
        <f t="shared" si="5"/>
        <v>2.8179190751445038</v>
      </c>
      <c r="AF46" s="10">
        <f t="shared" si="5"/>
        <v>2.4595924104005684</v>
      </c>
    </row>
    <row r="47" spans="1:32" ht="35.15" customHeight="1" x14ac:dyDescent="0.5">
      <c r="A47" s="24" t="s">
        <v>27</v>
      </c>
      <c r="B47" s="6" t="s">
        <v>24</v>
      </c>
      <c r="C47" s="421"/>
      <c r="D47" s="18">
        <f t="shared" si="1"/>
        <v>-7.0038910505836434</v>
      </c>
      <c r="E47" s="18">
        <f t="shared" ref="E47:AF47" si="6">(E13/D13-1)*100</f>
        <v>1.558216707545812</v>
      </c>
      <c r="F47" s="10">
        <f t="shared" si="6"/>
        <v>5.8531041341099765</v>
      </c>
      <c r="G47" s="17">
        <f t="shared" si="6"/>
        <v>-1.4494698698161446</v>
      </c>
      <c r="H47" s="18">
        <f t="shared" si="6"/>
        <v>1.6478278632711563</v>
      </c>
      <c r="I47" s="18">
        <f t="shared" si="6"/>
        <v>-4.9035369774919619</v>
      </c>
      <c r="J47" s="10">
        <f t="shared" si="6"/>
        <v>6.1003099464638</v>
      </c>
      <c r="K47" s="17">
        <f t="shared" si="6"/>
        <v>-0.91621298632319492</v>
      </c>
      <c r="L47" s="18">
        <f t="shared" si="6"/>
        <v>4.9986598767086443</v>
      </c>
      <c r="M47" s="18">
        <f t="shared" si="6"/>
        <v>-0.59987236758136664</v>
      </c>
      <c r="N47" s="10">
        <f t="shared" si="6"/>
        <v>0.55213148433488346</v>
      </c>
      <c r="O47" s="17">
        <f t="shared" si="6"/>
        <v>-16.000510790448232</v>
      </c>
      <c r="P47" s="18">
        <f t="shared" si="6"/>
        <v>12.739434478564915</v>
      </c>
      <c r="Q47" s="18">
        <f t="shared" si="6"/>
        <v>-10.059331175836029</v>
      </c>
      <c r="R47" s="10">
        <f t="shared" si="6"/>
        <v>-4.4977511244377766</v>
      </c>
      <c r="S47" s="17">
        <f t="shared" si="6"/>
        <v>16.483516483516492</v>
      </c>
      <c r="T47" s="18">
        <f t="shared" si="6"/>
        <v>0.79514824797843886</v>
      </c>
      <c r="U47" s="18">
        <f t="shared" si="6"/>
        <v>-3.8507821901323624</v>
      </c>
      <c r="V47" s="10">
        <f t="shared" si="6"/>
        <v>-10.721735502711727</v>
      </c>
      <c r="W47" s="17">
        <f t="shared" si="6"/>
        <v>4.8909657320872268</v>
      </c>
      <c r="X47" s="18">
        <f t="shared" si="6"/>
        <v>1.9453519453519474</v>
      </c>
      <c r="Y47" s="18">
        <f t="shared" si="6"/>
        <v>6.5258557902403425</v>
      </c>
      <c r="Z47" s="10">
        <f t="shared" si="6"/>
        <v>0.76575960618077143</v>
      </c>
      <c r="AA47" s="17">
        <f t="shared" si="6"/>
        <v>10.598452978694528</v>
      </c>
      <c r="AB47" s="18">
        <f t="shared" si="6"/>
        <v>-4.858895705521471</v>
      </c>
      <c r="AC47" s="18">
        <f t="shared" si="6"/>
        <v>1.8957957183389329</v>
      </c>
      <c r="AD47" s="10">
        <f t="shared" si="6"/>
        <v>5.6828249588659618</v>
      </c>
      <c r="AE47" s="17">
        <f t="shared" si="6"/>
        <v>3.413173652694601</v>
      </c>
      <c r="AF47" s="10">
        <f t="shared" si="6"/>
        <v>4.0185292414591789</v>
      </c>
    </row>
    <row r="48" spans="1:32" ht="35.15" customHeight="1" x14ac:dyDescent="0.5">
      <c r="A48" s="24" t="s">
        <v>26</v>
      </c>
      <c r="B48" s="6" t="s">
        <v>24</v>
      </c>
      <c r="C48" s="421"/>
      <c r="D48" s="18">
        <f t="shared" si="1"/>
        <v>8.7609511889863434E-2</v>
      </c>
      <c r="E48" s="18">
        <f t="shared" ref="E48:AF48" si="7">(E14/D14-1)*100</f>
        <v>-6.8525697136426196</v>
      </c>
      <c r="F48" s="10">
        <f t="shared" si="7"/>
        <v>7.2224459659014695</v>
      </c>
      <c r="G48" s="17">
        <f t="shared" si="7"/>
        <v>1.0391886816076168</v>
      </c>
      <c r="H48" s="18">
        <f t="shared" si="7"/>
        <v>-7.6951672862453524</v>
      </c>
      <c r="I48" s="18">
        <f t="shared" si="7"/>
        <v>5.5309437508390458</v>
      </c>
      <c r="J48" s="10">
        <f t="shared" si="7"/>
        <v>1.2084976466098407</v>
      </c>
      <c r="K48" s="17">
        <f t="shared" si="7"/>
        <v>0.41478129713423684</v>
      </c>
      <c r="L48" s="18">
        <f t="shared" si="7"/>
        <v>-0.86368757040931055</v>
      </c>
      <c r="M48" s="18">
        <f t="shared" si="7"/>
        <v>-5.0757575757575779</v>
      </c>
      <c r="N48" s="10">
        <f t="shared" si="7"/>
        <v>5.9856344772545977</v>
      </c>
      <c r="O48" s="17">
        <f t="shared" si="7"/>
        <v>3.7274096385542244</v>
      </c>
      <c r="P48" s="18">
        <f t="shared" si="7"/>
        <v>-2.262552934059292</v>
      </c>
      <c r="Q48" s="18">
        <f t="shared" si="7"/>
        <v>0.71799950482793751</v>
      </c>
      <c r="R48" s="10">
        <f t="shared" si="7"/>
        <v>10.508849557522115</v>
      </c>
      <c r="S48" s="17">
        <f t="shared" si="7"/>
        <v>-3.1587142698253801</v>
      </c>
      <c r="T48" s="18">
        <f t="shared" si="7"/>
        <v>-0.98771103709659469</v>
      </c>
      <c r="U48" s="18">
        <f t="shared" si="7"/>
        <v>1.8559331864052897</v>
      </c>
      <c r="V48" s="10">
        <f t="shared" si="7"/>
        <v>5.033595262498558</v>
      </c>
      <c r="W48" s="17">
        <f t="shared" si="7"/>
        <v>-8.2294264339152097</v>
      </c>
      <c r="X48" s="18">
        <f t="shared" si="7"/>
        <v>1.1105860113421517</v>
      </c>
      <c r="Y48" s="18">
        <f t="shared" si="7"/>
        <v>-1.0750175274596763</v>
      </c>
      <c r="Z48" s="10">
        <f t="shared" si="7"/>
        <v>-6.3902669501535563</v>
      </c>
      <c r="AA48" s="17">
        <f t="shared" si="7"/>
        <v>3.6214511041009478</v>
      </c>
      <c r="AB48" s="18">
        <f t="shared" si="7"/>
        <v>2.8616658548465734</v>
      </c>
      <c r="AC48" s="18">
        <f t="shared" si="7"/>
        <v>9.0327927074701044</v>
      </c>
      <c r="AD48" s="10">
        <f t="shared" si="7"/>
        <v>0.20629750271443648</v>
      </c>
      <c r="AE48" s="17">
        <f t="shared" si="7"/>
        <v>-1.4844511864773979</v>
      </c>
      <c r="AF48" s="10">
        <f t="shared" si="7"/>
        <v>-3.1676198856137372</v>
      </c>
    </row>
    <row r="49" spans="1:32" ht="35.15" customHeight="1" x14ac:dyDescent="0.5">
      <c r="A49" s="24" t="s">
        <v>25</v>
      </c>
      <c r="B49" s="6" t="s">
        <v>24</v>
      </c>
      <c r="C49" s="421"/>
      <c r="D49" s="18">
        <f t="shared" si="1"/>
        <v>1.7934397860457807</v>
      </c>
      <c r="E49" s="18">
        <f t="shared" ref="E49:AF49" si="8">(E15/D15-1)*100</f>
        <v>-2.5654895294026647</v>
      </c>
      <c r="F49" s="10">
        <f t="shared" si="8"/>
        <v>2.2206360536124903</v>
      </c>
      <c r="G49" s="17">
        <f t="shared" si="8"/>
        <v>2.7620451547831326</v>
      </c>
      <c r="H49" s="18">
        <f t="shared" si="8"/>
        <v>-0.35485088712722268</v>
      </c>
      <c r="I49" s="18">
        <f t="shared" si="8"/>
        <v>-0.45461433550537667</v>
      </c>
      <c r="J49" s="10">
        <f t="shared" si="8"/>
        <v>4.1939412391536202</v>
      </c>
      <c r="K49" s="17">
        <f t="shared" si="8"/>
        <v>-6.7353349404631446</v>
      </c>
      <c r="L49" s="18">
        <f t="shared" si="8"/>
        <v>2.7336100885094305</v>
      </c>
      <c r="M49" s="18">
        <f t="shared" si="8"/>
        <v>-4.4449527294906925</v>
      </c>
      <c r="N49" s="10">
        <f t="shared" si="8"/>
        <v>3.9176573845049134</v>
      </c>
      <c r="O49" s="17">
        <f t="shared" si="8"/>
        <v>4.2460073710073765</v>
      </c>
      <c r="P49" s="18">
        <f t="shared" si="8"/>
        <v>11.062826839507988</v>
      </c>
      <c r="Q49" s="18">
        <f t="shared" si="8"/>
        <v>-6.3399429670402689</v>
      </c>
      <c r="R49" s="10">
        <f t="shared" si="8"/>
        <v>9.7004885647525398</v>
      </c>
      <c r="S49" s="17">
        <f t="shared" si="8"/>
        <v>0.54863486735945433</v>
      </c>
      <c r="T49" s="18">
        <f t="shared" si="8"/>
        <v>-0.15406342277569651</v>
      </c>
      <c r="U49" s="18">
        <f t="shared" si="8"/>
        <v>-2.9381509579529452</v>
      </c>
      <c r="V49" s="10">
        <f t="shared" si="8"/>
        <v>2.6495330198050837E-2</v>
      </c>
      <c r="W49" s="17">
        <f t="shared" si="8"/>
        <v>5.0857559102046368</v>
      </c>
      <c r="X49" s="18">
        <f t="shared" si="8"/>
        <v>-3.1381939630726663</v>
      </c>
      <c r="Y49" s="18">
        <f t="shared" si="8"/>
        <v>-0.1496324246958558</v>
      </c>
      <c r="Z49" s="10">
        <f t="shared" si="8"/>
        <v>9.1217096690132671E-2</v>
      </c>
      <c r="AA49" s="17">
        <f t="shared" si="8"/>
        <v>-2.2978778804843114</v>
      </c>
      <c r="AB49" s="18">
        <f t="shared" si="8"/>
        <v>0.24651875541341628</v>
      </c>
      <c r="AC49" s="18">
        <f t="shared" si="8"/>
        <v>-4.007709690283134</v>
      </c>
      <c r="AD49" s="10">
        <f t="shared" si="8"/>
        <v>-2.9010593367028936</v>
      </c>
      <c r="AE49" s="17">
        <f t="shared" si="8"/>
        <v>-1.996577296063895</v>
      </c>
      <c r="AF49" s="10">
        <f t="shared" si="8"/>
        <v>-0.30558789289871768</v>
      </c>
    </row>
    <row r="50" spans="1:32" ht="39.9" customHeight="1" x14ac:dyDescent="0.5">
      <c r="A50" s="165" t="s">
        <v>254</v>
      </c>
      <c r="B50" s="166"/>
      <c r="C50" s="421"/>
      <c r="D50" s="168"/>
      <c r="E50" s="168"/>
      <c r="F50" s="169"/>
      <c r="G50" s="167"/>
      <c r="H50" s="168"/>
      <c r="I50" s="168"/>
      <c r="J50" s="169"/>
      <c r="K50" s="167"/>
      <c r="L50" s="168"/>
      <c r="M50" s="168"/>
      <c r="N50" s="169"/>
      <c r="O50" s="167"/>
      <c r="P50" s="168"/>
      <c r="Q50" s="168"/>
      <c r="R50" s="169"/>
      <c r="S50" s="167"/>
      <c r="T50" s="168"/>
      <c r="U50" s="168"/>
      <c r="V50" s="169"/>
      <c r="W50" s="167"/>
      <c r="X50" s="168"/>
      <c r="Y50" s="168"/>
      <c r="Z50" s="169"/>
      <c r="AA50" s="167"/>
      <c r="AB50" s="168"/>
      <c r="AC50" s="168"/>
      <c r="AD50" s="169"/>
      <c r="AE50" s="167"/>
      <c r="AF50" s="169"/>
    </row>
    <row r="51" spans="1:32" ht="35.15" customHeight="1" x14ac:dyDescent="0.5">
      <c r="A51" s="24" t="s">
        <v>15</v>
      </c>
      <c r="B51" s="6" t="s">
        <v>24</v>
      </c>
      <c r="C51" s="421"/>
      <c r="D51" s="18">
        <f t="shared" si="1"/>
        <v>-0.85136261903715482</v>
      </c>
      <c r="E51" s="18">
        <f t="shared" ref="E51:AF51" si="9">(E17/D17-1)*100</f>
        <v>0.14163679015624098</v>
      </c>
      <c r="F51" s="10">
        <f t="shared" si="9"/>
        <v>-0.21657458563536514</v>
      </c>
      <c r="G51" s="17">
        <f t="shared" si="9"/>
        <v>-0.71314670446491757</v>
      </c>
      <c r="H51" s="18">
        <f t="shared" si="9"/>
        <v>0.60227526210128168</v>
      </c>
      <c r="I51" s="18">
        <f t="shared" si="9"/>
        <v>-0.11086474501108556</v>
      </c>
      <c r="J51" s="10">
        <f t="shared" si="9"/>
        <v>-0.8523862375138691</v>
      </c>
      <c r="K51" s="17">
        <f t="shared" si="9"/>
        <v>2.1224197376080056</v>
      </c>
      <c r="L51" s="18">
        <f t="shared" si="9"/>
        <v>3.6830797562152018</v>
      </c>
      <c r="M51" s="18">
        <f t="shared" si="9"/>
        <v>-0.93880830549328831</v>
      </c>
      <c r="N51" s="10">
        <f t="shared" si="9"/>
        <v>-0.74279615795090903</v>
      </c>
      <c r="O51" s="17">
        <f t="shared" si="9"/>
        <v>-0.93329319169067615</v>
      </c>
      <c r="P51" s="18">
        <f t="shared" si="9"/>
        <v>0.47321351046278881</v>
      </c>
      <c r="Q51" s="18">
        <f t="shared" si="9"/>
        <v>-0.12962882945166676</v>
      </c>
      <c r="R51" s="10">
        <f t="shared" si="9"/>
        <v>-0.20767533422749729</v>
      </c>
      <c r="S51" s="17">
        <f t="shared" si="9"/>
        <v>-2.3542163451116482</v>
      </c>
      <c r="T51" s="18">
        <f t="shared" si="9"/>
        <v>-1.4785543024598002</v>
      </c>
      <c r="U51" s="18">
        <f t="shared" si="9"/>
        <v>-0.92838793997025437</v>
      </c>
      <c r="V51" s="10">
        <f t="shared" si="9"/>
        <v>-0.66869853978075433</v>
      </c>
      <c r="W51" s="17">
        <f t="shared" si="9"/>
        <v>-1.5433229529217773</v>
      </c>
      <c r="X51" s="18">
        <f t="shared" si="9"/>
        <v>-1.3582027071026737</v>
      </c>
      <c r="Y51" s="18">
        <f t="shared" si="9"/>
        <v>-0.36780308388738581</v>
      </c>
      <c r="Z51" s="10">
        <f t="shared" si="9"/>
        <v>0.27450423588430972</v>
      </c>
      <c r="AA51" s="17">
        <f t="shared" si="9"/>
        <v>1.7463538962571468</v>
      </c>
      <c r="AB51" s="18">
        <f t="shared" si="9"/>
        <v>-0.473164169411322</v>
      </c>
      <c r="AC51" s="18">
        <f t="shared" si="9"/>
        <v>0.16313213703098572</v>
      </c>
      <c r="AD51" s="10">
        <f t="shared" si="9"/>
        <v>1.3448115402512784</v>
      </c>
      <c r="AE51" s="17">
        <f t="shared" si="9"/>
        <v>0.53721474815187076</v>
      </c>
      <c r="AF51" s="10">
        <f t="shared" si="9"/>
        <v>0.21921812203142821</v>
      </c>
    </row>
    <row r="52" spans="1:32" ht="35.15" customHeight="1" x14ac:dyDescent="0.5">
      <c r="A52" s="119" t="s">
        <v>29</v>
      </c>
      <c r="B52" s="6" t="s">
        <v>24</v>
      </c>
      <c r="C52" s="421"/>
      <c r="D52" s="18">
        <f t="shared" si="1"/>
        <v>-0.5339435545385296</v>
      </c>
      <c r="E52" s="18">
        <f t="shared" ref="E52:AF52" si="10">(E18/D18-1)*100</f>
        <v>-1.5337423312883458</v>
      </c>
      <c r="F52" s="10">
        <f t="shared" si="10"/>
        <v>0.51272066458982746</v>
      </c>
      <c r="G52" s="17">
        <f t="shared" si="10"/>
        <v>-1.5626008910699318</v>
      </c>
      <c r="H52" s="18">
        <f t="shared" si="10"/>
        <v>-0.80026238110856296</v>
      </c>
      <c r="I52" s="18">
        <f t="shared" si="10"/>
        <v>-3.3591218673543533</v>
      </c>
      <c r="J52" s="10">
        <f t="shared" si="10"/>
        <v>3.3527198084160048</v>
      </c>
      <c r="K52" s="17">
        <f t="shared" si="10"/>
        <v>6.2363455809334667</v>
      </c>
      <c r="L52" s="18">
        <f t="shared" si="10"/>
        <v>1.8383498473234949</v>
      </c>
      <c r="M52" s="18">
        <f t="shared" si="10"/>
        <v>-1.7317341818626875</v>
      </c>
      <c r="N52" s="10">
        <f t="shared" si="10"/>
        <v>-2.6464910642007622</v>
      </c>
      <c r="O52" s="17">
        <f t="shared" si="10"/>
        <v>-2.0404247153639532</v>
      </c>
      <c r="P52" s="18">
        <f t="shared" si="10"/>
        <v>6.7384916748286061</v>
      </c>
      <c r="Q52" s="18">
        <f t="shared" si="10"/>
        <v>-5.7074692604147543</v>
      </c>
      <c r="R52" s="10">
        <f t="shared" si="10"/>
        <v>-8.8620734397301231</v>
      </c>
      <c r="S52" s="17">
        <f t="shared" si="10"/>
        <v>-4.5700455580865658</v>
      </c>
      <c r="T52" s="18">
        <f t="shared" si="10"/>
        <v>2.7375801879755413</v>
      </c>
      <c r="U52" s="18">
        <f t="shared" si="10"/>
        <v>0.68249473607784328</v>
      </c>
      <c r="V52" s="10">
        <f t="shared" si="10"/>
        <v>-3.6561621114877041</v>
      </c>
      <c r="W52" s="17">
        <f t="shared" si="10"/>
        <v>-4.9850299401197562</v>
      </c>
      <c r="X52" s="18">
        <f t="shared" si="10"/>
        <v>4.8920749960611243</v>
      </c>
      <c r="Y52" s="18">
        <f t="shared" si="10"/>
        <v>1.0814870446864466</v>
      </c>
      <c r="Z52" s="10">
        <f t="shared" si="10"/>
        <v>0.50523813061891243</v>
      </c>
      <c r="AA52" s="17">
        <f t="shared" si="10"/>
        <v>-2.1808235381089669</v>
      </c>
      <c r="AB52" s="18">
        <f t="shared" si="10"/>
        <v>-2.5392986698911879</v>
      </c>
      <c r="AC52" s="18">
        <f t="shared" si="10"/>
        <v>-5.1333746898262866</v>
      </c>
      <c r="AD52" s="10">
        <f t="shared" si="10"/>
        <v>2.2233120810854823</v>
      </c>
      <c r="AE52" s="17">
        <f t="shared" si="10"/>
        <v>25.019990404605807</v>
      </c>
      <c r="AF52" s="10">
        <f t="shared" si="10"/>
        <v>-6.5622001918771877</v>
      </c>
    </row>
    <row r="53" spans="1:32" ht="35.15" customHeight="1" x14ac:dyDescent="0.5">
      <c r="A53" s="119" t="s">
        <v>28</v>
      </c>
      <c r="B53" s="6" t="s">
        <v>24</v>
      </c>
      <c r="C53" s="421"/>
      <c r="D53" s="18">
        <f t="shared" si="1"/>
        <v>-8.1081081081081035</v>
      </c>
      <c r="E53" s="18">
        <f t="shared" ref="E53:AF53" si="11">(E19/D19-1)*100</f>
        <v>18.43137254901961</v>
      </c>
      <c r="F53" s="10">
        <f t="shared" si="11"/>
        <v>-12.996688741721862</v>
      </c>
      <c r="G53" s="17">
        <f t="shared" si="11"/>
        <v>3.7107516650808803</v>
      </c>
      <c r="H53" s="18">
        <f t="shared" si="11"/>
        <v>13.944954128440369</v>
      </c>
      <c r="I53" s="18">
        <f t="shared" si="11"/>
        <v>53.220611916264104</v>
      </c>
      <c r="J53" s="10">
        <f t="shared" si="11"/>
        <v>-43.983184445612203</v>
      </c>
      <c r="K53" s="17">
        <f t="shared" si="11"/>
        <v>40.243902439024403</v>
      </c>
      <c r="L53" s="18">
        <f t="shared" si="11"/>
        <v>-1.7391304347826098</v>
      </c>
      <c r="M53" s="18">
        <f t="shared" si="11"/>
        <v>13.750850918992509</v>
      </c>
      <c r="N53" s="10">
        <f t="shared" si="11"/>
        <v>-11.011370436864155</v>
      </c>
      <c r="O53" s="17">
        <f t="shared" si="11"/>
        <v>71.822461331540026</v>
      </c>
      <c r="P53" s="18">
        <f t="shared" si="11"/>
        <v>-19.647749510763202</v>
      </c>
      <c r="Q53" s="18">
        <f t="shared" si="11"/>
        <v>6.0886507549926971</v>
      </c>
      <c r="R53" s="10">
        <f t="shared" si="11"/>
        <v>11.202938475665736</v>
      </c>
      <c r="S53" s="17">
        <f t="shared" si="11"/>
        <v>-10.280759702725007</v>
      </c>
      <c r="T53" s="18">
        <f t="shared" si="11"/>
        <v>-34.238380119650259</v>
      </c>
      <c r="U53" s="18">
        <f t="shared" si="11"/>
        <v>26.172148355493352</v>
      </c>
      <c r="V53" s="10">
        <f t="shared" si="11"/>
        <v>-12.257348863006111</v>
      </c>
      <c r="W53" s="17">
        <f t="shared" si="11"/>
        <v>29.519595448799009</v>
      </c>
      <c r="X53" s="18">
        <f t="shared" si="11"/>
        <v>-36.456808199121525</v>
      </c>
      <c r="Y53" s="18">
        <f t="shared" si="11"/>
        <v>-17.281105990783395</v>
      </c>
      <c r="Z53" s="10">
        <f t="shared" si="11"/>
        <v>2.228412256267398</v>
      </c>
      <c r="AA53" s="17">
        <f t="shared" si="11"/>
        <v>84.650317892824731</v>
      </c>
      <c r="AB53" s="18">
        <f t="shared" si="11"/>
        <v>-31.775700934579454</v>
      </c>
      <c r="AC53" s="18">
        <f t="shared" si="11"/>
        <v>8.1470800288392375</v>
      </c>
      <c r="AD53" s="10">
        <f t="shared" si="11"/>
        <v>28.800000000000004</v>
      </c>
      <c r="AE53" s="17">
        <f t="shared" si="11"/>
        <v>-30.124223602484467</v>
      </c>
      <c r="AF53" s="10">
        <f t="shared" si="11"/>
        <v>73.777777777777771</v>
      </c>
    </row>
    <row r="54" spans="1:32" ht="35.15" customHeight="1" x14ac:dyDescent="0.5">
      <c r="A54" s="119" t="s">
        <v>27</v>
      </c>
      <c r="B54" s="6" t="s">
        <v>24</v>
      </c>
      <c r="C54" s="421"/>
      <c r="D54" s="18">
        <f t="shared" si="1"/>
        <v>2.6415094339622636</v>
      </c>
      <c r="E54" s="18">
        <f t="shared" ref="E54:AF54" si="12">(E20/D20-1)*100</f>
        <v>-1.8382352941176516</v>
      </c>
      <c r="F54" s="10">
        <f t="shared" si="12"/>
        <v>8.4269662921348409</v>
      </c>
      <c r="G54" s="17">
        <f t="shared" si="12"/>
        <v>-11.226252158894646</v>
      </c>
      <c r="H54" s="18">
        <f t="shared" si="12"/>
        <v>13.035019455252916</v>
      </c>
      <c r="I54" s="18">
        <f t="shared" si="12"/>
        <v>-5.8519793459552494</v>
      </c>
      <c r="J54" s="10">
        <f t="shared" si="12"/>
        <v>-10.603290676416821</v>
      </c>
      <c r="K54" s="17">
        <f t="shared" si="12"/>
        <v>18.813905930470366</v>
      </c>
      <c r="L54" s="18">
        <f t="shared" si="12"/>
        <v>17.383820998278821</v>
      </c>
      <c r="M54" s="18">
        <f t="shared" si="12"/>
        <v>-6.3049853372434068</v>
      </c>
      <c r="N54" s="10">
        <f t="shared" si="12"/>
        <v>-12.050078247261343</v>
      </c>
      <c r="O54" s="17">
        <f t="shared" si="12"/>
        <v>13.87900355871885</v>
      </c>
      <c r="P54" s="18">
        <f t="shared" si="12"/>
        <v>7.6562500000000089</v>
      </c>
      <c r="Q54" s="18">
        <f t="shared" si="12"/>
        <v>-3.6284470246734424</v>
      </c>
      <c r="R54" s="10">
        <f t="shared" si="12"/>
        <v>28.162650602409613</v>
      </c>
      <c r="S54" s="17">
        <f t="shared" si="12"/>
        <v>-20.446533490011742</v>
      </c>
      <c r="T54" s="18">
        <f t="shared" si="12"/>
        <v>72.968980797636604</v>
      </c>
      <c r="U54" s="18">
        <f t="shared" si="12"/>
        <v>-50.896669513236546</v>
      </c>
      <c r="V54" s="10">
        <f t="shared" si="12"/>
        <v>50.086956521739133</v>
      </c>
      <c r="W54" s="17">
        <f t="shared" si="12"/>
        <v>-32.444959443800691</v>
      </c>
      <c r="X54" s="18">
        <f t="shared" si="12"/>
        <v>-10.977701543739283</v>
      </c>
      <c r="Y54" s="18">
        <f t="shared" si="12"/>
        <v>-8.2851637764932544</v>
      </c>
      <c r="Z54" s="10">
        <f t="shared" si="12"/>
        <v>-17.226890756302527</v>
      </c>
      <c r="AA54" s="17">
        <f t="shared" si="12"/>
        <v>94.670050761421336</v>
      </c>
      <c r="AB54" s="18">
        <f t="shared" si="12"/>
        <v>204.17209908735333</v>
      </c>
      <c r="AC54" s="18">
        <f t="shared" si="12"/>
        <v>-36.348049721388776</v>
      </c>
      <c r="AD54" s="10">
        <f t="shared" si="12"/>
        <v>-7.8114478114478025</v>
      </c>
      <c r="AE54" s="17">
        <f t="shared" si="12"/>
        <v>-35.865595325054791</v>
      </c>
      <c r="AF54" s="10">
        <f t="shared" si="12"/>
        <v>-28.473804100227795</v>
      </c>
    </row>
    <row r="55" spans="1:32" ht="35.15" customHeight="1" x14ac:dyDescent="0.5">
      <c r="A55" s="119" t="s">
        <v>26</v>
      </c>
      <c r="B55" s="6" t="s">
        <v>24</v>
      </c>
      <c r="C55" s="421"/>
      <c r="D55" s="18">
        <f t="shared" si="1"/>
        <v>-10.526315789473683</v>
      </c>
      <c r="E55" s="18">
        <f t="shared" ref="E55:AF55" si="13">(E21/D21-1)*100</f>
        <v>20.106951871657742</v>
      </c>
      <c r="F55" s="10">
        <f t="shared" si="13"/>
        <v>-15.58325912733749</v>
      </c>
      <c r="G55" s="17">
        <f t="shared" si="13"/>
        <v>-9.1772151898734222</v>
      </c>
      <c r="H55" s="18">
        <f t="shared" si="13"/>
        <v>13.937282229965152</v>
      </c>
      <c r="I55" s="18">
        <f t="shared" si="13"/>
        <v>6.523955147808369</v>
      </c>
      <c r="J55" s="10">
        <f t="shared" si="13"/>
        <v>-13.875598086124397</v>
      </c>
      <c r="K55" s="17">
        <f t="shared" si="13"/>
        <v>0.22222222222223476</v>
      </c>
      <c r="L55" s="18">
        <f t="shared" si="13"/>
        <v>-3.2150776053215147</v>
      </c>
      <c r="M55" s="18">
        <f t="shared" si="13"/>
        <v>-3.0927835051546393</v>
      </c>
      <c r="N55" s="10">
        <f t="shared" si="13"/>
        <v>57.092198581560297</v>
      </c>
      <c r="O55" s="17">
        <f t="shared" si="13"/>
        <v>-39.35289691497367</v>
      </c>
      <c r="P55" s="18">
        <f t="shared" si="13"/>
        <v>-5.7071960297766733</v>
      </c>
      <c r="Q55" s="18">
        <f t="shared" si="13"/>
        <v>27.500000000000014</v>
      </c>
      <c r="R55" s="10">
        <f t="shared" si="13"/>
        <v>-38.596491228070185</v>
      </c>
      <c r="S55" s="17">
        <f t="shared" si="13"/>
        <v>48.907563025210067</v>
      </c>
      <c r="T55" s="18">
        <f t="shared" si="13"/>
        <v>-7.2234762979683893</v>
      </c>
      <c r="U55" s="18">
        <f t="shared" si="13"/>
        <v>5.9610705596107039</v>
      </c>
      <c r="V55" s="10">
        <f t="shared" si="13"/>
        <v>25.947187141217</v>
      </c>
      <c r="W55" s="17">
        <f t="shared" si="13"/>
        <v>-25.341841385597075</v>
      </c>
      <c r="X55" s="18">
        <f t="shared" si="13"/>
        <v>44.078144078144078</v>
      </c>
      <c r="Y55" s="18">
        <f t="shared" si="13"/>
        <v>-26.35593220338982</v>
      </c>
      <c r="Z55" s="10">
        <f t="shared" si="13"/>
        <v>-14.844649021864221</v>
      </c>
      <c r="AA55" s="17">
        <f t="shared" si="13"/>
        <v>13.378378378378386</v>
      </c>
      <c r="AB55" s="18">
        <f t="shared" si="13"/>
        <v>-2.3837902264600697</v>
      </c>
      <c r="AC55" s="18">
        <f t="shared" si="13"/>
        <v>106.71550671550673</v>
      </c>
      <c r="AD55" s="10">
        <f t="shared" si="13"/>
        <v>-5.8476077968103946</v>
      </c>
      <c r="AE55" s="17">
        <f t="shared" si="13"/>
        <v>-54.830614805520703</v>
      </c>
      <c r="AF55" s="10">
        <f t="shared" si="13"/>
        <v>82.2222222222222</v>
      </c>
    </row>
    <row r="56" spans="1:32" ht="35.15" customHeight="1" x14ac:dyDescent="0.5">
      <c r="A56" s="119" t="s">
        <v>25</v>
      </c>
      <c r="B56" s="6" t="s">
        <v>24</v>
      </c>
      <c r="C56" s="421"/>
      <c r="D56" s="18">
        <f t="shared" si="1"/>
        <v>1.7624170290684527</v>
      </c>
      <c r="E56" s="18">
        <f t="shared" ref="E56:AF56" si="14">(E22/D22-1)*100</f>
        <v>-2.1367521367521403</v>
      </c>
      <c r="F56" s="10">
        <f t="shared" si="14"/>
        <v>3.6773155596414586</v>
      </c>
      <c r="G56" s="17">
        <f t="shared" si="14"/>
        <v>4.3227665706051965</v>
      </c>
      <c r="H56" s="18">
        <f t="shared" si="14"/>
        <v>-1.7637059073523198</v>
      </c>
      <c r="I56" s="18">
        <f t="shared" si="14"/>
        <v>-4.4992429158555058</v>
      </c>
      <c r="J56" s="10">
        <f t="shared" si="14"/>
        <v>8.1087202718006743</v>
      </c>
      <c r="K56" s="17">
        <f t="shared" si="14"/>
        <v>-20.78357427194636</v>
      </c>
      <c r="L56" s="18">
        <f t="shared" si="14"/>
        <v>13.224014810896589</v>
      </c>
      <c r="M56" s="18">
        <f t="shared" si="14"/>
        <v>-1.6351319785096963</v>
      </c>
      <c r="N56" s="10">
        <f t="shared" si="14"/>
        <v>0.66492519591545562</v>
      </c>
      <c r="O56" s="17">
        <f t="shared" si="14"/>
        <v>-12.314225053078554</v>
      </c>
      <c r="P56" s="18">
        <f t="shared" si="14"/>
        <v>-11.380145278450371</v>
      </c>
      <c r="Q56" s="18">
        <f t="shared" si="14"/>
        <v>18.032786885245923</v>
      </c>
      <c r="R56" s="10">
        <f t="shared" si="14"/>
        <v>32.433127572016438</v>
      </c>
      <c r="S56" s="17">
        <f t="shared" si="14"/>
        <v>4.4863080209749606</v>
      </c>
      <c r="T56" s="18">
        <f t="shared" si="14"/>
        <v>-7.1933085501858729</v>
      </c>
      <c r="U56" s="18">
        <f t="shared" si="14"/>
        <v>-2.5235329461245737</v>
      </c>
      <c r="V56" s="10">
        <f t="shared" si="14"/>
        <v>1.3971645777686392</v>
      </c>
      <c r="W56" s="17">
        <f t="shared" si="14"/>
        <v>8.490374873353602</v>
      </c>
      <c r="X56" s="18">
        <f t="shared" si="14"/>
        <v>-8.6477400074710395</v>
      </c>
      <c r="Y56" s="18">
        <f t="shared" si="14"/>
        <v>7.319566550807588</v>
      </c>
      <c r="Z56" s="10">
        <f t="shared" si="14"/>
        <v>3.372070870642041</v>
      </c>
      <c r="AA56" s="17">
        <f t="shared" si="14"/>
        <v>-13.638039071138962</v>
      </c>
      <c r="AB56" s="18">
        <f t="shared" si="14"/>
        <v>-14.212548015364924</v>
      </c>
      <c r="AC56" s="18">
        <f t="shared" si="14"/>
        <v>13.855721393034814</v>
      </c>
      <c r="AD56" s="10">
        <f t="shared" si="14"/>
        <v>-4.3696744592527814</v>
      </c>
      <c r="AE56" s="17">
        <f t="shared" si="14"/>
        <v>-24.308887365775643</v>
      </c>
      <c r="AF56" s="10">
        <f t="shared" si="14"/>
        <v>-7.9686085119227368</v>
      </c>
    </row>
    <row r="57" spans="1:32" ht="35.15" customHeight="1" x14ac:dyDescent="0.5">
      <c r="A57" s="24" t="s">
        <v>14</v>
      </c>
      <c r="B57" s="6" t="s">
        <v>24</v>
      </c>
      <c r="C57" s="421"/>
      <c r="D57" s="18">
        <f t="shared" si="1"/>
        <v>-2.0768000664572739E-2</v>
      </c>
      <c r="E57" s="18">
        <f t="shared" ref="E57:AF57" si="15">(E23/D23-1)*100</f>
        <v>2.7004009056708078E-2</v>
      </c>
      <c r="F57" s="10">
        <f t="shared" si="15"/>
        <v>-4.7763425675939608E-2</v>
      </c>
      <c r="G57" s="17">
        <f t="shared" si="15"/>
        <v>0.19945565228229878</v>
      </c>
      <c r="H57" s="18">
        <f t="shared" si="15"/>
        <v>0.21357330955689147</v>
      </c>
      <c r="I57" s="18">
        <f t="shared" si="15"/>
        <v>6.6211462859500081E-2</v>
      </c>
      <c r="J57" s="10">
        <f t="shared" si="15"/>
        <v>-7.0303130557036742E-2</v>
      </c>
      <c r="K57" s="17">
        <f t="shared" si="15"/>
        <v>1.0283893395133248</v>
      </c>
      <c r="L57" s="18">
        <f t="shared" si="15"/>
        <v>2.1157194060419826</v>
      </c>
      <c r="M57" s="18">
        <f t="shared" si="15"/>
        <v>-7.4210758554293932E-2</v>
      </c>
      <c r="N57" s="10">
        <f t="shared" si="15"/>
        <v>0.22279761546335486</v>
      </c>
      <c r="O57" s="17">
        <f t="shared" si="15"/>
        <v>0.3885283986221344</v>
      </c>
      <c r="P57" s="18">
        <f t="shared" si="15"/>
        <v>1.9550732154969497</v>
      </c>
      <c r="Q57" s="18">
        <f t="shared" si="15"/>
        <v>0.16045082769147179</v>
      </c>
      <c r="R57" s="10">
        <f t="shared" si="15"/>
        <v>-1.2463858716886822</v>
      </c>
      <c r="S57" s="17">
        <f t="shared" si="15"/>
        <v>-0.34223541048467032</v>
      </c>
      <c r="T57" s="18">
        <f t="shared" si="15"/>
        <v>3.9700657045882437E-2</v>
      </c>
      <c r="U57" s="18">
        <f t="shared" si="15"/>
        <v>0.24803063674425641</v>
      </c>
      <c r="V57" s="10">
        <f t="shared" si="15"/>
        <v>0.20387158069752331</v>
      </c>
      <c r="W57" s="17">
        <f t="shared" si="15"/>
        <v>6.3209876543202093E-2</v>
      </c>
      <c r="X57" s="18">
        <f t="shared" si="15"/>
        <v>-0.12239177211441632</v>
      </c>
      <c r="Y57" s="18">
        <f t="shared" si="15"/>
        <v>0.19369502915307368</v>
      </c>
      <c r="Z57" s="10">
        <f t="shared" si="15"/>
        <v>0.18937525891147278</v>
      </c>
      <c r="AA57" s="17">
        <f t="shared" si="15"/>
        <v>-4.2036661481816946</v>
      </c>
      <c r="AB57" s="18">
        <f t="shared" si="15"/>
        <v>0.10893246187364536</v>
      </c>
      <c r="AC57" s="18">
        <f t="shared" si="15"/>
        <v>1.0532367010901877</v>
      </c>
      <c r="AD57" s="10">
        <f t="shared" si="15"/>
        <v>0.21942299878099369</v>
      </c>
      <c r="AE57" s="17">
        <f t="shared" si="15"/>
        <v>7.5008108984753186E-2</v>
      </c>
      <c r="AF57" s="10">
        <f t="shared" si="15"/>
        <v>0.48617441507141645</v>
      </c>
    </row>
    <row r="58" spans="1:32" ht="35.15" customHeight="1" x14ac:dyDescent="0.5">
      <c r="A58" s="119" t="s">
        <v>29</v>
      </c>
      <c r="B58" s="6" t="s">
        <v>24</v>
      </c>
      <c r="C58" s="421"/>
      <c r="D58" s="18">
        <f t="shared" si="1"/>
        <v>-0.26344086021505841</v>
      </c>
      <c r="E58" s="18">
        <f t="shared" ref="E58:AF58" si="16">(E24/D24-1)*100</f>
        <v>2.538946687510113</v>
      </c>
      <c r="F58" s="10">
        <f t="shared" si="16"/>
        <v>-3.1594995268636406</v>
      </c>
      <c r="G58" s="17">
        <f t="shared" si="16"/>
        <v>0.98800282286521934</v>
      </c>
      <c r="H58" s="18">
        <f t="shared" si="16"/>
        <v>-0.47841745954952941</v>
      </c>
      <c r="I58" s="18">
        <f t="shared" si="16"/>
        <v>0.18364480933346083</v>
      </c>
      <c r="J58" s="10">
        <f t="shared" si="16"/>
        <v>-2.3830062540435626</v>
      </c>
      <c r="K58" s="17">
        <f t="shared" si="16"/>
        <v>2.8995912957030745</v>
      </c>
      <c r="L58" s="18">
        <f t="shared" si="16"/>
        <v>0.62798561537222852</v>
      </c>
      <c r="M58" s="18">
        <f t="shared" si="16"/>
        <v>4.6938340089609509</v>
      </c>
      <c r="N58" s="10">
        <f t="shared" si="16"/>
        <v>-0.64194008559200766</v>
      </c>
      <c r="O58" s="17">
        <f t="shared" si="16"/>
        <v>-1.3383242744334001</v>
      </c>
      <c r="P58" s="18">
        <f t="shared" si="16"/>
        <v>-5.7897198690296747</v>
      </c>
      <c r="Q58" s="18">
        <f t="shared" si="16"/>
        <v>8.0984167264301909</v>
      </c>
      <c r="R58" s="10">
        <f t="shared" si="16"/>
        <v>5.4350599642766007</v>
      </c>
      <c r="S58" s="17">
        <f t="shared" si="16"/>
        <v>-4.1239109390125872</v>
      </c>
      <c r="T58" s="18">
        <f t="shared" si="16"/>
        <v>-1.7013327948303791</v>
      </c>
      <c r="U58" s="18">
        <f t="shared" si="16"/>
        <v>-0.64198038107955435</v>
      </c>
      <c r="V58" s="10">
        <f t="shared" si="16"/>
        <v>3.1324304765843136</v>
      </c>
      <c r="W58" s="17">
        <f t="shared" si="16"/>
        <v>1.2630312750601558</v>
      </c>
      <c r="X58" s="18">
        <f t="shared" si="16"/>
        <v>-0.85131657097604618</v>
      </c>
      <c r="Y58" s="18">
        <f t="shared" si="16"/>
        <v>-1.2529952076677398</v>
      </c>
      <c r="Z58" s="10">
        <f t="shared" si="16"/>
        <v>-0.50048025883422387</v>
      </c>
      <c r="AA58" s="17">
        <f t="shared" si="16"/>
        <v>-8.3375673203942782</v>
      </c>
      <c r="AB58" s="18">
        <f t="shared" si="16"/>
        <v>1.9400254974779596</v>
      </c>
      <c r="AC58" s="18">
        <f t="shared" si="16"/>
        <v>3.8714588657495552</v>
      </c>
      <c r="AD58" s="10">
        <f t="shared" si="16"/>
        <v>-2.1410249699000072</v>
      </c>
      <c r="AE58" s="17">
        <f t="shared" si="16"/>
        <v>-16.465175992296999</v>
      </c>
      <c r="AF58" s="10">
        <f t="shared" si="16"/>
        <v>6.9736168032787038</v>
      </c>
    </row>
    <row r="59" spans="1:32" ht="35.15" customHeight="1" x14ac:dyDescent="0.5">
      <c r="A59" s="119" t="s">
        <v>28</v>
      </c>
      <c r="B59" s="6" t="s">
        <v>24</v>
      </c>
      <c r="C59" s="421"/>
      <c r="D59" s="18">
        <f t="shared" si="1"/>
        <v>4.1967570513694152</v>
      </c>
      <c r="E59" s="18">
        <f t="shared" ref="E59:AF59" si="17">(E25/D25-1)*100</f>
        <v>5.1785013730874629</v>
      </c>
      <c r="F59" s="10">
        <f t="shared" si="17"/>
        <v>-7.7334327987069411</v>
      </c>
      <c r="G59" s="17">
        <f t="shared" si="17"/>
        <v>-5.0532273278533939</v>
      </c>
      <c r="H59" s="18">
        <f t="shared" si="17"/>
        <v>11.992619926199266</v>
      </c>
      <c r="I59" s="18">
        <f t="shared" si="17"/>
        <v>-2.103662400202766</v>
      </c>
      <c r="J59" s="10">
        <f t="shared" si="17"/>
        <v>-6.7055016181229661</v>
      </c>
      <c r="K59" s="17">
        <f t="shared" si="17"/>
        <v>0.47176356320244306</v>
      </c>
      <c r="L59" s="18">
        <f t="shared" si="17"/>
        <v>11.503935920452978</v>
      </c>
      <c r="M59" s="18">
        <f t="shared" si="17"/>
        <v>-0.29725043349021485</v>
      </c>
      <c r="N59" s="10">
        <f t="shared" si="17"/>
        <v>-3.8881987577639721</v>
      </c>
      <c r="O59" s="17">
        <f t="shared" si="17"/>
        <v>-1.4088147860928157</v>
      </c>
      <c r="P59" s="18">
        <f t="shared" si="17"/>
        <v>-6.2794965915049739</v>
      </c>
      <c r="Q59" s="18">
        <f t="shared" si="17"/>
        <v>14.505525248286478</v>
      </c>
      <c r="R59" s="10">
        <f t="shared" si="17"/>
        <v>-31.211825067187881</v>
      </c>
      <c r="S59" s="17">
        <f t="shared" si="17"/>
        <v>3.1433137986147885</v>
      </c>
      <c r="T59" s="18">
        <f t="shared" si="17"/>
        <v>7.7479338842975309</v>
      </c>
      <c r="U59" s="18">
        <f t="shared" si="17"/>
        <v>2.5886864813039479</v>
      </c>
      <c r="V59" s="10">
        <f t="shared" si="17"/>
        <v>6.2616822429906627</v>
      </c>
      <c r="W59" s="17">
        <f t="shared" si="17"/>
        <v>-9.953092934623287</v>
      </c>
      <c r="X59" s="18">
        <f t="shared" si="17"/>
        <v>3.5161972977372669</v>
      </c>
      <c r="Y59" s="18">
        <f t="shared" si="17"/>
        <v>0.31451486082716418</v>
      </c>
      <c r="Z59" s="10">
        <f t="shared" si="17"/>
        <v>9.8918325756388157</v>
      </c>
      <c r="AA59" s="17">
        <f t="shared" si="17"/>
        <v>-21.041369472182591</v>
      </c>
      <c r="AB59" s="18">
        <f t="shared" si="17"/>
        <v>12.755194218608867</v>
      </c>
      <c r="AC59" s="18">
        <f t="shared" si="17"/>
        <v>1.2177535651338056</v>
      </c>
      <c r="AD59" s="10">
        <f t="shared" si="17"/>
        <v>0.87066645559601419</v>
      </c>
      <c r="AE59" s="17">
        <f t="shared" si="17"/>
        <v>12.806026365348377</v>
      </c>
      <c r="AF59" s="10">
        <f t="shared" si="17"/>
        <v>-10.934891485809672</v>
      </c>
    </row>
    <row r="60" spans="1:32" ht="35.15" customHeight="1" x14ac:dyDescent="0.5">
      <c r="A60" s="119" t="s">
        <v>27</v>
      </c>
      <c r="B60" s="6" t="s">
        <v>24</v>
      </c>
      <c r="C60" s="421"/>
      <c r="D60" s="18">
        <f t="shared" si="1"/>
        <v>-7.756752852809468</v>
      </c>
      <c r="E60" s="18">
        <f t="shared" ref="E60:AF60" si="18">(E26/D26-1)*100</f>
        <v>1.8634512997181218</v>
      </c>
      <c r="F60" s="10">
        <f t="shared" si="18"/>
        <v>5.6264411990776253</v>
      </c>
      <c r="G60" s="17">
        <f t="shared" si="18"/>
        <v>-0.5967108135642607</v>
      </c>
      <c r="H60" s="18">
        <f t="shared" si="18"/>
        <v>0.77598828696925359</v>
      </c>
      <c r="I60" s="18">
        <f t="shared" si="18"/>
        <v>-4.8234781345343531</v>
      </c>
      <c r="J60" s="10">
        <f t="shared" si="18"/>
        <v>7.4950389253549021</v>
      </c>
      <c r="K60" s="17">
        <f t="shared" si="18"/>
        <v>-2.2862823061630233</v>
      </c>
      <c r="L60" s="18">
        <f t="shared" si="18"/>
        <v>3.9529138206655823</v>
      </c>
      <c r="M60" s="18">
        <f t="shared" si="18"/>
        <v>-5.5920592758285093E-2</v>
      </c>
      <c r="N60" s="10">
        <f t="shared" si="18"/>
        <v>1.6925444118058408</v>
      </c>
      <c r="O60" s="17">
        <f t="shared" si="18"/>
        <v>-18.321870701513078</v>
      </c>
      <c r="P60" s="18">
        <f t="shared" si="18"/>
        <v>13.287302121926592</v>
      </c>
      <c r="Q60" s="18">
        <f t="shared" si="18"/>
        <v>-10.718002081165457</v>
      </c>
      <c r="R60" s="10">
        <f t="shared" si="18"/>
        <v>-8.1252081252081396</v>
      </c>
      <c r="S60" s="17">
        <f t="shared" si="18"/>
        <v>22.200072490032618</v>
      </c>
      <c r="T60" s="18">
        <f t="shared" si="18"/>
        <v>-6.4511345098620776</v>
      </c>
      <c r="U60" s="18">
        <f t="shared" si="18"/>
        <v>4.8826886493341881</v>
      </c>
      <c r="V60" s="10">
        <f t="shared" si="18"/>
        <v>-15.991535671100376</v>
      </c>
      <c r="W60" s="17">
        <f t="shared" si="18"/>
        <v>10.669305505577565</v>
      </c>
      <c r="X60" s="18">
        <f t="shared" si="18"/>
        <v>3.1702162250040633</v>
      </c>
      <c r="Y60" s="18">
        <f t="shared" si="18"/>
        <v>7.737157264418526</v>
      </c>
      <c r="Z60" s="10">
        <f t="shared" si="18"/>
        <v>2.0330554336697393</v>
      </c>
      <c r="AA60" s="17">
        <f t="shared" si="18"/>
        <v>5.8342889908256756</v>
      </c>
      <c r="AB60" s="18">
        <f t="shared" si="18"/>
        <v>-26.561018556142479</v>
      </c>
      <c r="AC60" s="18">
        <f t="shared" si="18"/>
        <v>18.332718554039083</v>
      </c>
      <c r="AD60" s="10">
        <f t="shared" si="18"/>
        <v>8.8061097256857845</v>
      </c>
      <c r="AE60" s="17">
        <f t="shared" si="18"/>
        <v>11.130210571551347</v>
      </c>
      <c r="AF60" s="10">
        <f t="shared" si="18"/>
        <v>7.6952822892498052</v>
      </c>
    </row>
    <row r="61" spans="1:32" ht="35.15" customHeight="1" x14ac:dyDescent="0.5">
      <c r="A61" s="119" t="s">
        <v>26</v>
      </c>
      <c r="B61" s="6" t="s">
        <v>24</v>
      </c>
      <c r="C61" s="421"/>
      <c r="D61" s="18">
        <f t="shared" si="1"/>
        <v>1.6702663786896998</v>
      </c>
      <c r="E61" s="18">
        <f t="shared" ref="E61:AF61" si="19">(E27/D27-1)*100</f>
        <v>-10.423452768729646</v>
      </c>
      <c r="F61" s="10">
        <f t="shared" si="19"/>
        <v>11.288537549407106</v>
      </c>
      <c r="G61" s="17">
        <f t="shared" si="19"/>
        <v>2.4151157834919834</v>
      </c>
      <c r="H61" s="18">
        <f t="shared" si="19"/>
        <v>-10.292689693438749</v>
      </c>
      <c r="I61" s="18">
        <f t="shared" si="19"/>
        <v>5.3966290397402084</v>
      </c>
      <c r="J61" s="10">
        <f t="shared" si="19"/>
        <v>3.5357981220657253</v>
      </c>
      <c r="K61" s="17">
        <f t="shared" si="19"/>
        <v>0.41093949270227803</v>
      </c>
      <c r="L61" s="18">
        <f t="shared" si="19"/>
        <v>-0.55038103302286201</v>
      </c>
      <c r="M61" s="18">
        <f t="shared" si="19"/>
        <v>-5.3214133673903818</v>
      </c>
      <c r="N61" s="10">
        <f t="shared" si="19"/>
        <v>-0.49460431654677617</v>
      </c>
      <c r="O61" s="17">
        <f t="shared" si="19"/>
        <v>12.351257719536068</v>
      </c>
      <c r="P61" s="18">
        <f t="shared" si="19"/>
        <v>-1.890333824909507</v>
      </c>
      <c r="Q61" s="18">
        <f t="shared" si="19"/>
        <v>-2.0634053019950693</v>
      </c>
      <c r="R61" s="10">
        <f t="shared" si="19"/>
        <v>17.148039626063905</v>
      </c>
      <c r="S61" s="17">
        <f t="shared" si="19"/>
        <v>-6.8484992853739879</v>
      </c>
      <c r="T61" s="18">
        <f t="shared" si="19"/>
        <v>-0.28129395218002839</v>
      </c>
      <c r="U61" s="18">
        <f t="shared" si="19"/>
        <v>1.4232593922297809</v>
      </c>
      <c r="V61" s="10">
        <f t="shared" si="19"/>
        <v>2.7307206068267975</v>
      </c>
      <c r="W61" s="17">
        <f t="shared" si="19"/>
        <v>-5.9192714742800963</v>
      </c>
      <c r="X61" s="18">
        <f t="shared" si="19"/>
        <v>-3.4924787442773164</v>
      </c>
      <c r="Y61" s="18">
        <f t="shared" si="19"/>
        <v>2.9682840878286987</v>
      </c>
      <c r="Z61" s="10">
        <f t="shared" si="19"/>
        <v>-5.4231933658022928</v>
      </c>
      <c r="AA61" s="17">
        <f t="shared" si="19"/>
        <v>2.6165622825330415</v>
      </c>
      <c r="AB61" s="18">
        <f t="shared" si="19"/>
        <v>3.4585650345856589</v>
      </c>
      <c r="AC61" s="18">
        <f t="shared" si="19"/>
        <v>-1.4551651809124211</v>
      </c>
      <c r="AD61" s="10">
        <f t="shared" si="19"/>
        <v>1.5697751762671297</v>
      </c>
      <c r="AE61" s="17">
        <f t="shared" si="19"/>
        <v>9.6529142108709998</v>
      </c>
      <c r="AF61" s="10">
        <f t="shared" si="19"/>
        <v>-10.51122790253225</v>
      </c>
    </row>
    <row r="62" spans="1:32" ht="35.15" customHeight="1" x14ac:dyDescent="0.5">
      <c r="A62" s="119" t="s">
        <v>25</v>
      </c>
      <c r="B62" s="6" t="s">
        <v>24</v>
      </c>
      <c r="C62" s="421"/>
      <c r="D62" s="18">
        <f t="shared" si="1"/>
        <v>1.809466746554822</v>
      </c>
      <c r="E62" s="18">
        <f t="shared" ref="E62:AF62" si="20">(E28/D28-1)*100</f>
        <v>-2.8013182674199721</v>
      </c>
      <c r="F62" s="10">
        <f t="shared" si="20"/>
        <v>1.4531363526277596</v>
      </c>
      <c r="G62" s="17">
        <f t="shared" si="20"/>
        <v>1.9216996896634031</v>
      </c>
      <c r="H62" s="18">
        <f t="shared" si="20"/>
        <v>0.4215950345473729</v>
      </c>
      <c r="I62" s="18">
        <f t="shared" si="20"/>
        <v>1.7142857142857126</v>
      </c>
      <c r="J62" s="10">
        <f t="shared" si="20"/>
        <v>2.2242604907131369</v>
      </c>
      <c r="K62" s="17">
        <f t="shared" si="20"/>
        <v>0.7851054284432557</v>
      </c>
      <c r="L62" s="18">
        <f t="shared" si="20"/>
        <v>-1.6803917204540442</v>
      </c>
      <c r="M62" s="18">
        <f t="shared" si="20"/>
        <v>-5.8064516129032189</v>
      </c>
      <c r="N62" s="10">
        <f t="shared" si="20"/>
        <v>5.5635664503725035</v>
      </c>
      <c r="O62" s="17">
        <f t="shared" si="20"/>
        <v>12.2367672168469</v>
      </c>
      <c r="P62" s="18">
        <f t="shared" si="20"/>
        <v>19.523326572008102</v>
      </c>
      <c r="Q62" s="18">
        <f t="shared" si="20"/>
        <v>-13.152312261349175</v>
      </c>
      <c r="R62" s="10">
        <f t="shared" si="20"/>
        <v>1.0649731314118283</v>
      </c>
      <c r="S62" s="17">
        <f t="shared" si="20"/>
        <v>-1.4211136890951326</v>
      </c>
      <c r="T62" s="18">
        <f t="shared" si="20"/>
        <v>3.5598705501618033</v>
      </c>
      <c r="U62" s="18">
        <f t="shared" si="20"/>
        <v>-3.125</v>
      </c>
      <c r="V62" s="10">
        <f t="shared" si="20"/>
        <v>-0.61583577712609472</v>
      </c>
      <c r="W62" s="17">
        <f t="shared" si="20"/>
        <v>3.4228385954558904</v>
      </c>
      <c r="X62" s="18">
        <f t="shared" si="20"/>
        <v>-0.33285782215881632</v>
      </c>
      <c r="Y62" s="18">
        <f t="shared" si="20"/>
        <v>-3.6354961832061106</v>
      </c>
      <c r="Z62" s="10">
        <f t="shared" si="20"/>
        <v>-1.60411921972472</v>
      </c>
      <c r="AA62" s="17">
        <f t="shared" si="20"/>
        <v>3.8844721747006039</v>
      </c>
      <c r="AB62" s="18">
        <f t="shared" si="20"/>
        <v>6.8100358422938934</v>
      </c>
      <c r="AC62" s="18">
        <f t="shared" si="20"/>
        <v>-10.520587701795748</v>
      </c>
      <c r="AD62" s="10">
        <f t="shared" si="20"/>
        <v>-2.2197445773363023</v>
      </c>
      <c r="AE62" s="17">
        <f t="shared" si="20"/>
        <v>8.1268788224318378</v>
      </c>
      <c r="AF62" s="10">
        <f t="shared" si="20"/>
        <v>2.1186846898667566</v>
      </c>
    </row>
    <row r="63" spans="1:32" ht="45.75" customHeight="1" x14ac:dyDescent="0.5">
      <c r="A63" s="194" t="s">
        <v>206</v>
      </c>
      <c r="B63" s="166"/>
      <c r="C63" s="421"/>
      <c r="D63" s="168"/>
      <c r="E63" s="168"/>
      <c r="F63" s="169"/>
      <c r="G63" s="167"/>
      <c r="H63" s="168"/>
      <c r="I63" s="168"/>
      <c r="J63" s="169"/>
      <c r="K63" s="167"/>
      <c r="L63" s="168"/>
      <c r="M63" s="168"/>
      <c r="N63" s="169"/>
      <c r="O63" s="167"/>
      <c r="P63" s="168"/>
      <c r="Q63" s="168"/>
      <c r="R63" s="169"/>
      <c r="S63" s="167"/>
      <c r="T63" s="168"/>
      <c r="U63" s="168"/>
      <c r="V63" s="169"/>
      <c r="W63" s="167"/>
      <c r="X63" s="168"/>
      <c r="Y63" s="168"/>
      <c r="Z63" s="169"/>
      <c r="AA63" s="167"/>
      <c r="AB63" s="168"/>
      <c r="AC63" s="168"/>
      <c r="AD63" s="169"/>
      <c r="AE63" s="167"/>
      <c r="AF63" s="169"/>
    </row>
    <row r="64" spans="1:32" ht="49" customHeight="1" x14ac:dyDescent="0.5">
      <c r="A64" s="24" t="s">
        <v>20</v>
      </c>
      <c r="B64" s="6" t="s">
        <v>24</v>
      </c>
      <c r="C64" s="421"/>
      <c r="D64" s="18">
        <f t="shared" si="1"/>
        <v>0.27187173231091322</v>
      </c>
      <c r="E64" s="18">
        <f t="shared" ref="E64:AF64" si="21">(E30/D30-1)*100</f>
        <v>4.1365406006674155</v>
      </c>
      <c r="F64" s="10">
        <f t="shared" si="21"/>
        <v>3.0876560518058538</v>
      </c>
      <c r="G64" s="17">
        <f t="shared" si="21"/>
        <v>-3.6427808179257171</v>
      </c>
      <c r="H64" s="18">
        <f t="shared" si="21"/>
        <v>-3.3570804489549078</v>
      </c>
      <c r="I64" s="18">
        <f t="shared" si="21"/>
        <v>-0.29208247852846592</v>
      </c>
      <c r="J64" s="10">
        <f t="shared" si="21"/>
        <v>6.413251961639066</v>
      </c>
      <c r="K64" s="17">
        <f t="shared" si="21"/>
        <v>1.0290358523956211</v>
      </c>
      <c r="L64" s="18">
        <f t="shared" si="21"/>
        <v>1.0607240171272903</v>
      </c>
      <c r="M64" s="18">
        <f t="shared" si="21"/>
        <v>-7.8125501524634933</v>
      </c>
      <c r="N64" s="10">
        <f t="shared" si="21"/>
        <v>8.1194944465722063</v>
      </c>
      <c r="O64" s="17">
        <f t="shared" si="21"/>
        <v>1.8226902392683542</v>
      </c>
      <c r="P64" s="18">
        <f t="shared" si="21"/>
        <v>-1.4073816376229509</v>
      </c>
      <c r="Q64" s="18">
        <f t="shared" si="21"/>
        <v>-1.1066914736639455</v>
      </c>
      <c r="R64" s="10">
        <f t="shared" si="21"/>
        <v>0.75253819455707305</v>
      </c>
      <c r="S64" s="17">
        <f t="shared" si="21"/>
        <v>-2.7462090724702959</v>
      </c>
      <c r="T64" s="18">
        <f t="shared" si="21"/>
        <v>-1.0262182203389814</v>
      </c>
      <c r="U64" s="18">
        <f t="shared" si="21"/>
        <v>-2.6757642651686897E-2</v>
      </c>
      <c r="V64" s="10">
        <f t="shared" si="21"/>
        <v>1.8266978922716559</v>
      </c>
      <c r="W64" s="17">
        <f t="shared" si="21"/>
        <v>-1.2090944933631165</v>
      </c>
      <c r="X64" s="18">
        <f t="shared" si="21"/>
        <v>-1.7061327657310166</v>
      </c>
      <c r="Y64" s="18">
        <f t="shared" si="21"/>
        <v>-0.96768736254440046</v>
      </c>
      <c r="Z64" s="10">
        <f t="shared" si="21"/>
        <v>2.2583620895828327</v>
      </c>
      <c r="AA64" s="17">
        <f t="shared" si="21"/>
        <v>-3.5048446374874698</v>
      </c>
      <c r="AB64" s="18">
        <f t="shared" si="21"/>
        <v>0.18351165125862767</v>
      </c>
      <c r="AC64" s="18">
        <f t="shared" si="21"/>
        <v>0.29722817446602434</v>
      </c>
      <c r="AD64" s="10">
        <f t="shared" si="21"/>
        <v>1.2680909717436295</v>
      </c>
      <c r="AE64" s="17">
        <f t="shared" si="21"/>
        <v>0.75881312100176679</v>
      </c>
      <c r="AF64" s="10">
        <f t="shared" si="21"/>
        <v>-1.1380905744486802</v>
      </c>
    </row>
    <row r="65" spans="1:32" ht="49" customHeight="1" x14ac:dyDescent="0.5">
      <c r="A65" s="24" t="s">
        <v>376</v>
      </c>
      <c r="B65" s="6" t="s">
        <v>24</v>
      </c>
      <c r="C65" s="421"/>
      <c r="D65" s="18">
        <f t="shared" si="1"/>
        <v>-1.2238465665236009</v>
      </c>
      <c r="E65" s="18">
        <f t="shared" ref="E65:AF65" si="22">(E31/D31-1)*100</f>
        <v>-0.16633286941172276</v>
      </c>
      <c r="F65" s="10">
        <f t="shared" si="22"/>
        <v>-1.3702822169330275</v>
      </c>
      <c r="G65" s="17">
        <f t="shared" si="22"/>
        <v>0.34129692832765013</v>
      </c>
      <c r="H65" s="18">
        <f t="shared" si="22"/>
        <v>2.1541950113378672</v>
      </c>
      <c r="I65" s="18">
        <f t="shared" si="22"/>
        <v>0.29260417717686948</v>
      </c>
      <c r="J65" s="10">
        <f t="shared" si="22"/>
        <v>-1.3816230717639155</v>
      </c>
      <c r="K65" s="17">
        <f t="shared" si="22"/>
        <v>3.2508161044613626</v>
      </c>
      <c r="L65" s="18">
        <f t="shared" si="22"/>
        <v>4.6996443156369416</v>
      </c>
      <c r="M65" s="18">
        <f t="shared" si="22"/>
        <v>1.3808939637004247</v>
      </c>
      <c r="N65" s="10">
        <f t="shared" si="22"/>
        <v>-3.580515048091848</v>
      </c>
      <c r="O65" s="17">
        <f t="shared" si="22"/>
        <v>-3.4721328356287828</v>
      </c>
      <c r="P65" s="18">
        <f t="shared" si="22"/>
        <v>7.7907790779077946</v>
      </c>
      <c r="Q65" s="18">
        <f t="shared" si="22"/>
        <v>1.2463660543081456</v>
      </c>
      <c r="R65" s="10">
        <f t="shared" si="22"/>
        <v>-8.9073525368848721</v>
      </c>
      <c r="S65" s="17">
        <f t="shared" si="22"/>
        <v>1.7202642433184812</v>
      </c>
      <c r="T65" s="18">
        <f t="shared" si="22"/>
        <v>0.87031054262542984</v>
      </c>
      <c r="U65" s="18">
        <f t="shared" si="22"/>
        <v>2.1635401006601773</v>
      </c>
      <c r="V65" s="10">
        <f t="shared" si="22"/>
        <v>1.4011516314779371</v>
      </c>
      <c r="W65" s="17">
        <f t="shared" si="22"/>
        <v>4.4166824405311722E-2</v>
      </c>
      <c r="X65" s="18">
        <f t="shared" si="22"/>
        <v>0.75365792129162834</v>
      </c>
      <c r="Y65" s="18">
        <f t="shared" si="22"/>
        <v>0.17839817220119958</v>
      </c>
      <c r="Z65" s="10">
        <f t="shared" si="22"/>
        <v>-1.0309922519370129</v>
      </c>
      <c r="AA65" s="17">
        <f t="shared" si="22"/>
        <v>-3.1472946524401912</v>
      </c>
      <c r="AB65" s="18">
        <f t="shared" si="22"/>
        <v>0.22163553991070284</v>
      </c>
      <c r="AC65" s="18">
        <f t="shared" si="22"/>
        <v>1.2195518553448803</v>
      </c>
      <c r="AD65" s="10">
        <f t="shared" si="22"/>
        <v>0.70042411001156601</v>
      </c>
      <c r="AE65" s="17">
        <f t="shared" si="22"/>
        <v>0.57111862676282321</v>
      </c>
      <c r="AF65" s="10">
        <f t="shared" si="22"/>
        <v>0.74553472288316769</v>
      </c>
    </row>
    <row r="66" spans="1:32" ht="35.15" customHeight="1" x14ac:dyDescent="0.5">
      <c r="A66" s="24" t="s">
        <v>19</v>
      </c>
      <c r="B66" s="6" t="s">
        <v>24</v>
      </c>
      <c r="C66" s="421"/>
      <c r="D66" s="18">
        <f t="shared" si="1"/>
        <v>2.8863232682060369</v>
      </c>
      <c r="E66" s="18">
        <f t="shared" ref="E66:AF66" si="23">(E32/D32-1)*100</f>
        <v>-58.264997842037111</v>
      </c>
      <c r="F66" s="10">
        <f t="shared" si="23"/>
        <v>-59.255429162357807</v>
      </c>
      <c r="G66" s="17">
        <f t="shared" si="23"/>
        <v>262.69035532994928</v>
      </c>
      <c r="H66" s="18">
        <f t="shared" si="23"/>
        <v>27.151854443666878</v>
      </c>
      <c r="I66" s="18">
        <f t="shared" si="23"/>
        <v>-60.044028618602098</v>
      </c>
      <c r="J66" s="10">
        <f t="shared" si="23"/>
        <v>-47.107438016528924</v>
      </c>
      <c r="K66" s="17">
        <f t="shared" si="23"/>
        <v>154.6875</v>
      </c>
      <c r="L66" s="18">
        <f t="shared" si="23"/>
        <v>63.087934560327199</v>
      </c>
      <c r="M66" s="18">
        <f t="shared" si="23"/>
        <v>12.037617554858926</v>
      </c>
      <c r="N66" s="10">
        <f t="shared" si="23"/>
        <v>-16.67599328483491</v>
      </c>
      <c r="O66" s="18">
        <f t="shared" si="23"/>
        <v>-51.376762928139684</v>
      </c>
      <c r="P66" s="18">
        <f t="shared" si="23"/>
        <v>52.762430939226505</v>
      </c>
      <c r="Q66" s="18">
        <f t="shared" si="23"/>
        <v>44.032549728752279</v>
      </c>
      <c r="R66" s="10">
        <f t="shared" si="23"/>
        <v>61.519146264908976</v>
      </c>
      <c r="S66" s="18">
        <f t="shared" si="23"/>
        <v>-14.807617567042374</v>
      </c>
      <c r="T66" s="18">
        <f t="shared" si="23"/>
        <v>-31.432481751824803</v>
      </c>
      <c r="U66" s="18">
        <f t="shared" si="23"/>
        <v>7.5182967398536249</v>
      </c>
      <c r="V66" s="10">
        <f t="shared" si="23"/>
        <v>-23.576732673267319</v>
      </c>
      <c r="W66" s="18">
        <f t="shared" si="23"/>
        <v>3.8866396761133792</v>
      </c>
      <c r="X66" s="18">
        <f t="shared" si="23"/>
        <v>4.5985970381917207</v>
      </c>
      <c r="Y66" s="18">
        <f t="shared" si="23"/>
        <v>4.9180327868852736</v>
      </c>
      <c r="Z66" s="10">
        <f t="shared" si="23"/>
        <v>-11.78977272727273</v>
      </c>
      <c r="AA66" s="18">
        <f t="shared" si="23"/>
        <v>-16.666666666666675</v>
      </c>
      <c r="AB66" s="18">
        <f t="shared" si="23"/>
        <v>8.405797101449286</v>
      </c>
      <c r="AC66" s="18">
        <f t="shared" si="23"/>
        <v>-6.7736185383244329</v>
      </c>
      <c r="AD66" s="10">
        <f t="shared" si="23"/>
        <v>-13.193116634799228</v>
      </c>
      <c r="AE66" s="18">
        <f t="shared" si="23"/>
        <v>24.44933920704846</v>
      </c>
      <c r="AF66" s="10">
        <f t="shared" si="23"/>
        <v>2.6548672566371723</v>
      </c>
    </row>
    <row r="67" spans="1:32" ht="35.15" customHeight="1" x14ac:dyDescent="0.5">
      <c r="A67" s="24" t="s">
        <v>18</v>
      </c>
      <c r="B67" s="6" t="s">
        <v>24</v>
      </c>
      <c r="C67" s="421"/>
      <c r="D67" s="18">
        <f t="shared" si="1"/>
        <v>0.43261231281197521</v>
      </c>
      <c r="E67" s="18">
        <f t="shared" ref="E67:AF67" si="24">(E33/D33-1)*100</f>
        <v>11.265738899933741</v>
      </c>
      <c r="F67" s="10">
        <f t="shared" si="24"/>
        <v>-4.6754020250148853</v>
      </c>
      <c r="G67" s="17">
        <f t="shared" si="24"/>
        <v>-4.5923149015932641</v>
      </c>
      <c r="H67" s="18">
        <f t="shared" si="24"/>
        <v>-2.7832351015062207</v>
      </c>
      <c r="I67" s="18">
        <f t="shared" si="24"/>
        <v>29.74065341865948</v>
      </c>
      <c r="J67" s="10">
        <f t="shared" si="24"/>
        <v>-19.833852544132913</v>
      </c>
      <c r="K67" s="17">
        <f t="shared" si="24"/>
        <v>-0.71243523316061319</v>
      </c>
      <c r="L67" s="18">
        <f t="shared" si="24"/>
        <v>-7.6647097195042369</v>
      </c>
      <c r="M67" s="18">
        <f t="shared" si="24"/>
        <v>-23.631225715294956</v>
      </c>
      <c r="N67" s="10">
        <f t="shared" si="24"/>
        <v>-21.415356151711372</v>
      </c>
      <c r="O67" s="18">
        <f t="shared" si="24"/>
        <v>11.653914067098281</v>
      </c>
      <c r="P67" s="18">
        <f t="shared" si="24"/>
        <v>-28.993147074327887</v>
      </c>
      <c r="Q67" s="18">
        <f t="shared" si="24"/>
        <v>-7.1269487750556753</v>
      </c>
      <c r="R67" s="10">
        <f t="shared" si="24"/>
        <v>48.201438848920873</v>
      </c>
      <c r="S67" s="18">
        <f t="shared" si="24"/>
        <v>19.09385113268609</v>
      </c>
      <c r="T67" s="18">
        <f t="shared" si="24"/>
        <v>11.005434782608692</v>
      </c>
      <c r="U67" s="18">
        <f t="shared" si="24"/>
        <v>-18.727050183598536</v>
      </c>
      <c r="V67" s="10">
        <f t="shared" si="24"/>
        <v>-12.299196787148592</v>
      </c>
      <c r="W67" s="18">
        <f t="shared" si="24"/>
        <v>-0.17172295363478973</v>
      </c>
      <c r="X67" s="18">
        <f t="shared" si="24"/>
        <v>10.034403669724767</v>
      </c>
      <c r="Y67" s="18">
        <f t="shared" si="24"/>
        <v>2.1886399166232362</v>
      </c>
      <c r="Z67" s="10">
        <f t="shared" si="24"/>
        <v>-0.6629270780214136</v>
      </c>
      <c r="AA67" s="18">
        <f t="shared" si="24"/>
        <v>9.3942505133470142</v>
      </c>
      <c r="AB67" s="18">
        <f t="shared" si="24"/>
        <v>-3.6133270764899028</v>
      </c>
      <c r="AC67" s="18">
        <f t="shared" si="24"/>
        <v>2.9698149951314479</v>
      </c>
      <c r="AD67" s="10">
        <f t="shared" si="24"/>
        <v>6.3356973995271959</v>
      </c>
      <c r="AE67" s="18">
        <f t="shared" si="24"/>
        <v>-2.3566029346376194</v>
      </c>
      <c r="AF67" s="10">
        <f t="shared" si="24"/>
        <v>6.8306010928961713</v>
      </c>
    </row>
    <row r="68" spans="1:32" ht="69.900000000000006" customHeight="1" x14ac:dyDescent="0.5">
      <c r="A68" s="24" t="s">
        <v>17</v>
      </c>
      <c r="B68" s="6" t="s">
        <v>24</v>
      </c>
      <c r="C68" s="421"/>
      <c r="D68" s="18">
        <f t="shared" si="1"/>
        <v>-13.405405405405412</v>
      </c>
      <c r="E68" s="18">
        <f t="shared" ref="E68:AF68" si="25">(E34/D34-1)*100</f>
        <v>25.468164794007507</v>
      </c>
      <c r="F68" s="10">
        <f t="shared" si="25"/>
        <v>-11.343283582089558</v>
      </c>
      <c r="G68" s="17">
        <f t="shared" si="25"/>
        <v>-10.325476992143646</v>
      </c>
      <c r="H68" s="18">
        <f t="shared" si="25"/>
        <v>-2.1276595744680882</v>
      </c>
      <c r="I68" s="18">
        <f t="shared" si="25"/>
        <v>-6.9053708439897772</v>
      </c>
      <c r="J68" s="10">
        <f t="shared" si="25"/>
        <v>-22.664835164835161</v>
      </c>
      <c r="K68" s="17">
        <f t="shared" si="25"/>
        <v>-15.808170515097686</v>
      </c>
      <c r="L68" s="18">
        <f t="shared" si="25"/>
        <v>17.299578059071742</v>
      </c>
      <c r="M68" s="18">
        <f t="shared" si="25"/>
        <v>324.82014388489205</v>
      </c>
      <c r="N68" s="10">
        <f t="shared" si="25"/>
        <v>-46.232006773920411</v>
      </c>
      <c r="O68" s="18">
        <f t="shared" si="25"/>
        <v>112.59842519685041</v>
      </c>
      <c r="P68" s="18">
        <f t="shared" si="25"/>
        <v>-12.703703703703706</v>
      </c>
      <c r="Q68" s="18">
        <f t="shared" si="25"/>
        <v>9.2914722104370018</v>
      </c>
      <c r="R68" s="10">
        <f t="shared" si="25"/>
        <v>-33.229813664596278</v>
      </c>
      <c r="S68" s="18">
        <f t="shared" si="25"/>
        <v>-47.383720930232556</v>
      </c>
      <c r="T68" s="18">
        <f t="shared" si="25"/>
        <v>-4.4198895027624303</v>
      </c>
      <c r="U68" s="18">
        <f t="shared" si="25"/>
        <v>4.6242774566473965</v>
      </c>
      <c r="V68" s="10">
        <f t="shared" si="25"/>
        <v>-16.132596685082866</v>
      </c>
      <c r="W68" s="18">
        <f t="shared" si="25"/>
        <v>-11.989459815546777</v>
      </c>
      <c r="X68" s="18">
        <f t="shared" si="25"/>
        <v>-24.101796407185617</v>
      </c>
      <c r="Y68" s="18">
        <f t="shared" si="25"/>
        <v>-19.329388560157803</v>
      </c>
      <c r="Z68" s="10">
        <f t="shared" si="25"/>
        <v>-17.603911980440088</v>
      </c>
      <c r="AA68" s="18">
        <f t="shared" si="25"/>
        <v>125.81602373887235</v>
      </c>
      <c r="AB68" s="18">
        <f t="shared" si="25"/>
        <v>4.8620236530880545</v>
      </c>
      <c r="AC68" s="18">
        <f t="shared" si="25"/>
        <v>3.8847117794486241</v>
      </c>
      <c r="AD68" s="10">
        <f t="shared" si="25"/>
        <v>2.6537997587454676</v>
      </c>
      <c r="AE68" s="18">
        <f t="shared" si="25"/>
        <v>-2.5851938895417037</v>
      </c>
      <c r="AF68" s="10">
        <f t="shared" si="25"/>
        <v>-14.475271411338964</v>
      </c>
    </row>
    <row r="69" spans="1:32" ht="35.15" customHeight="1" x14ac:dyDescent="0.5">
      <c r="A69" s="33" t="s">
        <v>16</v>
      </c>
      <c r="B69" s="12" t="s">
        <v>24</v>
      </c>
      <c r="C69" s="422"/>
      <c r="D69" s="21">
        <f t="shared" si="1"/>
        <v>2.0990225925332506</v>
      </c>
      <c r="E69" s="21">
        <f t="shared" ref="E69:AF69" si="26">(E35/D35-1)*100</f>
        <v>-4.5668549905838018</v>
      </c>
      <c r="F69" s="16">
        <f t="shared" si="26"/>
        <v>4.1276105903634397</v>
      </c>
      <c r="G69" s="20">
        <f t="shared" si="26"/>
        <v>2.5900189513581751</v>
      </c>
      <c r="H69" s="21">
        <f t="shared" si="26"/>
        <v>5.0030788177339858</v>
      </c>
      <c r="I69" s="21">
        <f t="shared" si="26"/>
        <v>3.8850608415188281</v>
      </c>
      <c r="J69" s="16">
        <f t="shared" si="26"/>
        <v>-5.3909116567880444</v>
      </c>
      <c r="K69" s="20">
        <f t="shared" si="26"/>
        <v>-11.679594272076365</v>
      </c>
      <c r="L69" s="21">
        <f t="shared" si="26"/>
        <v>-5.826718459719638</v>
      </c>
      <c r="M69" s="21">
        <f t="shared" si="26"/>
        <v>7.2991391678622453</v>
      </c>
      <c r="N69" s="16">
        <f t="shared" si="26"/>
        <v>10.262410162126034</v>
      </c>
      <c r="O69" s="21">
        <f t="shared" si="26"/>
        <v>-5.6844020009095058</v>
      </c>
      <c r="P69" s="21">
        <f t="shared" si="26"/>
        <v>-4.660880745740914</v>
      </c>
      <c r="Q69" s="21">
        <f t="shared" si="26"/>
        <v>-10.401213755900207</v>
      </c>
      <c r="R69" s="16">
        <f t="shared" si="26"/>
        <v>23.913452492944497</v>
      </c>
      <c r="S69" s="21">
        <f t="shared" si="26"/>
        <v>7.0907986638323539</v>
      </c>
      <c r="T69" s="21">
        <f t="shared" si="26"/>
        <v>3.0908833120657953</v>
      </c>
      <c r="U69" s="21">
        <f t="shared" si="26"/>
        <v>-5.8863980195296488</v>
      </c>
      <c r="V69" s="16">
        <f t="shared" si="26"/>
        <v>-3.7556627210287741</v>
      </c>
      <c r="W69" s="21">
        <f t="shared" si="26"/>
        <v>1.4728211357424748</v>
      </c>
      <c r="X69" s="21">
        <f t="shared" si="26"/>
        <v>-2.319317671704324</v>
      </c>
      <c r="Y69" s="21">
        <f t="shared" si="26"/>
        <v>3.6764705882353033</v>
      </c>
      <c r="Z69" s="16">
        <f t="shared" si="26"/>
        <v>1.078605200945626</v>
      </c>
      <c r="AA69" s="21">
        <f t="shared" si="26"/>
        <v>-1.7395117672854843</v>
      </c>
      <c r="AB69" s="21">
        <f t="shared" si="26"/>
        <v>-3.2133293662600426</v>
      </c>
      <c r="AC69" s="21">
        <f t="shared" si="26"/>
        <v>1.0605594835536358</v>
      </c>
      <c r="AD69" s="16">
        <f t="shared" si="26"/>
        <v>-3.1330798479087485</v>
      </c>
      <c r="AE69" s="21">
        <f t="shared" si="26"/>
        <v>-6.2176165803108807</v>
      </c>
      <c r="AF69" s="16">
        <f t="shared" si="26"/>
        <v>5.5248618784530468</v>
      </c>
    </row>
    <row r="70" spans="1:32" ht="20.25" customHeight="1" x14ac:dyDescent="0.5"/>
    <row r="71" spans="1:32" s="35" customFormat="1" ht="35.15" customHeight="1" x14ac:dyDescent="0.35">
      <c r="A71" s="154" t="s">
        <v>408</v>
      </c>
      <c r="B71" s="3"/>
      <c r="C71" s="3"/>
      <c r="D71" s="3"/>
      <c r="E71" s="3"/>
      <c r="F71" s="37"/>
      <c r="G71" s="37"/>
      <c r="H71" s="37"/>
      <c r="I71" s="37"/>
      <c r="J71" s="37"/>
      <c r="K71" s="37"/>
      <c r="L71" s="37"/>
      <c r="M71" s="37"/>
      <c r="N71" s="37"/>
    </row>
    <row r="72" spans="1:32" ht="60" customHeight="1" x14ac:dyDescent="0.5">
      <c r="A72" s="755" t="s">
        <v>42</v>
      </c>
      <c r="B72" s="747" t="s">
        <v>41</v>
      </c>
      <c r="C72" s="749">
        <v>2018</v>
      </c>
      <c r="D72" s="750"/>
      <c r="E72" s="750"/>
      <c r="F72" s="751"/>
      <c r="G72" s="749">
        <v>2019</v>
      </c>
      <c r="H72" s="750"/>
      <c r="I72" s="750"/>
      <c r="J72" s="751"/>
      <c r="K72" s="749">
        <v>2020</v>
      </c>
      <c r="L72" s="750"/>
      <c r="M72" s="750"/>
      <c r="N72" s="751"/>
      <c r="O72" s="749">
        <v>2021</v>
      </c>
      <c r="P72" s="750"/>
      <c r="Q72" s="750"/>
      <c r="R72" s="751"/>
      <c r="S72" s="749">
        <v>2022</v>
      </c>
      <c r="T72" s="750"/>
      <c r="U72" s="750"/>
      <c r="V72" s="751"/>
      <c r="W72" s="749">
        <v>2023</v>
      </c>
      <c r="X72" s="750"/>
      <c r="Y72" s="750"/>
      <c r="Z72" s="751"/>
      <c r="AA72" s="753">
        <v>2024</v>
      </c>
      <c r="AB72" s="754"/>
      <c r="AC72" s="754"/>
      <c r="AD72" s="754"/>
      <c r="AE72" s="753">
        <v>2025</v>
      </c>
      <c r="AF72" s="754"/>
    </row>
    <row r="73" spans="1:32" ht="39.9" customHeight="1" x14ac:dyDescent="0.5">
      <c r="A73" s="756"/>
      <c r="B73" s="748"/>
      <c r="C73" s="390" t="s">
        <v>37</v>
      </c>
      <c r="D73" s="391" t="s">
        <v>40</v>
      </c>
      <c r="E73" s="391" t="s">
        <v>39</v>
      </c>
      <c r="F73" s="392" t="s">
        <v>38</v>
      </c>
      <c r="G73" s="390" t="s">
        <v>37</v>
      </c>
      <c r="H73" s="391" t="s">
        <v>40</v>
      </c>
      <c r="I73" s="391" t="s">
        <v>39</v>
      </c>
      <c r="J73" s="392" t="s">
        <v>38</v>
      </c>
      <c r="K73" s="390" t="s">
        <v>37</v>
      </c>
      <c r="L73" s="391" t="s">
        <v>40</v>
      </c>
      <c r="M73" s="391" t="s">
        <v>39</v>
      </c>
      <c r="N73" s="392" t="s">
        <v>38</v>
      </c>
      <c r="O73" s="390" t="s">
        <v>37</v>
      </c>
      <c r="P73" s="391" t="s">
        <v>40</v>
      </c>
      <c r="Q73" s="391" t="s">
        <v>39</v>
      </c>
      <c r="R73" s="392" t="s">
        <v>38</v>
      </c>
      <c r="S73" s="390" t="s">
        <v>37</v>
      </c>
      <c r="T73" s="391" t="s">
        <v>40</v>
      </c>
      <c r="U73" s="391" t="s">
        <v>39</v>
      </c>
      <c r="V73" s="392" t="s">
        <v>38</v>
      </c>
      <c r="W73" s="390" t="s">
        <v>37</v>
      </c>
      <c r="X73" s="391" t="s">
        <v>40</v>
      </c>
      <c r="Y73" s="391" t="s">
        <v>39</v>
      </c>
      <c r="Z73" s="392" t="s">
        <v>38</v>
      </c>
      <c r="AA73" s="390" t="s">
        <v>379</v>
      </c>
      <c r="AB73" s="391" t="s">
        <v>377</v>
      </c>
      <c r="AC73" s="391" t="s">
        <v>378</v>
      </c>
      <c r="AD73" s="392" t="s">
        <v>352</v>
      </c>
      <c r="AE73" s="390" t="s">
        <v>37</v>
      </c>
      <c r="AF73" s="391" t="s">
        <v>40</v>
      </c>
    </row>
    <row r="74" spans="1:32" ht="60" customHeight="1" x14ac:dyDescent="0.5">
      <c r="A74" s="184" t="s">
        <v>31</v>
      </c>
      <c r="B74" s="179" t="s">
        <v>24</v>
      </c>
      <c r="C74" s="180"/>
      <c r="D74" s="172"/>
      <c r="E74" s="181"/>
      <c r="F74" s="173"/>
      <c r="G74" s="180">
        <f t="shared" ref="G74:AF74" si="27">(G6/C6-1)*100</f>
        <v>-0.41586196202263448</v>
      </c>
      <c r="H74" s="181">
        <f t="shared" si="27"/>
        <v>0.20782084994488415</v>
      </c>
      <c r="I74" s="181">
        <f t="shared" si="27"/>
        <v>0.15258763192471658</v>
      </c>
      <c r="J74" s="182">
        <f t="shared" si="27"/>
        <v>-6.5057207914342996E-2</v>
      </c>
      <c r="K74" s="180">
        <f t="shared" si="27"/>
        <v>1.4000169870615364</v>
      </c>
      <c r="L74" s="181">
        <f t="shared" si="27"/>
        <v>3.701979373880171</v>
      </c>
      <c r="M74" s="181">
        <f t="shared" si="27"/>
        <v>3.3278316193378288</v>
      </c>
      <c r="N74" s="173">
        <f t="shared" si="27"/>
        <v>3.5705693381072878</v>
      </c>
      <c r="O74" s="180">
        <f t="shared" si="27"/>
        <v>2.1345506833633454</v>
      </c>
      <c r="P74" s="181">
        <f t="shared" si="27"/>
        <v>1.012176042446078</v>
      </c>
      <c r="Q74" s="181">
        <f t="shared" si="27"/>
        <v>1.4403516915599379</v>
      </c>
      <c r="R74" s="173">
        <f t="shared" si="27"/>
        <v>0.58892654132052247</v>
      </c>
      <c r="S74" s="180">
        <f t="shared" si="27"/>
        <v>-0.35675232367414766</v>
      </c>
      <c r="T74" s="181">
        <f t="shared" si="27"/>
        <v>-2.2411076243451067</v>
      </c>
      <c r="U74" s="181">
        <f t="shared" si="27"/>
        <v>-2.4158490464462168</v>
      </c>
      <c r="V74" s="173">
        <f t="shared" si="27"/>
        <v>-1.5676152957956879</v>
      </c>
      <c r="W74" s="180">
        <f t="shared" si="27"/>
        <v>-1.0178466096928629</v>
      </c>
      <c r="X74" s="181">
        <f t="shared" si="27"/>
        <v>-1.0787352758834468</v>
      </c>
      <c r="Y74" s="181">
        <f t="shared" si="27"/>
        <v>-0.94199100764075228</v>
      </c>
      <c r="Z74" s="173">
        <f t="shared" si="27"/>
        <v>-0.66932556823671163</v>
      </c>
      <c r="AA74" s="180">
        <f t="shared" si="27"/>
        <v>-2.696897043945834</v>
      </c>
      <c r="AB74" s="181">
        <f t="shared" si="27"/>
        <v>-2.2840589398623989</v>
      </c>
      <c r="AC74" s="181">
        <f t="shared" si="27"/>
        <v>-1.5510351837155323</v>
      </c>
      <c r="AD74" s="173">
        <f t="shared" si="27"/>
        <v>-1.2073468934089227</v>
      </c>
      <c r="AE74" s="180">
        <f t="shared" si="27"/>
        <v>1.4954921593482551</v>
      </c>
      <c r="AF74" s="173">
        <f t="shared" si="27"/>
        <v>1.9768535674581589</v>
      </c>
    </row>
    <row r="75" spans="1:32" ht="39.9" customHeight="1" x14ac:dyDescent="0.5">
      <c r="A75" s="155" t="s">
        <v>198</v>
      </c>
      <c r="B75" s="156"/>
      <c r="C75" s="395"/>
      <c r="D75" s="397"/>
      <c r="E75" s="397"/>
      <c r="F75" s="398"/>
      <c r="G75" s="157"/>
      <c r="H75" s="158"/>
      <c r="I75" s="158"/>
      <c r="J75" s="159"/>
      <c r="K75" s="157"/>
      <c r="L75" s="158"/>
      <c r="M75" s="158"/>
      <c r="N75" s="159"/>
      <c r="O75" s="157"/>
      <c r="P75" s="158"/>
      <c r="Q75" s="158"/>
      <c r="R75" s="159"/>
      <c r="S75" s="157"/>
      <c r="T75" s="158"/>
      <c r="U75" s="158"/>
      <c r="V75" s="159"/>
      <c r="W75" s="157"/>
      <c r="X75" s="158"/>
      <c r="Y75" s="158"/>
      <c r="Z75" s="159"/>
      <c r="AA75" s="157"/>
      <c r="AB75" s="158"/>
      <c r="AC75" s="158"/>
      <c r="AD75" s="159"/>
      <c r="AE75" s="157"/>
      <c r="AF75" s="159"/>
    </row>
    <row r="76" spans="1:32" ht="35.15" customHeight="1" x14ac:dyDescent="0.5">
      <c r="A76" s="24" t="s">
        <v>15</v>
      </c>
      <c r="B76" s="6" t="s">
        <v>24</v>
      </c>
      <c r="C76" s="395"/>
      <c r="D76" s="397"/>
      <c r="E76" s="397"/>
      <c r="F76" s="398"/>
      <c r="G76" s="17">
        <f t="shared" ref="G76:AF76" si="28">(G8/C8-1)*100</f>
        <v>-1.6325097643393072</v>
      </c>
      <c r="H76" s="18">
        <f t="shared" si="28"/>
        <v>-0.19032443677245992</v>
      </c>
      <c r="I76" s="18">
        <f t="shared" si="28"/>
        <v>-0.44198895027623974</v>
      </c>
      <c r="J76" s="10">
        <f t="shared" si="28"/>
        <v>-1.0763642806520091</v>
      </c>
      <c r="K76" s="17">
        <f t="shared" si="28"/>
        <v>1.7488289092125742</v>
      </c>
      <c r="L76" s="18">
        <f t="shared" si="28"/>
        <v>4.8647450110864687</v>
      </c>
      <c r="M76" s="18">
        <f t="shared" si="28"/>
        <v>3.9955604883462836</v>
      </c>
      <c r="N76" s="10">
        <f t="shared" si="28"/>
        <v>4.1105091120762882</v>
      </c>
      <c r="O76" s="17">
        <f t="shared" si="28"/>
        <v>0.995308457929589</v>
      </c>
      <c r="P76" s="18">
        <f t="shared" si="28"/>
        <v>-2.131348585444226</v>
      </c>
      <c r="Q76" s="18">
        <f t="shared" si="28"/>
        <v>-1.3319103521878262</v>
      </c>
      <c r="R76" s="10">
        <f t="shared" si="28"/>
        <v>-0.79996559287772717</v>
      </c>
      <c r="S76" s="17">
        <f t="shared" si="28"/>
        <v>-2.2228010766692785</v>
      </c>
      <c r="T76" s="18">
        <f t="shared" si="28"/>
        <v>-4.122196776563114</v>
      </c>
      <c r="U76" s="18">
        <f t="shared" si="28"/>
        <v>-4.8890234932721821</v>
      </c>
      <c r="V76" s="10">
        <f t="shared" si="28"/>
        <v>-5.3284196835031494</v>
      </c>
      <c r="W76" s="17">
        <f t="shared" si="28"/>
        <v>-4.5422253796287944</v>
      </c>
      <c r="X76" s="18">
        <f t="shared" si="28"/>
        <v>-4.4256162963630779</v>
      </c>
      <c r="Y76" s="18">
        <f t="shared" si="28"/>
        <v>-3.8848200882500183</v>
      </c>
      <c r="Z76" s="10">
        <f t="shared" si="28"/>
        <v>-2.9721560725407659</v>
      </c>
      <c r="AA76" s="17">
        <f t="shared" si="28"/>
        <v>0.2697799897669606</v>
      </c>
      <c r="AB76" s="18">
        <f t="shared" si="28"/>
        <v>1.1694251897958363</v>
      </c>
      <c r="AC76" s="18">
        <f t="shared" si="28"/>
        <v>1.7085522267972886</v>
      </c>
      <c r="AD76" s="10">
        <f t="shared" si="28"/>
        <v>2.7941662340114304</v>
      </c>
      <c r="AE76" s="17">
        <f t="shared" si="28"/>
        <v>1.5725750336317734</v>
      </c>
      <c r="AF76" s="10">
        <f t="shared" si="28"/>
        <v>2.2791890002330506</v>
      </c>
    </row>
    <row r="77" spans="1:32" ht="35.15" customHeight="1" x14ac:dyDescent="0.5">
      <c r="A77" s="24" t="s">
        <v>14</v>
      </c>
      <c r="B77" s="6" t="s">
        <v>24</v>
      </c>
      <c r="C77" s="395"/>
      <c r="D77" s="397"/>
      <c r="E77" s="397"/>
      <c r="F77" s="398"/>
      <c r="G77" s="17">
        <f t="shared" ref="G77:AF77" si="29">(G9/C9-1)*100</f>
        <v>0.15783680505077058</v>
      </c>
      <c r="H77" s="18">
        <f t="shared" si="29"/>
        <v>0.39259674705551806</v>
      </c>
      <c r="I77" s="18">
        <f t="shared" si="29"/>
        <v>0.43194750176518415</v>
      </c>
      <c r="J77" s="10">
        <f t="shared" si="29"/>
        <v>0.40929961978766194</v>
      </c>
      <c r="K77" s="17">
        <f t="shared" si="29"/>
        <v>1.2399693117963073</v>
      </c>
      <c r="L77" s="18">
        <f t="shared" si="29"/>
        <v>3.1615973515414897</v>
      </c>
      <c r="M77" s="18">
        <f t="shared" si="29"/>
        <v>3.0168313965510229</v>
      </c>
      <c r="N77" s="10">
        <f t="shared" si="29"/>
        <v>3.3189869226948998</v>
      </c>
      <c r="O77" s="17">
        <f t="shared" si="29"/>
        <v>2.6646185355862828</v>
      </c>
      <c r="P77" s="18">
        <f t="shared" si="29"/>
        <v>2.5031088290745851</v>
      </c>
      <c r="Q77" s="18">
        <f t="shared" si="29"/>
        <v>2.7438228859316238</v>
      </c>
      <c r="R77" s="10">
        <f t="shared" si="29"/>
        <v>1.2376832492189349</v>
      </c>
      <c r="S77" s="17">
        <f t="shared" si="29"/>
        <v>0.50073813988746885</v>
      </c>
      <c r="T77" s="18">
        <f t="shared" si="29"/>
        <v>-1.3873126443079142</v>
      </c>
      <c r="U77" s="18">
        <f t="shared" si="29"/>
        <v>-1.3010861920762729</v>
      </c>
      <c r="V77" s="10">
        <f t="shared" si="29"/>
        <v>0.14836795252226587</v>
      </c>
      <c r="W77" s="17">
        <f t="shared" si="29"/>
        <v>0.5558091986422431</v>
      </c>
      <c r="X77" s="18">
        <f t="shared" si="29"/>
        <v>0.39288052860289024</v>
      </c>
      <c r="Y77" s="18">
        <f t="shared" si="29"/>
        <v>0.33846641067258876</v>
      </c>
      <c r="Z77" s="10">
        <f t="shared" si="29"/>
        <v>0.32395061728394126</v>
      </c>
      <c r="AA77" s="17">
        <f t="shared" si="29"/>
        <v>-3.9540438636318842</v>
      </c>
      <c r="AB77" s="18">
        <f t="shared" si="29"/>
        <v>-3.7315940310307383</v>
      </c>
      <c r="AC77" s="18">
        <f t="shared" si="29"/>
        <v>-2.9057266289231332</v>
      </c>
      <c r="AD77" s="10">
        <f t="shared" si="29"/>
        <v>-2.8766071393411807</v>
      </c>
      <c r="AE77" s="17">
        <f t="shared" si="29"/>
        <v>1.4613392526822144</v>
      </c>
      <c r="AF77" s="10">
        <f t="shared" si="29"/>
        <v>1.8436775001539951</v>
      </c>
    </row>
    <row r="78" spans="1:32" ht="39.9" customHeight="1" x14ac:dyDescent="0.5">
      <c r="A78" s="165" t="s">
        <v>199</v>
      </c>
      <c r="B78" s="166"/>
      <c r="C78" s="395"/>
      <c r="D78" s="397"/>
      <c r="E78" s="397"/>
      <c r="F78" s="398"/>
      <c r="G78" s="167"/>
      <c r="H78" s="168"/>
      <c r="I78" s="168"/>
      <c r="J78" s="169"/>
      <c r="K78" s="167"/>
      <c r="L78" s="168"/>
      <c r="M78" s="168"/>
      <c r="N78" s="169"/>
      <c r="O78" s="167"/>
      <c r="P78" s="168"/>
      <c r="Q78" s="168"/>
      <c r="R78" s="169"/>
      <c r="S78" s="167"/>
      <c r="T78" s="168"/>
      <c r="U78" s="168"/>
      <c r="V78" s="169"/>
      <c r="W78" s="167"/>
      <c r="X78" s="168"/>
      <c r="Y78" s="168"/>
      <c r="Z78" s="169"/>
      <c r="AA78" s="167"/>
      <c r="AB78" s="168"/>
      <c r="AC78" s="168"/>
      <c r="AD78" s="169"/>
      <c r="AE78" s="167"/>
      <c r="AF78" s="169"/>
    </row>
    <row r="79" spans="1:32" ht="35.15" customHeight="1" x14ac:dyDescent="0.5">
      <c r="A79" s="24" t="s">
        <v>29</v>
      </c>
      <c r="B79" s="6" t="s">
        <v>24</v>
      </c>
      <c r="C79" s="395"/>
      <c r="D79" s="397"/>
      <c r="E79" s="397"/>
      <c r="F79" s="398"/>
      <c r="G79" s="17">
        <f t="shared" ref="G79:AF79" si="30">(G11/C11-1)*100</f>
        <v>-1.4097634859606134</v>
      </c>
      <c r="H79" s="18">
        <f t="shared" si="30"/>
        <v>-1.6433229041784903</v>
      </c>
      <c r="I79" s="18">
        <f t="shared" si="30"/>
        <v>-3.6828347371478443</v>
      </c>
      <c r="J79" s="10">
        <f t="shared" si="30"/>
        <v>-2.0555621092367637</v>
      </c>
      <c r="K79" s="17">
        <f t="shared" si="30"/>
        <v>2.4521389742377719</v>
      </c>
      <c r="L79" s="18">
        <f t="shared" si="30"/>
        <v>4.3196480066593379</v>
      </c>
      <c r="M79" s="18">
        <f t="shared" si="30"/>
        <v>7.6141366624449702</v>
      </c>
      <c r="N79" s="10">
        <f t="shared" si="30"/>
        <v>5.7992833699677782</v>
      </c>
      <c r="O79" s="17">
        <f t="shared" si="30"/>
        <v>-0.34892439010324461</v>
      </c>
      <c r="P79" s="18">
        <f t="shared" si="30"/>
        <v>-1.7554858934169304</v>
      </c>
      <c r="Q79" s="18">
        <f t="shared" si="30"/>
        <v>-1.902653627371298</v>
      </c>
      <c r="R79" s="10">
        <f t="shared" si="30"/>
        <v>-1.2209351965164816</v>
      </c>
      <c r="S79" s="17">
        <f t="shared" si="30"/>
        <v>-3.8863327256416835</v>
      </c>
      <c r="T79" s="18">
        <f t="shared" si="30"/>
        <v>-3.5650055113998991</v>
      </c>
      <c r="U79" s="18">
        <f t="shared" si="30"/>
        <v>-5.1273994515539272</v>
      </c>
      <c r="V79" s="10">
        <f t="shared" si="30"/>
        <v>-4.0221274634090198</v>
      </c>
      <c r="W79" s="17">
        <f t="shared" si="30"/>
        <v>-0.9514060336002883</v>
      </c>
      <c r="X79" s="18">
        <f t="shared" si="30"/>
        <v>0.306813054594679</v>
      </c>
      <c r="Y79" s="18">
        <f t="shared" si="30"/>
        <v>8.1293469424625897E-2</v>
      </c>
      <c r="Z79" s="10">
        <f t="shared" si="30"/>
        <v>-0.30919788664744985</v>
      </c>
      <c r="AA79" s="17">
        <f t="shared" si="30"/>
        <v>-4.9395100006079389</v>
      </c>
      <c r="AB79" s="18">
        <f t="shared" si="30"/>
        <v>-6.1804660089363361</v>
      </c>
      <c r="AC79" s="18">
        <f t="shared" si="30"/>
        <v>-5.7250300842358604</v>
      </c>
      <c r="AD79" s="10">
        <f t="shared" si="30"/>
        <v>-6.0495648769911758</v>
      </c>
      <c r="AE79" s="17">
        <f t="shared" si="30"/>
        <v>-7.0348223707361601E-2</v>
      </c>
      <c r="AF79" s="10">
        <f t="shared" si="30"/>
        <v>8.9496899571694932E-2</v>
      </c>
    </row>
    <row r="80" spans="1:32" ht="35.15" customHeight="1" x14ac:dyDescent="0.5">
      <c r="A80" s="24" t="s">
        <v>28</v>
      </c>
      <c r="B80" s="6" t="s">
        <v>24</v>
      </c>
      <c r="C80" s="395"/>
      <c r="D80" s="397"/>
      <c r="E80" s="397"/>
      <c r="F80" s="398"/>
      <c r="G80" s="17">
        <f t="shared" ref="G80:AF80" si="31">(G12/C12-1)*100</f>
        <v>-3.7045804237187729</v>
      </c>
      <c r="H80" s="18">
        <f t="shared" si="31"/>
        <v>5.3767162801430679</v>
      </c>
      <c r="I80" s="18">
        <f t="shared" si="31"/>
        <v>4.0639861651534659</v>
      </c>
      <c r="J80" s="10">
        <f t="shared" si="31"/>
        <v>-2.3604390416617438</v>
      </c>
      <c r="K80" s="17">
        <f t="shared" si="31"/>
        <v>7.3746312684365822</v>
      </c>
      <c r="L80" s="18">
        <f t="shared" si="31"/>
        <v>4.4892149348516375</v>
      </c>
      <c r="M80" s="18">
        <f t="shared" si="31"/>
        <v>0.96593269630245171</v>
      </c>
      <c r="N80" s="10">
        <f t="shared" si="31"/>
        <v>11.483137918530151</v>
      </c>
      <c r="O80" s="17">
        <f t="shared" si="31"/>
        <v>16.563644688644686</v>
      </c>
      <c r="P80" s="18">
        <f t="shared" si="31"/>
        <v>-3.5732998009011752</v>
      </c>
      <c r="Q80" s="18">
        <f t="shared" si="31"/>
        <v>6.6145458286184677</v>
      </c>
      <c r="R80" s="10">
        <f t="shared" si="31"/>
        <v>-12.685677111568905</v>
      </c>
      <c r="S80" s="17">
        <f t="shared" si="31"/>
        <v>-21.624275753707156</v>
      </c>
      <c r="T80" s="18">
        <f t="shared" si="31"/>
        <v>-16.463812214735928</v>
      </c>
      <c r="U80" s="18">
        <f t="shared" si="31"/>
        <v>-20.648398301813987</v>
      </c>
      <c r="V80" s="10">
        <f t="shared" si="31"/>
        <v>4.3710418477586055</v>
      </c>
      <c r="W80" s="17">
        <f t="shared" si="31"/>
        <v>2.631249216890108</v>
      </c>
      <c r="X80" s="18">
        <f t="shared" si="31"/>
        <v>-0.33823338103291523</v>
      </c>
      <c r="Y80" s="18">
        <f t="shared" si="31"/>
        <v>-9.3385214007782107</v>
      </c>
      <c r="Z80" s="10">
        <f t="shared" si="31"/>
        <v>-3.4979179060083299</v>
      </c>
      <c r="AA80" s="17">
        <f t="shared" si="31"/>
        <v>-7.6181174459772905</v>
      </c>
      <c r="AB80" s="18">
        <f t="shared" si="31"/>
        <v>-0.43075316538311315</v>
      </c>
      <c r="AC80" s="18">
        <f t="shared" si="31"/>
        <v>4.8417381974249052</v>
      </c>
      <c r="AD80" s="10">
        <f t="shared" si="31"/>
        <v>2.3794846504746614</v>
      </c>
      <c r="AE80" s="17">
        <f t="shared" si="31"/>
        <v>12.832033831108758</v>
      </c>
      <c r="AF80" s="10">
        <f t="shared" si="31"/>
        <v>14.682747771368643</v>
      </c>
    </row>
    <row r="81" spans="1:32" ht="35.15" customHeight="1" x14ac:dyDescent="0.5">
      <c r="A81" s="24" t="s">
        <v>27</v>
      </c>
      <c r="B81" s="6" t="s">
        <v>24</v>
      </c>
      <c r="C81" s="395"/>
      <c r="D81" s="397"/>
      <c r="E81" s="397"/>
      <c r="F81" s="398"/>
      <c r="G81" s="17">
        <f t="shared" ref="G81:AF81" si="32">(G13/C13-1)*100</f>
        <v>-1.4759157386287414</v>
      </c>
      <c r="H81" s="18">
        <f t="shared" si="32"/>
        <v>7.6900880103881075</v>
      </c>
      <c r="I81" s="18">
        <f t="shared" si="32"/>
        <v>0.83818724250603882</v>
      </c>
      <c r="J81" s="10">
        <f t="shared" si="32"/>
        <v>1.0736813850489968</v>
      </c>
      <c r="K81" s="17">
        <f t="shared" si="32"/>
        <v>1.620591039084851</v>
      </c>
      <c r="L81" s="18">
        <f t="shared" si="32"/>
        <v>4.9705251875669987</v>
      </c>
      <c r="M81" s="18">
        <f t="shared" si="32"/>
        <v>9.7210481825866566</v>
      </c>
      <c r="N81" s="10">
        <f t="shared" si="32"/>
        <v>3.9835347231443441</v>
      </c>
      <c r="O81" s="17">
        <f t="shared" si="32"/>
        <v>-11.846689895470398</v>
      </c>
      <c r="P81" s="18">
        <f t="shared" si="32"/>
        <v>-5.347798340778553</v>
      </c>
      <c r="Q81" s="18">
        <f t="shared" si="32"/>
        <v>-14.355418592706727</v>
      </c>
      <c r="R81" s="10">
        <f t="shared" si="32"/>
        <v>-18.656621121185037</v>
      </c>
      <c r="S81" s="17">
        <f t="shared" si="32"/>
        <v>12.800243235025842</v>
      </c>
      <c r="T81" s="18">
        <f t="shared" si="32"/>
        <v>0.84951456310677909</v>
      </c>
      <c r="U81" s="18">
        <f t="shared" si="32"/>
        <v>7.8110944527736148</v>
      </c>
      <c r="V81" s="10">
        <f t="shared" si="32"/>
        <v>0.78492935635792183</v>
      </c>
      <c r="W81" s="17">
        <f t="shared" si="32"/>
        <v>-9.2452830188679229</v>
      </c>
      <c r="X81" s="18">
        <f t="shared" si="32"/>
        <v>-8.2096536970183145</v>
      </c>
      <c r="Y81" s="18">
        <f t="shared" si="32"/>
        <v>1.6965651508830337</v>
      </c>
      <c r="Z81" s="10">
        <f t="shared" si="32"/>
        <v>14.781931464174459</v>
      </c>
      <c r="AA81" s="17">
        <f t="shared" si="32"/>
        <v>21.027621027621034</v>
      </c>
      <c r="AB81" s="18">
        <f t="shared" si="32"/>
        <v>12.949745083758192</v>
      </c>
      <c r="AC81" s="18">
        <f t="shared" si="32"/>
        <v>8.0404758648981343</v>
      </c>
      <c r="AD81" s="10">
        <f t="shared" si="32"/>
        <v>13.312525444429379</v>
      </c>
      <c r="AE81" s="17">
        <f t="shared" si="32"/>
        <v>5.9509202453987831</v>
      </c>
      <c r="AF81" s="10">
        <f t="shared" si="32"/>
        <v>15.836987361361876</v>
      </c>
    </row>
    <row r="82" spans="1:32" ht="35.15" customHeight="1" x14ac:dyDescent="0.5">
      <c r="A82" s="24" t="s">
        <v>26</v>
      </c>
      <c r="B82" s="6" t="s">
        <v>24</v>
      </c>
      <c r="C82" s="395"/>
      <c r="D82" s="397"/>
      <c r="E82" s="397"/>
      <c r="F82" s="398"/>
      <c r="G82" s="17">
        <f t="shared" ref="G82:AF82" si="33">(G14/C14-1)*100</f>
        <v>1.0012515644555631</v>
      </c>
      <c r="H82" s="18">
        <f t="shared" si="33"/>
        <v>-6.8525697136426196</v>
      </c>
      <c r="I82" s="18">
        <f t="shared" si="33"/>
        <v>5.5309437508390458</v>
      </c>
      <c r="J82" s="10">
        <f t="shared" si="33"/>
        <v>-0.38813071240766384</v>
      </c>
      <c r="K82" s="17">
        <f t="shared" si="33"/>
        <v>-1.003717472118959</v>
      </c>
      <c r="L82" s="18">
        <f t="shared" si="33"/>
        <v>6.3229963753524077</v>
      </c>
      <c r="M82" s="18">
        <f t="shared" si="33"/>
        <v>-4.3633125556545078</v>
      </c>
      <c r="N82" s="10">
        <f t="shared" si="33"/>
        <v>0.15082956259426794</v>
      </c>
      <c r="O82" s="17">
        <f t="shared" si="33"/>
        <v>3.4547502816372644</v>
      </c>
      <c r="P82" s="18">
        <f t="shared" si="33"/>
        <v>1.9949494949494939</v>
      </c>
      <c r="Q82" s="18">
        <f t="shared" si="33"/>
        <v>8.2202713487629744</v>
      </c>
      <c r="R82" s="10">
        <f t="shared" si="33"/>
        <v>12.838855421686745</v>
      </c>
      <c r="S82" s="17">
        <f t="shared" si="33"/>
        <v>5.3478523895946761</v>
      </c>
      <c r="T82" s="18">
        <f t="shared" si="33"/>
        <v>6.7219608814063081</v>
      </c>
      <c r="U82" s="18">
        <f t="shared" si="33"/>
        <v>7.9277286135693181</v>
      </c>
      <c r="V82" s="10">
        <f t="shared" si="33"/>
        <v>2.5803581359136851</v>
      </c>
      <c r="W82" s="17">
        <f t="shared" si="33"/>
        <v>-2.7908579304008363</v>
      </c>
      <c r="X82" s="18">
        <f t="shared" si="33"/>
        <v>-0.73077369214709087</v>
      </c>
      <c r="Y82" s="18">
        <f t="shared" si="33"/>
        <v>-3.5872907413734167</v>
      </c>
      <c r="Z82" s="10">
        <f t="shared" si="33"/>
        <v>-14.073511872492672</v>
      </c>
      <c r="AA82" s="17">
        <f t="shared" si="33"/>
        <v>-2.977315689981086</v>
      </c>
      <c r="AB82" s="18">
        <f t="shared" si="33"/>
        <v>-1.2970320168263494</v>
      </c>
      <c r="AC82" s="18">
        <f t="shared" si="33"/>
        <v>8.7880935506732705</v>
      </c>
      <c r="AD82" s="10">
        <f t="shared" si="33"/>
        <v>16.454258675078858</v>
      </c>
      <c r="AE82" s="17">
        <f t="shared" si="33"/>
        <v>10.716025328787149</v>
      </c>
      <c r="AF82" s="10">
        <f t="shared" si="33"/>
        <v>4.2263525512016065</v>
      </c>
    </row>
    <row r="83" spans="1:32" ht="35.15" customHeight="1" x14ac:dyDescent="0.5">
      <c r="A83" s="24" t="s">
        <v>25</v>
      </c>
      <c r="B83" s="6" t="s">
        <v>24</v>
      </c>
      <c r="C83" s="395"/>
      <c r="D83" s="397"/>
      <c r="E83" s="397"/>
      <c r="F83" s="398"/>
      <c r="G83" s="17">
        <f t="shared" ref="G83:AF83" si="34">(G15/C15-1)*100</f>
        <v>4.184692834106829</v>
      </c>
      <c r="H83" s="18">
        <f t="shared" si="34"/>
        <v>1.9859361718568946</v>
      </c>
      <c r="I83" s="18">
        <f t="shared" si="34"/>
        <v>4.1954159727178864</v>
      </c>
      <c r="J83" s="10">
        <f t="shared" si="34"/>
        <v>6.2068430444565115</v>
      </c>
      <c r="K83" s="17">
        <f t="shared" si="34"/>
        <v>-3.6089090222725551</v>
      </c>
      <c r="L83" s="18">
        <f t="shared" si="34"/>
        <v>-0.62130625852402366</v>
      </c>
      <c r="M83" s="18">
        <f t="shared" si="34"/>
        <v>-4.6049627036078515</v>
      </c>
      <c r="N83" s="10">
        <f t="shared" si="34"/>
        <v>-4.8579151143253725</v>
      </c>
      <c r="O83" s="17">
        <f t="shared" si="34"/>
        <v>6.3444818673141778</v>
      </c>
      <c r="P83" s="18">
        <f t="shared" si="34"/>
        <v>14.966453186947248</v>
      </c>
      <c r="Q83" s="18">
        <f t="shared" si="34"/>
        <v>12.686507619883503</v>
      </c>
      <c r="R83" s="10">
        <f t="shared" si="34"/>
        <v>18.957309582309566</v>
      </c>
      <c r="S83" s="17">
        <f t="shared" si="34"/>
        <v>14.738160123738675</v>
      </c>
      <c r="T83" s="18">
        <f t="shared" si="34"/>
        <v>3.1500762650043201</v>
      </c>
      <c r="U83" s="18">
        <f t="shared" si="34"/>
        <v>6.8965517241379448</v>
      </c>
      <c r="V83" s="10">
        <f t="shared" si="34"/>
        <v>-2.530174917704775</v>
      </c>
      <c r="W83" s="17">
        <f t="shared" si="34"/>
        <v>1.8680190011554743</v>
      </c>
      <c r="X83" s="18">
        <f t="shared" si="34"/>
        <v>-1.1765462260511894</v>
      </c>
      <c r="Y83" s="18">
        <f t="shared" si="34"/>
        <v>1.6625819699277899</v>
      </c>
      <c r="Z83" s="10">
        <f t="shared" si="34"/>
        <v>1.728362360108604</v>
      </c>
      <c r="AA83" s="17">
        <f t="shared" si="34"/>
        <v>-5.4193711008885259</v>
      </c>
      <c r="AB83" s="18">
        <f t="shared" si="34"/>
        <v>-2.1143712185283992</v>
      </c>
      <c r="AC83" s="18">
        <f t="shared" si="34"/>
        <v>-5.896533750325772</v>
      </c>
      <c r="AD83" s="10">
        <f t="shared" si="34"/>
        <v>-8.7098034110141835</v>
      </c>
      <c r="AE83" s="17">
        <f t="shared" si="34"/>
        <v>-8.4282763675128223</v>
      </c>
      <c r="AF83" s="10">
        <f t="shared" si="34"/>
        <v>-8.9326066728698592</v>
      </c>
    </row>
    <row r="84" spans="1:32" ht="39.9" customHeight="1" x14ac:dyDescent="0.5">
      <c r="A84" s="165" t="s">
        <v>254</v>
      </c>
      <c r="B84" s="166"/>
      <c r="C84" s="395"/>
      <c r="D84" s="397"/>
      <c r="E84" s="397"/>
      <c r="F84" s="398"/>
      <c r="G84" s="167"/>
      <c r="H84" s="168"/>
      <c r="I84" s="168"/>
      <c r="J84" s="169"/>
      <c r="K84" s="167"/>
      <c r="L84" s="168"/>
      <c r="M84" s="168"/>
      <c r="N84" s="169"/>
      <c r="O84" s="167"/>
      <c r="P84" s="168"/>
      <c r="Q84" s="168"/>
      <c r="R84" s="169"/>
      <c r="S84" s="167"/>
      <c r="T84" s="168"/>
      <c r="U84" s="168"/>
      <c r="V84" s="169"/>
      <c r="W84" s="167"/>
      <c r="X84" s="168"/>
      <c r="Y84" s="168"/>
      <c r="Z84" s="169"/>
      <c r="AA84" s="167"/>
      <c r="AB84" s="168"/>
      <c r="AC84" s="168"/>
      <c r="AD84" s="169"/>
      <c r="AE84" s="167"/>
      <c r="AF84" s="169"/>
    </row>
    <row r="85" spans="1:32" ht="35.15" customHeight="1" x14ac:dyDescent="0.5">
      <c r="A85" s="24" t="s">
        <v>15</v>
      </c>
      <c r="B85" s="6" t="s">
        <v>24</v>
      </c>
      <c r="C85" s="395"/>
      <c r="D85" s="397"/>
      <c r="E85" s="397"/>
      <c r="F85" s="398"/>
      <c r="G85" s="17">
        <f t="shared" ref="G85:AF85" si="35">(G17/C17-1)*100</f>
        <v>-1.6325097643393072</v>
      </c>
      <c r="H85" s="18">
        <f t="shared" si="35"/>
        <v>-0.19032443677245992</v>
      </c>
      <c r="I85" s="18">
        <f t="shared" si="35"/>
        <v>-0.44198895027623974</v>
      </c>
      <c r="J85" s="10">
        <f t="shared" si="35"/>
        <v>-1.0763642806520091</v>
      </c>
      <c r="K85" s="17">
        <f t="shared" si="35"/>
        <v>1.7488289092125742</v>
      </c>
      <c r="L85" s="18">
        <f t="shared" si="35"/>
        <v>4.8647450110864687</v>
      </c>
      <c r="M85" s="18">
        <f t="shared" si="35"/>
        <v>3.9955604883462836</v>
      </c>
      <c r="N85" s="10">
        <f t="shared" si="35"/>
        <v>4.1105091120762882</v>
      </c>
      <c r="O85" s="17">
        <f t="shared" si="35"/>
        <v>0.995308457929589</v>
      </c>
      <c r="P85" s="18">
        <f t="shared" si="35"/>
        <v>-2.131348585444226</v>
      </c>
      <c r="Q85" s="18">
        <f t="shared" si="35"/>
        <v>-1.3319103521878262</v>
      </c>
      <c r="R85" s="10">
        <f t="shared" si="35"/>
        <v>-0.79996559287772717</v>
      </c>
      <c r="S85" s="17">
        <f t="shared" si="35"/>
        <v>-2.2228010766692785</v>
      </c>
      <c r="T85" s="18">
        <f t="shared" si="35"/>
        <v>-4.122196776563114</v>
      </c>
      <c r="U85" s="18">
        <f t="shared" si="35"/>
        <v>-4.8890234932721821</v>
      </c>
      <c r="V85" s="10">
        <f t="shared" si="35"/>
        <v>-5.3284196835031494</v>
      </c>
      <c r="W85" s="17">
        <f t="shared" si="35"/>
        <v>-4.5422253796287944</v>
      </c>
      <c r="X85" s="18">
        <f t="shared" si="35"/>
        <v>-4.4256162963630779</v>
      </c>
      <c r="Y85" s="18">
        <f t="shared" si="35"/>
        <v>-3.8848200882500183</v>
      </c>
      <c r="Z85" s="10">
        <f t="shared" si="35"/>
        <v>-2.9721560725407659</v>
      </c>
      <c r="AA85" s="17">
        <f t="shared" si="35"/>
        <v>0.2697799897669606</v>
      </c>
      <c r="AB85" s="18">
        <f t="shared" si="35"/>
        <v>1.1694251897958363</v>
      </c>
      <c r="AC85" s="18">
        <f t="shared" si="35"/>
        <v>1.7085522267972886</v>
      </c>
      <c r="AD85" s="10">
        <f t="shared" si="35"/>
        <v>2.7941662340114304</v>
      </c>
      <c r="AE85" s="17">
        <f t="shared" si="35"/>
        <v>1.5725750336317734</v>
      </c>
      <c r="AF85" s="10">
        <f t="shared" si="35"/>
        <v>2.2791890002330506</v>
      </c>
    </row>
    <row r="86" spans="1:32" ht="35.15" customHeight="1" x14ac:dyDescent="0.5">
      <c r="A86" s="119" t="s">
        <v>29</v>
      </c>
      <c r="B86" s="6" t="s">
        <v>24</v>
      </c>
      <c r="C86" s="395"/>
      <c r="D86" s="397"/>
      <c r="E86" s="397"/>
      <c r="F86" s="398"/>
      <c r="G86" s="17">
        <f t="shared" ref="G86:AF86" si="36">(G18/C18-1)*100</f>
        <v>-3.0956013221459466</v>
      </c>
      <c r="H86" s="18">
        <f t="shared" si="36"/>
        <v>-3.3550613496932558</v>
      </c>
      <c r="I86" s="18">
        <f t="shared" si="36"/>
        <v>-5.1466770508826531</v>
      </c>
      <c r="J86" s="10">
        <f t="shared" si="36"/>
        <v>-2.4665848776393107</v>
      </c>
      <c r="K86" s="17">
        <f t="shared" si="36"/>
        <v>5.2607412266316933</v>
      </c>
      <c r="L86" s="18">
        <f t="shared" si="36"/>
        <v>8.0605699927263075</v>
      </c>
      <c r="M86" s="18">
        <f t="shared" si="36"/>
        <v>9.8802600068423008</v>
      </c>
      <c r="N86" s="10">
        <f t="shared" si="36"/>
        <v>3.5021516054286828</v>
      </c>
      <c r="O86" s="17">
        <f t="shared" si="36"/>
        <v>-4.5616002991213378</v>
      </c>
      <c r="P86" s="18">
        <f t="shared" si="36"/>
        <v>3.0596010280259378E-2</v>
      </c>
      <c r="Q86" s="18">
        <f t="shared" si="36"/>
        <v>-4.0164393797870401</v>
      </c>
      <c r="R86" s="10">
        <f t="shared" si="36"/>
        <v>-10.144556735320464</v>
      </c>
      <c r="S86" s="17">
        <f t="shared" si="36"/>
        <v>-12.464903689193607</v>
      </c>
      <c r="T86" s="18">
        <f t="shared" si="36"/>
        <v>-15.746008441915949</v>
      </c>
      <c r="U86" s="18">
        <f t="shared" si="36"/>
        <v>-10.036330608537691</v>
      </c>
      <c r="V86" s="10">
        <f t="shared" si="36"/>
        <v>-4.8974943052391806</v>
      </c>
      <c r="W86" s="17">
        <f t="shared" si="36"/>
        <v>-5.3110547516037503</v>
      </c>
      <c r="X86" s="18">
        <f t="shared" si="36"/>
        <v>-3.3253466928047648</v>
      </c>
      <c r="Y86" s="18">
        <f t="shared" si="36"/>
        <v>-2.9422369654575564</v>
      </c>
      <c r="Z86" s="10">
        <f t="shared" si="36"/>
        <v>1.2499999999999956</v>
      </c>
      <c r="AA86" s="17">
        <f t="shared" si="36"/>
        <v>4.2382227824168783</v>
      </c>
      <c r="AB86" s="18">
        <f t="shared" si="36"/>
        <v>-3.1468268869695892</v>
      </c>
      <c r="AC86" s="18">
        <f t="shared" si="36"/>
        <v>-9.101716323649601</v>
      </c>
      <c r="AD86" s="10">
        <f t="shared" si="36"/>
        <v>-7.5478672285059556</v>
      </c>
      <c r="AE86" s="17">
        <f t="shared" si="36"/>
        <v>18.160519951632391</v>
      </c>
      <c r="AF86" s="10">
        <f t="shared" si="36"/>
        <v>13.283188585607952</v>
      </c>
    </row>
    <row r="87" spans="1:32" ht="35.15" customHeight="1" x14ac:dyDescent="0.5">
      <c r="A87" s="119" t="s">
        <v>28</v>
      </c>
      <c r="B87" s="6" t="s">
        <v>24</v>
      </c>
      <c r="C87" s="395"/>
      <c r="D87" s="397"/>
      <c r="E87" s="397"/>
      <c r="F87" s="398"/>
      <c r="G87" s="17">
        <f t="shared" ref="G87:AF87" si="37">(G19/C19-1)*100</f>
        <v>-1.8018018018018056</v>
      </c>
      <c r="H87" s="18">
        <f t="shared" si="37"/>
        <v>21.764705882352953</v>
      </c>
      <c r="I87" s="18">
        <f t="shared" si="37"/>
        <v>57.533112582781463</v>
      </c>
      <c r="J87" s="10">
        <f t="shared" si="37"/>
        <v>1.4272121788772685</v>
      </c>
      <c r="K87" s="17">
        <f t="shared" si="37"/>
        <v>37.155963302752305</v>
      </c>
      <c r="L87" s="18">
        <f t="shared" si="37"/>
        <v>18.276972624798702</v>
      </c>
      <c r="M87" s="18">
        <f t="shared" si="37"/>
        <v>-12.191276931161333</v>
      </c>
      <c r="N87" s="10">
        <f t="shared" si="37"/>
        <v>39.493433395872415</v>
      </c>
      <c r="O87" s="17">
        <f t="shared" si="37"/>
        <v>70.903010033444815</v>
      </c>
      <c r="P87" s="18">
        <f t="shared" si="37"/>
        <v>39.75493533015657</v>
      </c>
      <c r="Q87" s="18">
        <f t="shared" si="37"/>
        <v>30.341113105924599</v>
      </c>
      <c r="R87" s="10">
        <f t="shared" si="37"/>
        <v>62.878278412911911</v>
      </c>
      <c r="S87" s="17">
        <f t="shared" si="37"/>
        <v>-14.951076320939327</v>
      </c>
      <c r="T87" s="18">
        <f t="shared" si="37"/>
        <v>-30.394544568923532</v>
      </c>
      <c r="U87" s="18">
        <f t="shared" si="37"/>
        <v>-17.217630853994493</v>
      </c>
      <c r="V87" s="10">
        <f t="shared" si="37"/>
        <v>-34.682080924855498</v>
      </c>
      <c r="W87" s="17">
        <f t="shared" si="37"/>
        <v>-5.7063966866083726</v>
      </c>
      <c r="X87" s="18">
        <f t="shared" si="37"/>
        <v>-8.8873337998600537</v>
      </c>
      <c r="Y87" s="18">
        <f t="shared" si="37"/>
        <v>-40.266222961730449</v>
      </c>
      <c r="Z87" s="10">
        <f t="shared" si="37"/>
        <v>-30.404551201011376</v>
      </c>
      <c r="AA87" s="17">
        <f t="shared" si="37"/>
        <v>-0.78086871644704736</v>
      </c>
      <c r="AB87" s="18">
        <f t="shared" si="37"/>
        <v>6.5284178187404063</v>
      </c>
      <c r="AC87" s="18">
        <f t="shared" si="37"/>
        <v>39.275766016713099</v>
      </c>
      <c r="AD87" s="10">
        <f t="shared" si="37"/>
        <v>75.47683923705722</v>
      </c>
      <c r="AE87" s="17">
        <f t="shared" si="37"/>
        <v>-33.595671421544516</v>
      </c>
      <c r="AF87" s="10">
        <f t="shared" si="37"/>
        <v>69.14203316510455</v>
      </c>
    </row>
    <row r="88" spans="1:32" ht="35.15" customHeight="1" x14ac:dyDescent="0.5">
      <c r="A88" s="119" t="s">
        <v>27</v>
      </c>
      <c r="B88" s="6" t="s">
        <v>24</v>
      </c>
      <c r="C88" s="395"/>
      <c r="D88" s="397"/>
      <c r="E88" s="397"/>
      <c r="F88" s="398"/>
      <c r="G88" s="17">
        <f t="shared" ref="G88:AF88" si="38">(G20/C20-1)*100</f>
        <v>-3.0188679245283012</v>
      </c>
      <c r="H88" s="18">
        <f t="shared" si="38"/>
        <v>6.8014705882353033</v>
      </c>
      <c r="I88" s="18">
        <f t="shared" si="38"/>
        <v>2.4344569288389684</v>
      </c>
      <c r="J88" s="10">
        <f t="shared" si="38"/>
        <v>-15.544041450777202</v>
      </c>
      <c r="K88" s="17">
        <f t="shared" si="38"/>
        <v>13.035019455252916</v>
      </c>
      <c r="L88" s="18">
        <f t="shared" si="38"/>
        <v>17.383820998278821</v>
      </c>
      <c r="M88" s="18">
        <f t="shared" si="38"/>
        <v>16.81901279707494</v>
      </c>
      <c r="N88" s="10">
        <f t="shared" si="38"/>
        <v>14.92842535787322</v>
      </c>
      <c r="O88" s="17">
        <f t="shared" si="38"/>
        <v>10.154905335628218</v>
      </c>
      <c r="P88" s="18">
        <f t="shared" si="38"/>
        <v>1.0263929618768319</v>
      </c>
      <c r="Q88" s="18">
        <f t="shared" si="38"/>
        <v>3.9123630672926568</v>
      </c>
      <c r="R88" s="10">
        <f t="shared" si="38"/>
        <v>51.423487544483962</v>
      </c>
      <c r="S88" s="17">
        <f t="shared" si="38"/>
        <v>5.7812500000000044</v>
      </c>
      <c r="T88" s="18">
        <f t="shared" si="38"/>
        <v>69.956458635703896</v>
      </c>
      <c r="U88" s="18">
        <f t="shared" si="38"/>
        <v>-13.403614457831337</v>
      </c>
      <c r="V88" s="10">
        <f t="shared" si="38"/>
        <v>1.4101057579318566</v>
      </c>
      <c r="W88" s="17">
        <f t="shared" si="38"/>
        <v>-13.88478581979321</v>
      </c>
      <c r="X88" s="18">
        <f t="shared" si="38"/>
        <v>-55.678906917164817</v>
      </c>
      <c r="Y88" s="18">
        <f t="shared" si="38"/>
        <v>-17.217391304347828</v>
      </c>
      <c r="Z88" s="10">
        <f t="shared" si="38"/>
        <v>-54.345307068366168</v>
      </c>
      <c r="AA88" s="17">
        <f t="shared" si="38"/>
        <v>31.560891938250446</v>
      </c>
      <c r="AB88" s="18">
        <f t="shared" si="38"/>
        <v>349.51830443159923</v>
      </c>
      <c r="AC88" s="18">
        <f t="shared" si="38"/>
        <v>211.9747899159664</v>
      </c>
      <c r="AD88" s="10">
        <f t="shared" si="38"/>
        <v>247.46192893401019</v>
      </c>
      <c r="AE88" s="17">
        <f t="shared" si="38"/>
        <v>14.471968709256844</v>
      </c>
      <c r="AF88" s="10">
        <f t="shared" si="38"/>
        <v>-73.081868838405484</v>
      </c>
    </row>
    <row r="89" spans="1:32" ht="35.15" customHeight="1" x14ac:dyDescent="0.5">
      <c r="A89" s="119" t="s">
        <v>26</v>
      </c>
      <c r="B89" s="6" t="s">
        <v>24</v>
      </c>
      <c r="C89" s="395"/>
      <c r="D89" s="397"/>
      <c r="E89" s="397"/>
      <c r="F89" s="398"/>
      <c r="G89" s="17">
        <f t="shared" ref="G89:AF89" si="39">(G21/C21-1)*100</f>
        <v>-17.607655502392351</v>
      </c>
      <c r="H89" s="18">
        <f t="shared" si="39"/>
        <v>4.9197860962566731</v>
      </c>
      <c r="I89" s="18">
        <f t="shared" si="39"/>
        <v>-6.9456812110418547</v>
      </c>
      <c r="J89" s="10">
        <f t="shared" si="39"/>
        <v>-5.0632911392404996</v>
      </c>
      <c r="K89" s="17">
        <f t="shared" si="39"/>
        <v>4.7619047619047672</v>
      </c>
      <c r="L89" s="18">
        <f t="shared" si="39"/>
        <v>-11.009174311926607</v>
      </c>
      <c r="M89" s="18">
        <f t="shared" si="39"/>
        <v>-19.043062200956939</v>
      </c>
      <c r="N89" s="10">
        <f t="shared" si="39"/>
        <v>47.666666666666679</v>
      </c>
      <c r="O89" s="17">
        <f t="shared" si="39"/>
        <v>-10.643015521064314</v>
      </c>
      <c r="P89" s="18">
        <f t="shared" si="39"/>
        <v>-12.943871706758303</v>
      </c>
      <c r="Q89" s="18">
        <f t="shared" si="39"/>
        <v>14.539007092198597</v>
      </c>
      <c r="R89" s="10">
        <f t="shared" si="39"/>
        <v>-55.229495861550035</v>
      </c>
      <c r="S89" s="17">
        <f t="shared" si="39"/>
        <v>9.9255583126550917</v>
      </c>
      <c r="T89" s="18">
        <f t="shared" si="39"/>
        <v>8.1578947368421204</v>
      </c>
      <c r="U89" s="18">
        <f t="shared" si="39"/>
        <v>-10.113519091847278</v>
      </c>
      <c r="V89" s="10">
        <f t="shared" si="39"/>
        <v>84.369747899159677</v>
      </c>
      <c r="W89" s="17">
        <f t="shared" si="39"/>
        <v>-7.5620767494356533</v>
      </c>
      <c r="X89" s="18">
        <f t="shared" si="39"/>
        <v>43.552311435523116</v>
      </c>
      <c r="Y89" s="18">
        <f t="shared" si="39"/>
        <v>-0.22962112514349764</v>
      </c>
      <c r="Z89" s="10">
        <f t="shared" si="39"/>
        <v>-32.543299908842293</v>
      </c>
      <c r="AA89" s="17">
        <f t="shared" si="39"/>
        <v>2.4420024420024333</v>
      </c>
      <c r="AB89" s="18">
        <f t="shared" si="39"/>
        <v>-30.593220338983052</v>
      </c>
      <c r="AC89" s="18">
        <f t="shared" si="39"/>
        <v>94.82163406214039</v>
      </c>
      <c r="AD89" s="10">
        <f t="shared" si="39"/>
        <v>115.4054054054054</v>
      </c>
      <c r="AE89" s="17">
        <f t="shared" si="39"/>
        <v>-14.183551847437437</v>
      </c>
      <c r="AF89" s="10">
        <f t="shared" si="39"/>
        <v>60.19536019536018</v>
      </c>
    </row>
    <row r="90" spans="1:32" ht="35.15" customHeight="1" x14ac:dyDescent="0.5">
      <c r="A90" s="119" t="s">
        <v>25</v>
      </c>
      <c r="B90" s="6" t="s">
        <v>24</v>
      </c>
      <c r="C90" s="395"/>
      <c r="D90" s="397"/>
      <c r="E90" s="397"/>
      <c r="F90" s="398"/>
      <c r="G90" s="17">
        <f t="shared" ref="G90:AF90" si="40">(G22/C22-1)*100</f>
        <v>7.7134355687800582</v>
      </c>
      <c r="H90" s="18">
        <f t="shared" si="40"/>
        <v>3.9811066126855588</v>
      </c>
      <c r="I90" s="18">
        <f t="shared" si="40"/>
        <v>1.4709262238565834</v>
      </c>
      <c r="J90" s="10">
        <f t="shared" si="40"/>
        <v>5.8080248281977331</v>
      </c>
      <c r="K90" s="17">
        <f t="shared" si="40"/>
        <v>-19.655758606034844</v>
      </c>
      <c r="L90" s="18">
        <f t="shared" si="40"/>
        <v>-7.3977936404931892</v>
      </c>
      <c r="M90" s="18">
        <f t="shared" si="40"/>
        <v>-4.6206115515288744</v>
      </c>
      <c r="N90" s="10">
        <f t="shared" si="40"/>
        <v>-11.187932118164678</v>
      </c>
      <c r="O90" s="17">
        <f t="shared" si="40"/>
        <v>-1.6926738957947718</v>
      </c>
      <c r="P90" s="18">
        <f t="shared" si="40"/>
        <v>-23.055360896986699</v>
      </c>
      <c r="Q90" s="18">
        <f t="shared" si="40"/>
        <v>-7.6703870814533337</v>
      </c>
      <c r="R90" s="10">
        <f t="shared" si="40"/>
        <v>21.46732719981128</v>
      </c>
      <c r="S90" s="17">
        <f t="shared" si="40"/>
        <v>44.740382028517622</v>
      </c>
      <c r="T90" s="18">
        <f t="shared" si="40"/>
        <v>51.578627808136027</v>
      </c>
      <c r="U90" s="18">
        <f t="shared" si="40"/>
        <v>25.180041152263378</v>
      </c>
      <c r="V90" s="10">
        <f t="shared" si="40"/>
        <v>-4.1561468246261395</v>
      </c>
      <c r="W90" s="17">
        <f t="shared" si="40"/>
        <v>-0.4832713754646889</v>
      </c>
      <c r="X90" s="18">
        <f t="shared" si="40"/>
        <v>-2.0428600040056089</v>
      </c>
      <c r="Y90" s="18">
        <f t="shared" si="40"/>
        <v>7.8487774809944399</v>
      </c>
      <c r="Z90" s="10">
        <f t="shared" si="40"/>
        <v>9.94934143870314</v>
      </c>
      <c r="AA90" s="17">
        <f t="shared" si="40"/>
        <v>-12.476652969742242</v>
      </c>
      <c r="AB90" s="18">
        <f t="shared" si="40"/>
        <v>-17.808219178082197</v>
      </c>
      <c r="AC90" s="18">
        <f t="shared" si="40"/>
        <v>-12.80243855972566</v>
      </c>
      <c r="AD90" s="10">
        <f t="shared" si="40"/>
        <v>-19.332841872465913</v>
      </c>
      <c r="AE90" s="17">
        <f t="shared" si="40"/>
        <v>-29.300042680324367</v>
      </c>
      <c r="AF90" s="10">
        <f t="shared" si="40"/>
        <v>-24.154228855721392</v>
      </c>
    </row>
    <row r="91" spans="1:32" ht="35.15" customHeight="1" x14ac:dyDescent="0.5">
      <c r="A91" s="24" t="s">
        <v>14</v>
      </c>
      <c r="B91" s="6" t="s">
        <v>24</v>
      </c>
      <c r="C91" s="395"/>
      <c r="D91" s="397"/>
      <c r="E91" s="397"/>
      <c r="F91" s="398"/>
      <c r="G91" s="17">
        <f t="shared" ref="G91:AF91" si="41">(G23/C23-1)*100</f>
        <v>0.15783680505077058</v>
      </c>
      <c r="H91" s="18">
        <f t="shared" si="41"/>
        <v>0.39259674705551806</v>
      </c>
      <c r="I91" s="18">
        <f t="shared" si="41"/>
        <v>0.43194750176518415</v>
      </c>
      <c r="J91" s="10">
        <f t="shared" si="41"/>
        <v>0.40929961978766194</v>
      </c>
      <c r="K91" s="17">
        <f t="shared" si="41"/>
        <v>1.2399693117963073</v>
      </c>
      <c r="L91" s="18">
        <f t="shared" si="41"/>
        <v>3.1615973515414897</v>
      </c>
      <c r="M91" s="18">
        <f t="shared" si="41"/>
        <v>3.0168313965510229</v>
      </c>
      <c r="N91" s="10">
        <f t="shared" si="41"/>
        <v>3.3189869226948998</v>
      </c>
      <c r="O91" s="17">
        <f t="shared" si="41"/>
        <v>2.6646185355862828</v>
      </c>
      <c r="P91" s="18">
        <f t="shared" si="41"/>
        <v>2.5031088290745851</v>
      </c>
      <c r="Q91" s="18">
        <f t="shared" si="41"/>
        <v>2.7438228859316238</v>
      </c>
      <c r="R91" s="10">
        <f t="shared" si="41"/>
        <v>1.2376832492189349</v>
      </c>
      <c r="S91" s="17">
        <f t="shared" si="41"/>
        <v>0.50073813988746885</v>
      </c>
      <c r="T91" s="18">
        <f t="shared" si="41"/>
        <v>-1.3873126443079142</v>
      </c>
      <c r="U91" s="18">
        <f t="shared" si="41"/>
        <v>-1.3010861920762729</v>
      </c>
      <c r="V91" s="10">
        <f t="shared" si="41"/>
        <v>0.14836795252226587</v>
      </c>
      <c r="W91" s="17">
        <f t="shared" si="41"/>
        <v>0.5558091986422431</v>
      </c>
      <c r="X91" s="18">
        <f t="shared" si="41"/>
        <v>0.39288052860289024</v>
      </c>
      <c r="Y91" s="18">
        <f t="shared" si="41"/>
        <v>0.33846641067258876</v>
      </c>
      <c r="Z91" s="10">
        <f t="shared" si="41"/>
        <v>0.32395061728394126</v>
      </c>
      <c r="AA91" s="17">
        <f t="shared" si="41"/>
        <v>-3.9540438636318842</v>
      </c>
      <c r="AB91" s="18">
        <f t="shared" si="41"/>
        <v>-3.7315940310307383</v>
      </c>
      <c r="AC91" s="18">
        <f t="shared" si="41"/>
        <v>-2.9057266289231332</v>
      </c>
      <c r="AD91" s="10">
        <f t="shared" si="41"/>
        <v>-2.8766071393411807</v>
      </c>
      <c r="AE91" s="17">
        <f t="shared" si="41"/>
        <v>1.4613392526822144</v>
      </c>
      <c r="AF91" s="10">
        <f t="shared" si="41"/>
        <v>1.8436775001539951</v>
      </c>
    </row>
    <row r="92" spans="1:32" ht="35.15" customHeight="1" x14ac:dyDescent="0.5">
      <c r="A92" s="119" t="s">
        <v>29</v>
      </c>
      <c r="B92" s="6" t="s">
        <v>24</v>
      </c>
      <c r="C92" s="395"/>
      <c r="D92" s="397"/>
      <c r="E92" s="397"/>
      <c r="F92" s="398"/>
      <c r="G92" s="17">
        <f t="shared" ref="G92:AF92" si="42">(G24/C24-1)*100</f>
        <v>1.6129032258072051E-2</v>
      </c>
      <c r="H92" s="18">
        <f t="shared" si="42"/>
        <v>-0.19945016441160757</v>
      </c>
      <c r="I92" s="18">
        <f t="shared" si="42"/>
        <v>-2.4918515403217323</v>
      </c>
      <c r="J92" s="10">
        <f t="shared" si="42"/>
        <v>-1.7100048857282446</v>
      </c>
      <c r="K92" s="17">
        <f t="shared" si="42"/>
        <v>0.15051335806053334</v>
      </c>
      <c r="L92" s="18">
        <f t="shared" si="42"/>
        <v>1.26390839364805</v>
      </c>
      <c r="M92" s="18">
        <f t="shared" si="42"/>
        <v>5.8227302135001047</v>
      </c>
      <c r="N92" s="10">
        <f t="shared" si="42"/>
        <v>7.7101513310504854</v>
      </c>
      <c r="O92" s="17">
        <f t="shared" si="42"/>
        <v>3.2741130374107641</v>
      </c>
      <c r="P92" s="18">
        <f t="shared" si="42"/>
        <v>-3.3123533176872111</v>
      </c>
      <c r="Q92" s="18">
        <f t="shared" si="42"/>
        <v>-0.16812716527410121</v>
      </c>
      <c r="R92" s="10">
        <f t="shared" si="42"/>
        <v>5.9378525279458527</v>
      </c>
      <c r="S92" s="17">
        <f t="shared" si="42"/>
        <v>2.9468322852242546</v>
      </c>
      <c r="T92" s="18">
        <f t="shared" si="42"/>
        <v>7.4143542781486049</v>
      </c>
      <c r="U92" s="18">
        <f t="shared" si="42"/>
        <v>-1.2707323296759387</v>
      </c>
      <c r="V92" s="10">
        <f t="shared" si="42"/>
        <v>-3.4269119070667986</v>
      </c>
      <c r="W92" s="17">
        <f t="shared" si="42"/>
        <v>1.9991922455573574</v>
      </c>
      <c r="X92" s="18">
        <f t="shared" si="42"/>
        <v>2.8812079502850363</v>
      </c>
      <c r="Y92" s="18">
        <f t="shared" si="42"/>
        <v>2.2485268272511183</v>
      </c>
      <c r="Z92" s="10">
        <f t="shared" si="42"/>
        <v>-1.3532477947073018</v>
      </c>
      <c r="AA92" s="17">
        <f t="shared" si="42"/>
        <v>-10.70580083151852</v>
      </c>
      <c r="AB92" s="18">
        <f t="shared" si="42"/>
        <v>-8.191892971246018</v>
      </c>
      <c r="AC92" s="18">
        <f t="shared" si="42"/>
        <v>-3.4275314695920267</v>
      </c>
      <c r="AD92" s="10">
        <f t="shared" si="42"/>
        <v>-5.0198150594451763</v>
      </c>
      <c r="AE92" s="17">
        <f t="shared" si="42"/>
        <v>-13.441605232525911</v>
      </c>
      <c r="AF92" s="10">
        <f t="shared" si="42"/>
        <v>-9.1675275950192976</v>
      </c>
    </row>
    <row r="93" spans="1:32" ht="35.15" customHeight="1" x14ac:dyDescent="0.5">
      <c r="A93" s="119" t="s">
        <v>28</v>
      </c>
      <c r="B93" s="6" t="s">
        <v>24</v>
      </c>
      <c r="C93" s="395"/>
      <c r="D93" s="397"/>
      <c r="E93" s="397"/>
      <c r="F93" s="398"/>
      <c r="G93" s="17">
        <f t="shared" ref="G93:AF93" si="43">(G25/C25-1)*100</f>
        <v>-3.992369532633866</v>
      </c>
      <c r="H93" s="18">
        <f t="shared" si="43"/>
        <v>3.190793775336731</v>
      </c>
      <c r="I93" s="18">
        <f t="shared" si="43"/>
        <v>-3.9537486012681811</v>
      </c>
      <c r="J93" s="10">
        <f t="shared" si="43"/>
        <v>-2.8837083950949971</v>
      </c>
      <c r="K93" s="17">
        <f t="shared" si="43"/>
        <v>2.7675276752767486</v>
      </c>
      <c r="L93" s="18">
        <f t="shared" si="43"/>
        <v>2.3190977062476081</v>
      </c>
      <c r="M93" s="18">
        <f t="shared" si="43"/>
        <v>4.2071197411003292</v>
      </c>
      <c r="N93" s="10">
        <f t="shared" si="43"/>
        <v>7.353961426390998</v>
      </c>
      <c r="O93" s="17">
        <f t="shared" si="43"/>
        <v>5.3445656677254316</v>
      </c>
      <c r="P93" s="18">
        <f t="shared" si="43"/>
        <v>-11.456527124102056</v>
      </c>
      <c r="Q93" s="18">
        <f t="shared" si="43"/>
        <v>1.6894409937888266</v>
      </c>
      <c r="R93" s="10">
        <f t="shared" si="43"/>
        <v>-27.219852656068245</v>
      </c>
      <c r="S93" s="17">
        <f t="shared" si="43"/>
        <v>-23.859465128474046</v>
      </c>
      <c r="T93" s="18">
        <f t="shared" si="43"/>
        <v>-12.463281577843055</v>
      </c>
      <c r="U93" s="18">
        <f t="shared" si="43"/>
        <v>-21.573418030784264</v>
      </c>
      <c r="V93" s="10">
        <f t="shared" si="43"/>
        <v>21.150772509323403</v>
      </c>
      <c r="W93" s="17">
        <f t="shared" si="43"/>
        <v>5.7679063360881466</v>
      </c>
      <c r="X93" s="18">
        <f t="shared" si="43"/>
        <v>1.6139341642697369</v>
      </c>
      <c r="Y93" s="18">
        <f t="shared" si="43"/>
        <v>-0.63862928348910053</v>
      </c>
      <c r="Z93" s="10">
        <f t="shared" si="43"/>
        <v>2.7557900908824262</v>
      </c>
      <c r="AA93" s="17">
        <f t="shared" si="43"/>
        <v>-9.8974442454826566</v>
      </c>
      <c r="AB93" s="18">
        <f t="shared" si="43"/>
        <v>-1.8556376788803175</v>
      </c>
      <c r="AC93" s="18">
        <f t="shared" si="43"/>
        <v>-0.97193917541933406</v>
      </c>
      <c r="AD93" s="10">
        <f t="shared" si="43"/>
        <v>-9.1012838801711737</v>
      </c>
      <c r="AE93" s="17">
        <f t="shared" si="43"/>
        <v>29.864498644986437</v>
      </c>
      <c r="AF93" s="10">
        <f t="shared" si="43"/>
        <v>2.5797147892965944</v>
      </c>
    </row>
    <row r="94" spans="1:32" ht="35.15" customHeight="1" x14ac:dyDescent="0.5">
      <c r="A94" s="119" t="s">
        <v>27</v>
      </c>
      <c r="B94" s="6" t="s">
        <v>24</v>
      </c>
      <c r="C94" s="395"/>
      <c r="D94" s="397"/>
      <c r="E94" s="397"/>
      <c r="F94" s="398"/>
      <c r="G94" s="17">
        <f t="shared" ref="G94:AF94" si="44">(G26/C26-1)*100</f>
        <v>-1.3433482594251034</v>
      </c>
      <c r="H94" s="18">
        <f t="shared" si="44"/>
        <v>7.7826495458816147</v>
      </c>
      <c r="I94" s="18">
        <f t="shared" si="44"/>
        <v>0.70714834742506838</v>
      </c>
      <c r="J94" s="10">
        <f t="shared" si="44"/>
        <v>2.4887207102314068</v>
      </c>
      <c r="K94" s="17">
        <f t="shared" si="44"/>
        <v>0.74670571010249098</v>
      </c>
      <c r="L94" s="18">
        <f t="shared" si="44"/>
        <v>3.9227081214586734</v>
      </c>
      <c r="M94" s="18">
        <f t="shared" si="44"/>
        <v>9.1283773469699181</v>
      </c>
      <c r="N94" s="10">
        <f t="shared" si="44"/>
        <v>3.2377165577960776</v>
      </c>
      <c r="O94" s="17">
        <f t="shared" si="44"/>
        <v>-13.704403429734057</v>
      </c>
      <c r="P94" s="18">
        <f t="shared" si="44"/>
        <v>-5.9555431287571565</v>
      </c>
      <c r="Q94" s="18">
        <f t="shared" si="44"/>
        <v>-15.988250104909774</v>
      </c>
      <c r="R94" s="10">
        <f t="shared" si="44"/>
        <v>-24.099037138927105</v>
      </c>
      <c r="S94" s="17">
        <f t="shared" si="44"/>
        <v>13.556753115527108</v>
      </c>
      <c r="T94" s="18">
        <f t="shared" si="44"/>
        <v>-6.2286308904415222</v>
      </c>
      <c r="U94" s="18">
        <f t="shared" si="44"/>
        <v>10.156510156510157</v>
      </c>
      <c r="V94" s="10">
        <f t="shared" si="44"/>
        <v>0.72490032620515787</v>
      </c>
      <c r="W94" s="17">
        <f t="shared" si="44"/>
        <v>-8.7794750111226385</v>
      </c>
      <c r="X94" s="18">
        <f t="shared" si="44"/>
        <v>0.60240963855422436</v>
      </c>
      <c r="Y94" s="18">
        <f t="shared" si="44"/>
        <v>3.3403869407496956</v>
      </c>
      <c r="Z94" s="10">
        <f t="shared" si="44"/>
        <v>25.512774379273129</v>
      </c>
      <c r="AA94" s="17">
        <f t="shared" si="44"/>
        <v>20.029263534384633</v>
      </c>
      <c r="AB94" s="18">
        <f t="shared" si="44"/>
        <v>-14.560352978254009</v>
      </c>
      <c r="AC94" s="18">
        <f t="shared" si="44"/>
        <v>-6.15767149334504</v>
      </c>
      <c r="AD94" s="10">
        <f t="shared" si="44"/>
        <v>7.1674311926606116E-2</v>
      </c>
      <c r="AE94" s="17">
        <f t="shared" si="44"/>
        <v>5.0792360828931349</v>
      </c>
      <c r="AF94" s="10">
        <f t="shared" si="44"/>
        <v>54.094430099594227</v>
      </c>
    </row>
    <row r="95" spans="1:32" ht="35.15" customHeight="1" x14ac:dyDescent="0.5">
      <c r="A95" s="119" t="s">
        <v>26</v>
      </c>
      <c r="B95" s="6" t="s">
        <v>24</v>
      </c>
      <c r="C95" s="395"/>
      <c r="D95" s="397"/>
      <c r="E95" s="397"/>
      <c r="F95" s="398"/>
      <c r="G95" s="17">
        <f t="shared" ref="G95:AF95" si="45">(G27/C27-1)*100</f>
        <v>3.8012958963282939</v>
      </c>
      <c r="H95" s="18">
        <f t="shared" si="45"/>
        <v>-8.4124061747627756</v>
      </c>
      <c r="I95" s="18">
        <f t="shared" si="45"/>
        <v>7.76284584980238</v>
      </c>
      <c r="J95" s="10">
        <f t="shared" si="45"/>
        <v>0.25571814178151353</v>
      </c>
      <c r="K95" s="17">
        <f t="shared" si="45"/>
        <v>-1.7062005826050664</v>
      </c>
      <c r="L95" s="18">
        <f t="shared" si="45"/>
        <v>8.9686098654708566</v>
      </c>
      <c r="M95" s="18">
        <f t="shared" si="45"/>
        <v>-2.1126760563380254</v>
      </c>
      <c r="N95" s="10">
        <f t="shared" si="45"/>
        <v>-5.9231968258466878</v>
      </c>
      <c r="O95" s="17">
        <f t="shared" si="45"/>
        <v>5.2639006491673745</v>
      </c>
      <c r="P95" s="18">
        <f t="shared" si="45"/>
        <v>3.845608060167427</v>
      </c>
      <c r="Q95" s="18">
        <f t="shared" si="45"/>
        <v>7.4190647482014427</v>
      </c>
      <c r="R95" s="10">
        <f t="shared" si="45"/>
        <v>26.464829040518168</v>
      </c>
      <c r="S95" s="17">
        <f t="shared" si="45"/>
        <v>4.8531974795549049</v>
      </c>
      <c r="T95" s="18">
        <f t="shared" si="45"/>
        <v>6.5728341076797037</v>
      </c>
      <c r="U95" s="18">
        <f t="shared" si="45"/>
        <v>10.36695967629413</v>
      </c>
      <c r="V95" s="10">
        <f t="shared" si="45"/>
        <v>-3.2158170557408328</v>
      </c>
      <c r="W95" s="17">
        <f t="shared" si="45"/>
        <v>-2.2503516174402272</v>
      </c>
      <c r="X95" s="18">
        <f t="shared" si="45"/>
        <v>-5.3981279651237335</v>
      </c>
      <c r="Y95" s="18">
        <f t="shared" si="45"/>
        <v>-3.9570164348925352</v>
      </c>
      <c r="Z95" s="10">
        <f t="shared" si="45"/>
        <v>-11.580113216834853</v>
      </c>
      <c r="AA95" s="17">
        <f t="shared" si="45"/>
        <v>-3.55788096795292</v>
      </c>
      <c r="AB95" s="18">
        <f t="shared" si="45"/>
        <v>3.3884521550555657</v>
      </c>
      <c r="AC95" s="18">
        <f t="shared" si="45"/>
        <v>-1.0530472554955872</v>
      </c>
      <c r="AD95" s="10">
        <f t="shared" si="45"/>
        <v>6.2630480167014557</v>
      </c>
      <c r="AE95" s="17">
        <f t="shared" si="45"/>
        <v>13.54943713549439</v>
      </c>
      <c r="AF95" s="10">
        <f t="shared" si="45"/>
        <v>-1.7829050865233231</v>
      </c>
    </row>
    <row r="96" spans="1:32" ht="35.15" customHeight="1" x14ac:dyDescent="0.5">
      <c r="A96" s="119" t="s">
        <v>25</v>
      </c>
      <c r="B96" s="6" t="s">
        <v>24</v>
      </c>
      <c r="C96" s="395"/>
      <c r="D96" s="397"/>
      <c r="E96" s="397"/>
      <c r="F96" s="398"/>
      <c r="G96" s="17">
        <f t="shared" ref="G96:AF96" si="46">(G28/C28-1)*100</f>
        <v>2.3247453565008902</v>
      </c>
      <c r="H96" s="18">
        <f t="shared" si="46"/>
        <v>0.92984934086628446</v>
      </c>
      <c r="I96" s="18">
        <f t="shared" si="46"/>
        <v>5.6187938968273343</v>
      </c>
      <c r="J96" s="10">
        <f t="shared" si="46"/>
        <v>6.4215803294342511</v>
      </c>
      <c r="K96" s="17">
        <f t="shared" si="46"/>
        <v>5.2348050122965173</v>
      </c>
      <c r="L96" s="18">
        <f t="shared" si="46"/>
        <v>3.0320699708454857</v>
      </c>
      <c r="M96" s="18">
        <f t="shared" si="46"/>
        <v>-4.5861041045631712</v>
      </c>
      <c r="N96" s="10">
        <f t="shared" si="46"/>
        <v>-1.4692687303723639</v>
      </c>
      <c r="O96" s="17">
        <f t="shared" si="46"/>
        <v>9.7262408190518457</v>
      </c>
      <c r="P96" s="18">
        <f t="shared" si="46"/>
        <v>33.38992642897567</v>
      </c>
      <c r="Q96" s="18">
        <f t="shared" si="46"/>
        <v>22.987262677241048</v>
      </c>
      <c r="R96" s="10">
        <f t="shared" si="46"/>
        <v>17.746158224245878</v>
      </c>
      <c r="S96" s="17">
        <f t="shared" si="46"/>
        <v>3.4178498985801165</v>
      </c>
      <c r="T96" s="18">
        <f t="shared" si="46"/>
        <v>-10.394569367840479</v>
      </c>
      <c r="U96" s="18">
        <f t="shared" si="46"/>
        <v>-4.8851978505126681E-2</v>
      </c>
      <c r="V96" s="10">
        <f t="shared" si="46"/>
        <v>-1.7111368909512814</v>
      </c>
      <c r="W96" s="17">
        <f t="shared" si="46"/>
        <v>3.1185642836128125</v>
      </c>
      <c r="X96" s="18">
        <f t="shared" si="46"/>
        <v>-0.7575757575757569</v>
      </c>
      <c r="Y96" s="18">
        <f t="shared" si="46"/>
        <v>-1.2805474095796687</v>
      </c>
      <c r="Z96" s="10">
        <f t="shared" si="46"/>
        <v>-2.2622209107898139</v>
      </c>
      <c r="AA96" s="17">
        <f t="shared" si="46"/>
        <v>-1.825962910128387</v>
      </c>
      <c r="AB96" s="18">
        <f t="shared" si="46"/>
        <v>5.209923664122118</v>
      </c>
      <c r="AC96" s="18">
        <f t="shared" si="46"/>
        <v>-2.307159124665803</v>
      </c>
      <c r="AD96" s="10">
        <f t="shared" si="46"/>
        <v>-2.9183858307336163</v>
      </c>
      <c r="AE96" s="17">
        <f t="shared" si="46"/>
        <v>1.0462074978204061</v>
      </c>
      <c r="AF96" s="10">
        <f t="shared" si="46"/>
        <v>-3.3919825866134512</v>
      </c>
    </row>
    <row r="97" spans="1:32" ht="45.75" customHeight="1" x14ac:dyDescent="0.5">
      <c r="A97" s="194" t="s">
        <v>206</v>
      </c>
      <c r="B97" s="166"/>
      <c r="C97" s="395"/>
      <c r="D97" s="397"/>
      <c r="E97" s="397"/>
      <c r="F97" s="398"/>
      <c r="G97" s="167"/>
      <c r="H97" s="168"/>
      <c r="I97" s="168"/>
      <c r="J97" s="169"/>
      <c r="K97" s="167"/>
      <c r="L97" s="168"/>
      <c r="M97" s="168"/>
      <c r="N97" s="169"/>
      <c r="O97" s="167"/>
      <c r="P97" s="168"/>
      <c r="Q97" s="168"/>
      <c r="R97" s="169"/>
      <c r="S97" s="167"/>
      <c r="T97" s="168"/>
      <c r="U97" s="168"/>
      <c r="V97" s="169"/>
      <c r="W97" s="167"/>
      <c r="X97" s="168"/>
      <c r="Y97" s="168"/>
      <c r="Z97" s="169"/>
      <c r="AA97" s="167"/>
      <c r="AB97" s="168"/>
      <c r="AC97" s="168"/>
      <c r="AD97" s="169"/>
      <c r="AE97" s="167"/>
      <c r="AF97" s="169"/>
    </row>
    <row r="98" spans="1:32" ht="49" customHeight="1" x14ac:dyDescent="0.5">
      <c r="A98" s="24" t="s">
        <v>20</v>
      </c>
      <c r="B98" s="6" t="s">
        <v>24</v>
      </c>
      <c r="C98" s="395"/>
      <c r="D98" s="397"/>
      <c r="E98" s="397"/>
      <c r="F98" s="398"/>
      <c r="G98" s="17">
        <f t="shared" ref="G98:AF98" si="47">(G30/C30-1)*100</f>
        <v>3.7225514116416836</v>
      </c>
      <c r="H98" s="18">
        <f t="shared" si="47"/>
        <v>-3.1284760845384785E-2</v>
      </c>
      <c r="I98" s="18">
        <f t="shared" si="47"/>
        <v>-4.2826623940182991</v>
      </c>
      <c r="J98" s="10">
        <f t="shared" si="47"/>
        <v>-1.194832108279642</v>
      </c>
      <c r="K98" s="17">
        <f t="shared" si="47"/>
        <v>3.5956717521338888</v>
      </c>
      <c r="L98" s="18">
        <f t="shared" si="47"/>
        <v>8.3313049827880015</v>
      </c>
      <c r="M98" s="18">
        <f t="shared" si="47"/>
        <v>0.16041848299912509</v>
      </c>
      <c r="N98" s="10">
        <f t="shared" si="47"/>
        <v>1.7664023071377155</v>
      </c>
      <c r="O98" s="17">
        <f t="shared" si="47"/>
        <v>2.5658492279745593</v>
      </c>
      <c r="P98" s="18">
        <f t="shared" si="47"/>
        <v>6.0985395602641823E-2</v>
      </c>
      <c r="Q98" s="18">
        <f t="shared" si="47"/>
        <v>7.3395773127676645</v>
      </c>
      <c r="R98" s="10">
        <f t="shared" si="47"/>
        <v>2.5762406208729161E-2</v>
      </c>
      <c r="S98" s="17">
        <f t="shared" si="47"/>
        <v>-4.4625067206426454</v>
      </c>
      <c r="T98" s="18">
        <f t="shared" si="47"/>
        <v>-4.093154551870148</v>
      </c>
      <c r="U98" s="18">
        <f t="shared" si="47"/>
        <v>-3.0458334684874688</v>
      </c>
      <c r="V98" s="10">
        <f t="shared" si="47"/>
        <v>-2.0121696017513901</v>
      </c>
      <c r="W98" s="17">
        <f t="shared" si="47"/>
        <v>-0.46345338983050377</v>
      </c>
      <c r="X98" s="18">
        <f t="shared" si="47"/>
        <v>-1.1472339286908828</v>
      </c>
      <c r="Y98" s="18">
        <f t="shared" si="47"/>
        <v>-2.0776179324188626</v>
      </c>
      <c r="Z98" s="10">
        <f t="shared" si="47"/>
        <v>-1.6625049283742865</v>
      </c>
      <c r="AA98" s="17">
        <f t="shared" si="47"/>
        <v>-3.9477185047226415</v>
      </c>
      <c r="AB98" s="18">
        <f t="shared" si="47"/>
        <v>-2.1011673151750898</v>
      </c>
      <c r="AC98" s="18">
        <f t="shared" si="47"/>
        <v>-0.85072944070518908</v>
      </c>
      <c r="AD98" s="10">
        <f t="shared" si="47"/>
        <v>-1.8108920815235519</v>
      </c>
      <c r="AE98" s="17">
        <f t="shared" si="47"/>
        <v>2.5276133097884346</v>
      </c>
      <c r="AF98" s="10">
        <f t="shared" si="47"/>
        <v>1.1750881316098694</v>
      </c>
    </row>
    <row r="99" spans="1:32" ht="49" customHeight="1" x14ac:dyDescent="0.5">
      <c r="A99" s="24" t="s">
        <v>376</v>
      </c>
      <c r="B99" s="6" t="s">
        <v>24</v>
      </c>
      <c r="C99" s="395"/>
      <c r="D99" s="397"/>
      <c r="E99" s="397"/>
      <c r="F99" s="398"/>
      <c r="G99" s="17">
        <f t="shared" ref="G99:AF99" si="48">(G31/C31-1)*100</f>
        <v>-2.4074570815450724</v>
      </c>
      <c r="H99" s="18">
        <f t="shared" si="48"/>
        <v>0.93010624936351594</v>
      </c>
      <c r="I99" s="18">
        <f t="shared" si="48"/>
        <v>1.3940836450186955</v>
      </c>
      <c r="J99" s="10">
        <f t="shared" si="48"/>
        <v>1.3824249319130066</v>
      </c>
      <c r="K99" s="17">
        <f t="shared" si="48"/>
        <v>4.32213289356147</v>
      </c>
      <c r="L99" s="18">
        <f t="shared" si="48"/>
        <v>6.9216022601150229</v>
      </c>
      <c r="M99" s="18">
        <f t="shared" si="48"/>
        <v>8.0818242790073889</v>
      </c>
      <c r="N99" s="10">
        <f t="shared" si="48"/>
        <v>5.6719260065288157</v>
      </c>
      <c r="O99" s="17">
        <f t="shared" si="48"/>
        <v>-1.2086681596627624</v>
      </c>
      <c r="P99" s="18">
        <f t="shared" si="48"/>
        <v>1.7080305746909552</v>
      </c>
      <c r="Q99" s="18">
        <f t="shared" si="48"/>
        <v>1.5730685696556002</v>
      </c>
      <c r="R99" s="10">
        <f t="shared" si="48"/>
        <v>-4.0384862916720277</v>
      </c>
      <c r="S99" s="17">
        <f t="shared" si="48"/>
        <v>1.1234456779011248</v>
      </c>
      <c r="T99" s="18">
        <f t="shared" si="48"/>
        <v>-5.3689614647120631</v>
      </c>
      <c r="U99" s="18">
        <f t="shared" si="48"/>
        <v>-4.5117145737239124</v>
      </c>
      <c r="V99" s="10">
        <f t="shared" si="48"/>
        <v>6.2942221924147557</v>
      </c>
      <c r="W99" s="17">
        <f t="shared" si="48"/>
        <v>4.5427573020373035</v>
      </c>
      <c r="X99" s="18">
        <f t="shared" si="48"/>
        <v>4.4218576377540897</v>
      </c>
      <c r="Y99" s="18">
        <f t="shared" si="48"/>
        <v>2.3928342930262358</v>
      </c>
      <c r="Z99" s="10">
        <f t="shared" si="48"/>
        <v>-6.3095463436180221E-2</v>
      </c>
      <c r="AA99" s="17">
        <f t="shared" si="48"/>
        <v>-3.251135216952572</v>
      </c>
      <c r="AB99" s="18">
        <f t="shared" si="48"/>
        <v>-3.7620105786986269</v>
      </c>
      <c r="AC99" s="18">
        <f t="shared" si="48"/>
        <v>-2.7618095476131033</v>
      </c>
      <c r="AD99" s="10">
        <f t="shared" si="48"/>
        <v>-1.0606730222867733</v>
      </c>
      <c r="AE99" s="17">
        <f t="shared" si="48"/>
        <v>2.7378507871321123</v>
      </c>
      <c r="AF99" s="10">
        <f t="shared" si="48"/>
        <v>3.2749032488861296</v>
      </c>
    </row>
    <row r="100" spans="1:32" ht="35.15" customHeight="1" x14ac:dyDescent="0.5">
      <c r="A100" s="24" t="s">
        <v>19</v>
      </c>
      <c r="B100" s="6" t="s">
        <v>24</v>
      </c>
      <c r="C100" s="395"/>
      <c r="D100" s="397"/>
      <c r="E100" s="397"/>
      <c r="F100" s="398"/>
      <c r="G100" s="17">
        <f t="shared" ref="G100:AF100" si="49">(G32/C32-1)*100</f>
        <v>-36.545293072824151</v>
      </c>
      <c r="H100" s="18">
        <f t="shared" si="49"/>
        <v>-21.579628830384124</v>
      </c>
      <c r="I100" s="18">
        <f t="shared" si="49"/>
        <v>-24.922440537745615</v>
      </c>
      <c r="J100" s="10">
        <f t="shared" si="49"/>
        <v>-2.5380710659898442</v>
      </c>
      <c r="K100" s="17">
        <f t="shared" si="49"/>
        <v>-31.560531840447869</v>
      </c>
      <c r="L100" s="18">
        <f t="shared" si="49"/>
        <v>-12.217941662080346</v>
      </c>
      <c r="M100" s="18">
        <f t="shared" si="49"/>
        <v>146.14325068870522</v>
      </c>
      <c r="N100" s="10">
        <f t="shared" si="49"/>
        <v>287.76041666666669</v>
      </c>
      <c r="O100" s="18">
        <f t="shared" si="49"/>
        <v>-25.971370143149276</v>
      </c>
      <c r="P100" s="18">
        <f t="shared" si="49"/>
        <v>-30.658307210031353</v>
      </c>
      <c r="Q100" s="18">
        <f t="shared" si="49"/>
        <v>-10.856183547845543</v>
      </c>
      <c r="R100" s="10">
        <f t="shared" si="49"/>
        <v>72.800537273337824</v>
      </c>
      <c r="S100" s="18">
        <f t="shared" si="49"/>
        <v>202.7624309392265</v>
      </c>
      <c r="T100" s="18">
        <f t="shared" si="49"/>
        <v>35.895117540687174</v>
      </c>
      <c r="U100" s="18">
        <f t="shared" si="49"/>
        <v>1.4438166980539791</v>
      </c>
      <c r="V100" s="10">
        <f t="shared" si="49"/>
        <v>-52.001554605518848</v>
      </c>
      <c r="W100" s="18">
        <f t="shared" si="49"/>
        <v>-41.468978102189766</v>
      </c>
      <c r="X100" s="18">
        <f t="shared" si="49"/>
        <v>-10.71190951430474</v>
      </c>
      <c r="Y100" s="18">
        <f t="shared" si="49"/>
        <v>-12.871287128712861</v>
      </c>
      <c r="Z100" s="10">
        <f t="shared" si="49"/>
        <v>0.56680161943321039</v>
      </c>
      <c r="AA100" s="18">
        <f t="shared" si="49"/>
        <v>-19.329696024941544</v>
      </c>
      <c r="AB100" s="18">
        <f t="shared" si="49"/>
        <v>-16.393442622950815</v>
      </c>
      <c r="AC100" s="18">
        <f t="shared" si="49"/>
        <v>-25.71022727272728</v>
      </c>
      <c r="AD100" s="10">
        <f t="shared" si="49"/>
        <v>-26.892109500805162</v>
      </c>
      <c r="AE100" s="18">
        <f t="shared" si="49"/>
        <v>9.1787439613526534</v>
      </c>
      <c r="AF100" s="10">
        <f t="shared" si="49"/>
        <v>3.3868092691622165</v>
      </c>
    </row>
    <row r="101" spans="1:32" ht="35.15" customHeight="1" x14ac:dyDescent="0.5">
      <c r="A101" s="24" t="s">
        <v>18</v>
      </c>
      <c r="B101" s="6" t="s">
        <v>24</v>
      </c>
      <c r="C101" s="395"/>
      <c r="D101" s="397"/>
      <c r="E101" s="397"/>
      <c r="F101" s="398"/>
      <c r="G101" s="17">
        <f t="shared" ref="G101:AF101" si="50">(G33/C33-1)*100</f>
        <v>1.6306156405989869</v>
      </c>
      <c r="H101" s="18">
        <f t="shared" si="50"/>
        <v>-1.6235917826375235</v>
      </c>
      <c r="I101" s="18">
        <f t="shared" si="50"/>
        <v>14.711137581893974</v>
      </c>
      <c r="J101" s="10">
        <f t="shared" si="50"/>
        <v>-3.5301468291159099</v>
      </c>
      <c r="K101" s="17">
        <f t="shared" si="50"/>
        <v>0.39292730844795454</v>
      </c>
      <c r="L101" s="18">
        <f t="shared" si="50"/>
        <v>-4.6480296396092857</v>
      </c>
      <c r="M101" s="18">
        <f t="shared" si="50"/>
        <v>-43.873312564901354</v>
      </c>
      <c r="N101" s="10">
        <f t="shared" si="50"/>
        <v>-44.980569948186535</v>
      </c>
      <c r="O101" s="18">
        <f t="shared" si="50"/>
        <v>-38.127853881278554</v>
      </c>
      <c r="P101" s="18">
        <f t="shared" si="50"/>
        <v>-52.419639703285071</v>
      </c>
      <c r="Q101" s="18">
        <f t="shared" si="50"/>
        <v>-42.136910268270121</v>
      </c>
      <c r="R101" s="10">
        <f t="shared" si="50"/>
        <v>9.1230135373749235</v>
      </c>
      <c r="S101" s="18">
        <f t="shared" si="50"/>
        <v>16.394306800210877</v>
      </c>
      <c r="T101" s="18">
        <f t="shared" si="50"/>
        <v>81.95991091314032</v>
      </c>
      <c r="U101" s="18">
        <f t="shared" si="50"/>
        <v>59.232613908872914</v>
      </c>
      <c r="V101" s="10">
        <f t="shared" si="50"/>
        <v>-5.7713052858684</v>
      </c>
      <c r="W101" s="18">
        <f t="shared" si="50"/>
        <v>-21.014492753623195</v>
      </c>
      <c r="X101" s="18">
        <f t="shared" si="50"/>
        <v>-21.705426356589143</v>
      </c>
      <c r="Y101" s="18">
        <f t="shared" si="50"/>
        <v>-1.5562248995983907</v>
      </c>
      <c r="Z101" s="10">
        <f t="shared" si="50"/>
        <v>11.505437893531777</v>
      </c>
      <c r="AA101" s="18">
        <f t="shared" si="50"/>
        <v>22.190366972477051</v>
      </c>
      <c r="AB101" s="18">
        <f t="shared" si="50"/>
        <v>7.034914017717564</v>
      </c>
      <c r="AC101" s="18">
        <f t="shared" si="50"/>
        <v>7.8531361550229439</v>
      </c>
      <c r="AD101" s="10">
        <f t="shared" si="50"/>
        <v>15.45174537987679</v>
      </c>
      <c r="AE101" s="18">
        <f t="shared" si="50"/>
        <v>3.0502111684655109</v>
      </c>
      <c r="AF101" s="10">
        <f t="shared" si="50"/>
        <v>14.216163583252195</v>
      </c>
    </row>
    <row r="102" spans="1:32" ht="69.900000000000006" customHeight="1" x14ac:dyDescent="0.5">
      <c r="A102" s="24" t="s">
        <v>17</v>
      </c>
      <c r="B102" s="6" t="s">
        <v>24</v>
      </c>
      <c r="C102" s="395"/>
      <c r="D102" s="397"/>
      <c r="E102" s="397"/>
      <c r="F102" s="398"/>
      <c r="G102" s="17">
        <f t="shared" ref="G102:AF102" si="51">(G34/C34-1)*100</f>
        <v>-13.621621621621616</v>
      </c>
      <c r="H102" s="18">
        <f t="shared" si="51"/>
        <v>-2.3720349563046139</v>
      </c>
      <c r="I102" s="18">
        <f t="shared" si="51"/>
        <v>-27.562189054726371</v>
      </c>
      <c r="J102" s="10">
        <f t="shared" si="51"/>
        <v>-36.812570145903479</v>
      </c>
      <c r="K102" s="17">
        <f t="shared" si="51"/>
        <v>-40.675844806007511</v>
      </c>
      <c r="L102" s="18">
        <f t="shared" si="51"/>
        <v>-28.900255754475701</v>
      </c>
      <c r="M102" s="18">
        <f t="shared" si="51"/>
        <v>224.45054945054946</v>
      </c>
      <c r="N102" s="10">
        <f t="shared" si="51"/>
        <v>125.57726465364124</v>
      </c>
      <c r="O102" s="18">
        <f t="shared" si="51"/>
        <v>469.62025316455697</v>
      </c>
      <c r="P102" s="18">
        <f t="shared" si="51"/>
        <v>323.92086330935246</v>
      </c>
      <c r="Q102" s="18">
        <f t="shared" si="51"/>
        <v>9.0601185436071319</v>
      </c>
      <c r="R102" s="10">
        <f t="shared" si="51"/>
        <v>35.433070866141733</v>
      </c>
      <c r="S102" s="18">
        <f t="shared" si="51"/>
        <v>-66.481481481481481</v>
      </c>
      <c r="T102" s="18">
        <f t="shared" si="51"/>
        <v>-63.300806109461185</v>
      </c>
      <c r="U102" s="18">
        <f t="shared" si="51"/>
        <v>-64.868012422360238</v>
      </c>
      <c r="V102" s="10">
        <f t="shared" si="51"/>
        <v>-55.872093023255808</v>
      </c>
      <c r="W102" s="18">
        <f t="shared" si="51"/>
        <v>-26.187845303867409</v>
      </c>
      <c r="X102" s="18">
        <f t="shared" si="51"/>
        <v>-41.387283236994222</v>
      </c>
      <c r="Y102" s="18">
        <f t="shared" si="51"/>
        <v>-54.806629834254153</v>
      </c>
      <c r="Z102" s="10">
        <f t="shared" si="51"/>
        <v>-55.599472990777343</v>
      </c>
      <c r="AA102" s="18">
        <f t="shared" si="51"/>
        <v>13.922155688622762</v>
      </c>
      <c r="AB102" s="18">
        <f t="shared" si="51"/>
        <v>57.396449704141993</v>
      </c>
      <c r="AC102" s="18">
        <f t="shared" si="51"/>
        <v>102.68948655256725</v>
      </c>
      <c r="AD102" s="10">
        <f t="shared" si="51"/>
        <v>152.5222551928783</v>
      </c>
      <c r="AE102" s="18">
        <f t="shared" si="51"/>
        <v>8.9356110381077603</v>
      </c>
      <c r="AF102" s="10">
        <f t="shared" si="51"/>
        <v>-11.15288220551377</v>
      </c>
    </row>
    <row r="103" spans="1:32" ht="35.15" customHeight="1" x14ac:dyDescent="0.5">
      <c r="A103" s="33" t="s">
        <v>16</v>
      </c>
      <c r="B103" s="12" t="s">
        <v>24</v>
      </c>
      <c r="C103" s="396"/>
      <c r="D103" s="400"/>
      <c r="E103" s="400"/>
      <c r="F103" s="401"/>
      <c r="G103" s="20">
        <f t="shared" ref="G103:AF103" si="52">(G35/C35-1)*100</f>
        <v>4.0858836724883885</v>
      </c>
      <c r="H103" s="21">
        <f t="shared" si="52"/>
        <v>7.0464532328939011</v>
      </c>
      <c r="I103" s="21">
        <f t="shared" si="52"/>
        <v>16.526887025160342</v>
      </c>
      <c r="J103" s="16">
        <f t="shared" si="52"/>
        <v>5.8749210360075743</v>
      </c>
      <c r="K103" s="20">
        <f t="shared" si="52"/>
        <v>-8.8516009852216744</v>
      </c>
      <c r="L103" s="21">
        <f t="shared" si="52"/>
        <v>-18.252455651663979</v>
      </c>
      <c r="M103" s="21">
        <f t="shared" si="52"/>
        <v>-15.56590460062095</v>
      </c>
      <c r="N103" s="16">
        <f t="shared" si="52"/>
        <v>-1.5960620525059532</v>
      </c>
      <c r="O103" s="21">
        <f t="shared" si="52"/>
        <v>5.083600743117711</v>
      </c>
      <c r="P103" s="21">
        <f t="shared" si="52"/>
        <v>6.3845050215208143</v>
      </c>
      <c r="Q103" s="21">
        <f t="shared" si="52"/>
        <v>-11.164967407655013</v>
      </c>
      <c r="R103" s="16">
        <f t="shared" si="52"/>
        <v>-0.16674245869334747</v>
      </c>
      <c r="S103" s="21">
        <f t="shared" si="52"/>
        <v>13.355834136933442</v>
      </c>
      <c r="T103" s="21">
        <f t="shared" si="52"/>
        <v>22.572488199595409</v>
      </c>
      <c r="U103" s="21">
        <f t="shared" si="52"/>
        <v>28.748824082784562</v>
      </c>
      <c r="V103" s="16">
        <f t="shared" si="52"/>
        <v>0</v>
      </c>
      <c r="W103" s="21">
        <f t="shared" si="52"/>
        <v>-5.2459946122217493</v>
      </c>
      <c r="X103" s="21">
        <f t="shared" si="52"/>
        <v>-10.218676935772253</v>
      </c>
      <c r="Y103" s="21">
        <f t="shared" si="52"/>
        <v>-1.0960105217010074</v>
      </c>
      <c r="Z103" s="16">
        <f t="shared" si="52"/>
        <v>3.8718493774673624</v>
      </c>
      <c r="AA103" s="21">
        <f t="shared" si="52"/>
        <v>0.58357025288044984</v>
      </c>
      <c r="AB103" s="21">
        <f t="shared" si="52"/>
        <v>-0.33700980392156188</v>
      </c>
      <c r="AC103" s="21">
        <f t="shared" si="52"/>
        <v>-2.8516548463356939</v>
      </c>
      <c r="AD103" s="16">
        <f t="shared" si="52"/>
        <v>-6.8995760853676424</v>
      </c>
      <c r="AE103" s="21">
        <f t="shared" si="52"/>
        <v>-11.142517108003581</v>
      </c>
      <c r="AF103" s="16">
        <f t="shared" si="52"/>
        <v>-3.1201967414694276</v>
      </c>
    </row>
    <row r="104" spans="1:32" ht="35.25" customHeight="1" x14ac:dyDescent="0.5">
      <c r="A104" s="254" t="s">
        <v>446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</row>
    <row r="105" spans="1:32" ht="35.25" customHeight="1" x14ac:dyDescent="0.5">
      <c r="A105" s="757" t="s">
        <v>391</v>
      </c>
      <c r="B105" s="757"/>
      <c r="C105" s="757"/>
      <c r="D105" s="757"/>
      <c r="E105" s="757"/>
      <c r="F105" s="757"/>
      <c r="G105" s="757"/>
      <c r="H105" s="757"/>
      <c r="I105" s="757"/>
      <c r="J105" s="757"/>
      <c r="K105" s="757"/>
      <c r="L105" s="757"/>
      <c r="M105" s="757"/>
      <c r="N105" s="757"/>
      <c r="O105" s="757"/>
      <c r="P105" s="757"/>
      <c r="Q105" s="757"/>
      <c r="R105" s="757"/>
    </row>
    <row r="119" spans="1:1" ht="144" x14ac:dyDescent="0.5">
      <c r="A119" s="707" t="s">
        <v>446</v>
      </c>
    </row>
  </sheetData>
  <mergeCells count="31">
    <mergeCell ref="AE4:AF4"/>
    <mergeCell ref="AA4:AD4"/>
    <mergeCell ref="W4:Z4"/>
    <mergeCell ref="S4:V4"/>
    <mergeCell ref="O4:R4"/>
    <mergeCell ref="A4:A5"/>
    <mergeCell ref="B4:B5"/>
    <mergeCell ref="G4:J4"/>
    <mergeCell ref="K4:N4"/>
    <mergeCell ref="C4:F4"/>
    <mergeCell ref="A38:A39"/>
    <mergeCell ref="B38:B39"/>
    <mergeCell ref="C38:F38"/>
    <mergeCell ref="G38:J38"/>
    <mergeCell ref="K38:N38"/>
    <mergeCell ref="O38:R38"/>
    <mergeCell ref="S38:V38"/>
    <mergeCell ref="W38:Z38"/>
    <mergeCell ref="AA38:AD38"/>
    <mergeCell ref="AE38:AF38"/>
    <mergeCell ref="AE72:AF72"/>
    <mergeCell ref="A72:A73"/>
    <mergeCell ref="B72:B73"/>
    <mergeCell ref="C72:F72"/>
    <mergeCell ref="G72:J72"/>
    <mergeCell ref="K72:N72"/>
    <mergeCell ref="A105:R105"/>
    <mergeCell ref="O72:R72"/>
    <mergeCell ref="S72:V72"/>
    <mergeCell ref="W72:Z72"/>
    <mergeCell ref="AA72:AD72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6BD-8C4C-4BF8-ABFF-098F904566E0}">
  <sheetPr>
    <tabColor theme="4" tint="0.79998168889431442"/>
  </sheetPr>
  <dimension ref="A1:CX141"/>
  <sheetViews>
    <sheetView showGridLines="0" zoomScale="50" zoomScaleNormal="50" zoomScaleSheetLayoutView="36" workbookViewId="0">
      <pane xSplit="2" ySplit="6" topLeftCell="Q138" activePane="bottomRight" state="frozen"/>
      <selection activeCell="B119" sqref="B119"/>
      <selection pane="topRight" activeCell="B119" sqref="B119"/>
      <selection pane="bottomLeft" activeCell="B119" sqref="B119"/>
      <selection pane="bottomRight" activeCell="U99" sqref="U99:AF139"/>
    </sheetView>
  </sheetViews>
  <sheetFormatPr defaultColWidth="9.08984375" defaultRowHeight="24" x14ac:dyDescent="0.5"/>
  <cols>
    <col min="1" max="1" width="45.6328125" style="19" customWidth="1"/>
    <col min="2" max="2" width="14.6328125" style="1" customWidth="1"/>
    <col min="3" max="5" width="15.6328125" style="1" customWidth="1"/>
    <col min="6" max="32" width="15.6328125" style="2" customWidth="1"/>
    <col min="33" max="102" width="10.81640625" style="2" bestFit="1" customWidth="1"/>
    <col min="103" max="16384" width="9.08984375" style="2"/>
  </cols>
  <sheetData>
    <row r="1" spans="1:32" s="52" customFormat="1" ht="35.15" customHeight="1" x14ac:dyDescent="0.35">
      <c r="A1" s="154" t="s">
        <v>390</v>
      </c>
    </row>
    <row r="2" spans="1:32" ht="20.149999999999999" customHeight="1" x14ac:dyDescent="0.5">
      <c r="A2" s="177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32" s="35" customFormat="1" ht="35.15" customHeight="1" x14ac:dyDescent="0.35">
      <c r="A3" s="154" t="s">
        <v>261</v>
      </c>
      <c r="B3" s="3"/>
      <c r="C3" s="3"/>
      <c r="D3" s="3"/>
      <c r="E3" s="3"/>
      <c r="F3" s="37"/>
      <c r="G3" s="37"/>
      <c r="H3" s="37"/>
      <c r="I3" s="37"/>
      <c r="J3" s="37"/>
      <c r="K3" s="37"/>
      <c r="L3" s="37"/>
      <c r="M3" s="37"/>
      <c r="N3" s="37"/>
    </row>
    <row r="4" spans="1:32" ht="60" customHeight="1" x14ac:dyDescent="0.5">
      <c r="A4" s="755" t="s">
        <v>42</v>
      </c>
      <c r="B4" s="747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53">
        <v>2024</v>
      </c>
      <c r="AB4" s="754"/>
      <c r="AC4" s="754"/>
      <c r="AD4" s="754"/>
      <c r="AE4" s="753">
        <v>2025</v>
      </c>
      <c r="AF4" s="754"/>
    </row>
    <row r="5" spans="1:32" ht="39.9" customHeight="1" x14ac:dyDescent="0.5">
      <c r="A5" s="756"/>
      <c r="B5" s="748"/>
      <c r="C5" s="390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40</v>
      </c>
      <c r="M5" s="391" t="s">
        <v>39</v>
      </c>
      <c r="N5" s="392" t="s">
        <v>38</v>
      </c>
      <c r="O5" s="390" t="s">
        <v>37</v>
      </c>
      <c r="P5" s="391" t="s">
        <v>40</v>
      </c>
      <c r="Q5" s="391" t="s">
        <v>39</v>
      </c>
      <c r="R5" s="392" t="s">
        <v>38</v>
      </c>
      <c r="S5" s="390" t="s">
        <v>37</v>
      </c>
      <c r="T5" s="391" t="s">
        <v>40</v>
      </c>
      <c r="U5" s="391" t="s">
        <v>39</v>
      </c>
      <c r="V5" s="392" t="s">
        <v>38</v>
      </c>
      <c r="W5" s="390" t="s">
        <v>37</v>
      </c>
      <c r="X5" s="391" t="s">
        <v>40</v>
      </c>
      <c r="Y5" s="391" t="s">
        <v>39</v>
      </c>
      <c r="Z5" s="392" t="s">
        <v>38</v>
      </c>
      <c r="AA5" s="390" t="s">
        <v>37</v>
      </c>
      <c r="AB5" s="391" t="s">
        <v>40</v>
      </c>
      <c r="AC5" s="391" t="s">
        <v>39</v>
      </c>
      <c r="AD5" s="392" t="s">
        <v>38</v>
      </c>
      <c r="AE5" s="390" t="s">
        <v>37</v>
      </c>
      <c r="AF5" s="391" t="s">
        <v>40</v>
      </c>
    </row>
    <row r="6" spans="1:32" ht="39.9" customHeight="1" x14ac:dyDescent="0.5">
      <c r="A6" s="155" t="s">
        <v>152</v>
      </c>
      <c r="B6" s="156"/>
      <c r="C6" s="157"/>
      <c r="D6" s="158"/>
      <c r="E6" s="158"/>
      <c r="F6" s="159"/>
      <c r="G6" s="157"/>
      <c r="H6" s="158"/>
      <c r="I6" s="158"/>
      <c r="J6" s="159"/>
      <c r="K6" s="157"/>
      <c r="L6" s="158"/>
      <c r="M6" s="158"/>
      <c r="N6" s="159"/>
      <c r="O6" s="157"/>
      <c r="P6" s="158"/>
      <c r="Q6" s="158"/>
      <c r="R6" s="159"/>
      <c r="S6" s="157"/>
      <c r="T6" s="158"/>
      <c r="U6" s="158"/>
      <c r="V6" s="159"/>
      <c r="W6" s="157"/>
      <c r="X6" s="158"/>
      <c r="Y6" s="158"/>
      <c r="Z6" s="159"/>
      <c r="AA6" s="157"/>
      <c r="AB6" s="158"/>
      <c r="AC6" s="158"/>
      <c r="AD6" s="159"/>
      <c r="AE6" s="157"/>
      <c r="AF6" s="159"/>
    </row>
    <row r="7" spans="1:32" ht="35.15" customHeight="1" x14ac:dyDescent="0.5">
      <c r="A7" s="24" t="s">
        <v>36</v>
      </c>
      <c r="B7" s="6" t="s">
        <v>0</v>
      </c>
      <c r="C7" s="17">
        <v>15192.4</v>
      </c>
      <c r="D7" s="18">
        <v>15278.3</v>
      </c>
      <c r="E7" s="18">
        <v>15381.3</v>
      </c>
      <c r="F7" s="10">
        <v>15449.9</v>
      </c>
      <c r="G7" s="17">
        <v>15526.8</v>
      </c>
      <c r="H7" s="18">
        <v>15598.8</v>
      </c>
      <c r="I7" s="18">
        <v>15674.3</v>
      </c>
      <c r="J7" s="10">
        <v>15766.7</v>
      </c>
      <c r="K7" s="17">
        <v>15790.1</v>
      </c>
      <c r="L7" s="18">
        <v>15675.5</v>
      </c>
      <c r="M7" s="18">
        <v>15840.6</v>
      </c>
      <c r="N7" s="10">
        <v>15922.3</v>
      </c>
      <c r="O7" s="17">
        <v>16008.4</v>
      </c>
      <c r="P7" s="18">
        <v>15972.2</v>
      </c>
      <c r="Q7" s="18">
        <v>16021</v>
      </c>
      <c r="R7" s="10">
        <v>16135</v>
      </c>
      <c r="S7" s="17">
        <v>16246.1</v>
      </c>
      <c r="T7" s="18">
        <v>16343.3</v>
      </c>
      <c r="U7" s="18">
        <v>16442.900000000001</v>
      </c>
      <c r="V7" s="10">
        <v>16542.2</v>
      </c>
      <c r="W7" s="17">
        <v>16648.900000000001</v>
      </c>
      <c r="X7" s="18">
        <v>16727.400000000001</v>
      </c>
      <c r="Y7" s="18">
        <v>16824</v>
      </c>
      <c r="Z7" s="10">
        <v>16911.7</v>
      </c>
      <c r="AA7" s="17">
        <v>16770.599999999999</v>
      </c>
      <c r="AB7" s="18">
        <v>16913</v>
      </c>
      <c r="AC7" s="18">
        <v>16996.7</v>
      </c>
      <c r="AD7" s="10">
        <v>17097.900000000001</v>
      </c>
      <c r="AE7" s="17">
        <v>17229.3</v>
      </c>
      <c r="AF7" s="10">
        <v>17369.900000000001</v>
      </c>
    </row>
    <row r="8" spans="1:32" ht="35.15" customHeight="1" x14ac:dyDescent="0.5">
      <c r="A8" s="119" t="s">
        <v>35</v>
      </c>
      <c r="B8" s="6" t="s">
        <v>0</v>
      </c>
      <c r="C8" s="17">
        <v>14683.6</v>
      </c>
      <c r="D8" s="18">
        <v>14767.2</v>
      </c>
      <c r="E8" s="18">
        <v>14856.8</v>
      </c>
      <c r="F8" s="10">
        <v>14933.4</v>
      </c>
      <c r="G8" s="17">
        <v>15010.2</v>
      </c>
      <c r="H8" s="18">
        <v>15078.2</v>
      </c>
      <c r="I8" s="18">
        <v>15162.1</v>
      </c>
      <c r="J8" s="10">
        <v>15254.5</v>
      </c>
      <c r="K8" s="17">
        <v>15243.5</v>
      </c>
      <c r="L8" s="18">
        <v>14883.7</v>
      </c>
      <c r="M8" s="18">
        <v>15095.6</v>
      </c>
      <c r="N8" s="10">
        <v>15161.6</v>
      </c>
      <c r="O8" s="17">
        <v>15236.5</v>
      </c>
      <c r="P8" s="18">
        <v>15207.3</v>
      </c>
      <c r="Q8" s="18">
        <v>15274.8</v>
      </c>
      <c r="R8" s="10">
        <v>15440.7</v>
      </c>
      <c r="S8" s="17">
        <v>15574.9</v>
      </c>
      <c r="T8" s="18">
        <v>15701.2</v>
      </c>
      <c r="U8" s="18">
        <v>15831.1</v>
      </c>
      <c r="V8" s="10">
        <v>15941.7</v>
      </c>
      <c r="W8" s="17">
        <v>16062</v>
      </c>
      <c r="X8" s="18">
        <v>16146.1</v>
      </c>
      <c r="Y8" s="18">
        <v>16250.9</v>
      </c>
      <c r="Z8" s="10">
        <v>16346.7</v>
      </c>
      <c r="AA8" s="17">
        <v>16216.8</v>
      </c>
      <c r="AB8" s="18">
        <v>16368.3</v>
      </c>
      <c r="AC8" s="18">
        <v>16455.7</v>
      </c>
      <c r="AD8" s="10">
        <v>16559.099999999999</v>
      </c>
      <c r="AE8" s="17">
        <v>16703</v>
      </c>
      <c r="AF8" s="10">
        <v>16849</v>
      </c>
    </row>
    <row r="9" spans="1:32" ht="35.15" customHeight="1" x14ac:dyDescent="0.5">
      <c r="A9" s="119" t="s">
        <v>34</v>
      </c>
      <c r="B9" s="6" t="s">
        <v>0</v>
      </c>
      <c r="C9" s="17">
        <v>508.9</v>
      </c>
      <c r="D9" s="18">
        <v>511.1</v>
      </c>
      <c r="E9" s="18">
        <v>524.4</v>
      </c>
      <c r="F9" s="10">
        <v>516.5</v>
      </c>
      <c r="G9" s="17">
        <v>516.6</v>
      </c>
      <c r="H9" s="18">
        <v>520.6</v>
      </c>
      <c r="I9" s="18">
        <v>512.1</v>
      </c>
      <c r="J9" s="10">
        <v>512.20000000000005</v>
      </c>
      <c r="K9" s="17">
        <v>546.6</v>
      </c>
      <c r="L9" s="18">
        <v>791.8</v>
      </c>
      <c r="M9" s="18">
        <v>745</v>
      </c>
      <c r="N9" s="10">
        <v>760.7</v>
      </c>
      <c r="O9" s="17">
        <v>771.8</v>
      </c>
      <c r="P9" s="18">
        <v>764.9</v>
      </c>
      <c r="Q9" s="18">
        <v>746.2</v>
      </c>
      <c r="R9" s="10">
        <v>694.4</v>
      </c>
      <c r="S9" s="17">
        <v>671.2</v>
      </c>
      <c r="T9" s="18">
        <v>642</v>
      </c>
      <c r="U9" s="18">
        <v>611.79999999999995</v>
      </c>
      <c r="V9" s="10">
        <v>600.5</v>
      </c>
      <c r="W9" s="17">
        <v>586.9</v>
      </c>
      <c r="X9" s="18">
        <v>581.4</v>
      </c>
      <c r="Y9" s="18">
        <v>573.1</v>
      </c>
      <c r="Z9" s="10">
        <v>565</v>
      </c>
      <c r="AA9" s="17">
        <v>553.79999999999995</v>
      </c>
      <c r="AB9" s="18">
        <v>544.6</v>
      </c>
      <c r="AC9" s="18">
        <v>541</v>
      </c>
      <c r="AD9" s="10">
        <v>538.70000000000005</v>
      </c>
      <c r="AE9" s="17">
        <v>526.29999999999995</v>
      </c>
      <c r="AF9" s="10">
        <v>520.9</v>
      </c>
    </row>
    <row r="10" spans="1:32" ht="35.15" customHeight="1" x14ac:dyDescent="0.5">
      <c r="A10" s="24" t="s">
        <v>31</v>
      </c>
      <c r="B10" s="6" t="s">
        <v>0</v>
      </c>
      <c r="C10" s="17">
        <v>7093.7</v>
      </c>
      <c r="D10" s="18">
        <v>7073.4</v>
      </c>
      <c r="E10" s="18">
        <v>7077.9</v>
      </c>
      <c r="F10" s="10">
        <v>7070.7</v>
      </c>
      <c r="G10" s="17">
        <v>7064.2</v>
      </c>
      <c r="H10" s="18">
        <v>7088.1</v>
      </c>
      <c r="I10" s="18">
        <v>7088.7</v>
      </c>
      <c r="J10" s="10">
        <v>7066.1</v>
      </c>
      <c r="K10" s="17">
        <v>7163.1</v>
      </c>
      <c r="L10" s="18">
        <v>7350.5</v>
      </c>
      <c r="M10" s="18">
        <v>7324.6</v>
      </c>
      <c r="N10" s="10">
        <v>7318.4</v>
      </c>
      <c r="O10" s="17">
        <v>7316</v>
      </c>
      <c r="P10" s="18">
        <v>7424.9</v>
      </c>
      <c r="Q10" s="18">
        <v>7430.1</v>
      </c>
      <c r="R10" s="10">
        <v>7361.5</v>
      </c>
      <c r="S10" s="17">
        <v>7289.9</v>
      </c>
      <c r="T10" s="18">
        <v>7258.5</v>
      </c>
      <c r="U10" s="18">
        <v>7250.6</v>
      </c>
      <c r="V10" s="10">
        <v>7246.1</v>
      </c>
      <c r="W10" s="17">
        <v>7215.7</v>
      </c>
      <c r="X10" s="18">
        <v>7180.2</v>
      </c>
      <c r="Y10" s="18">
        <v>7182.3</v>
      </c>
      <c r="Z10" s="10">
        <v>7197.6</v>
      </c>
      <c r="AA10" s="17">
        <v>7021.1</v>
      </c>
      <c r="AB10" s="18">
        <v>7016.2</v>
      </c>
      <c r="AC10" s="18">
        <v>7070.9</v>
      </c>
      <c r="AD10" s="10">
        <v>7110.7</v>
      </c>
      <c r="AE10" s="17">
        <v>7126.1</v>
      </c>
      <c r="AF10" s="10">
        <v>7154.9</v>
      </c>
    </row>
    <row r="11" spans="1:32" ht="69.900000000000006" customHeight="1" x14ac:dyDescent="0.5">
      <c r="A11" s="24" t="s">
        <v>253</v>
      </c>
      <c r="B11" s="6" t="s">
        <v>24</v>
      </c>
      <c r="C11" s="17">
        <v>68.2</v>
      </c>
      <c r="D11" s="18">
        <v>68.400000000000006</v>
      </c>
      <c r="E11" s="18">
        <v>68.5</v>
      </c>
      <c r="F11" s="10">
        <v>68.599999999999994</v>
      </c>
      <c r="G11" s="17">
        <v>68.7</v>
      </c>
      <c r="H11" s="18">
        <v>68.8</v>
      </c>
      <c r="I11" s="18">
        <v>68.900000000000006</v>
      </c>
      <c r="J11" s="10">
        <v>69.099999999999994</v>
      </c>
      <c r="K11" s="17">
        <v>68.8</v>
      </c>
      <c r="L11" s="18">
        <v>68.099999999999994</v>
      </c>
      <c r="M11" s="18">
        <v>68.400000000000006</v>
      </c>
      <c r="N11" s="10">
        <v>68.5</v>
      </c>
      <c r="O11" s="17">
        <v>68.599999999999994</v>
      </c>
      <c r="P11" s="18">
        <v>68.3</v>
      </c>
      <c r="Q11" s="18">
        <v>68.3</v>
      </c>
      <c r="R11" s="10">
        <v>68.7</v>
      </c>
      <c r="S11" s="17">
        <v>69</v>
      </c>
      <c r="T11" s="18">
        <v>69.2</v>
      </c>
      <c r="U11" s="18">
        <v>69.400000000000006</v>
      </c>
      <c r="V11" s="10">
        <v>69.5</v>
      </c>
      <c r="W11" s="17">
        <v>69.8</v>
      </c>
      <c r="X11" s="18">
        <v>70</v>
      </c>
      <c r="Y11" s="18">
        <v>70.099999999999994</v>
      </c>
      <c r="Z11" s="10">
        <v>70.099999999999994</v>
      </c>
      <c r="AA11" s="17">
        <v>70.5</v>
      </c>
      <c r="AB11" s="18">
        <v>70.7</v>
      </c>
      <c r="AC11" s="18">
        <v>70.599999999999994</v>
      </c>
      <c r="AD11" s="10">
        <v>70.599999999999994</v>
      </c>
      <c r="AE11" s="17">
        <v>70.7</v>
      </c>
      <c r="AF11" s="10">
        <v>70.8</v>
      </c>
    </row>
    <row r="12" spans="1:32" ht="35.15" customHeight="1" x14ac:dyDescent="0.5">
      <c r="A12" s="24" t="s">
        <v>30</v>
      </c>
      <c r="B12" s="6" t="s">
        <v>24</v>
      </c>
      <c r="C12" s="17">
        <v>3.3</v>
      </c>
      <c r="D12" s="18">
        <v>3.3</v>
      </c>
      <c r="E12" s="18">
        <v>3.4</v>
      </c>
      <c r="F12" s="10">
        <v>3.3</v>
      </c>
      <c r="G12" s="17">
        <v>3.3</v>
      </c>
      <c r="H12" s="18">
        <v>3.3</v>
      </c>
      <c r="I12" s="18">
        <v>3.3</v>
      </c>
      <c r="J12" s="10">
        <v>3.2</v>
      </c>
      <c r="K12" s="17">
        <v>3.5</v>
      </c>
      <c r="L12" s="18">
        <v>5.0999999999999996</v>
      </c>
      <c r="M12" s="18">
        <v>4.7</v>
      </c>
      <c r="N12" s="10">
        <v>4.8</v>
      </c>
      <c r="O12" s="17">
        <v>4.8</v>
      </c>
      <c r="P12" s="18">
        <v>4.8</v>
      </c>
      <c r="Q12" s="18">
        <v>4.7</v>
      </c>
      <c r="R12" s="10">
        <v>4.3</v>
      </c>
      <c r="S12" s="17">
        <v>4.0999999999999996</v>
      </c>
      <c r="T12" s="18">
        <v>3.9</v>
      </c>
      <c r="U12" s="18">
        <v>3.7</v>
      </c>
      <c r="V12" s="10">
        <v>3.6298983972539034</v>
      </c>
      <c r="W12" s="17">
        <v>3.5</v>
      </c>
      <c r="X12" s="18">
        <v>3.5</v>
      </c>
      <c r="Y12" s="18">
        <v>3.4</v>
      </c>
      <c r="Z12" s="10">
        <v>3.3</v>
      </c>
      <c r="AA12" s="17">
        <v>3.3</v>
      </c>
      <c r="AB12" s="18">
        <v>3.2</v>
      </c>
      <c r="AC12" s="18">
        <v>3.2</v>
      </c>
      <c r="AD12" s="10">
        <v>3.2</v>
      </c>
      <c r="AE12" s="17">
        <v>3.1</v>
      </c>
      <c r="AF12" s="10">
        <v>3</v>
      </c>
    </row>
    <row r="13" spans="1:32" ht="39.9" customHeight="1" x14ac:dyDescent="0.5">
      <c r="A13" s="165" t="s">
        <v>151</v>
      </c>
      <c r="B13" s="166"/>
      <c r="C13" s="167"/>
      <c r="D13" s="168"/>
      <c r="E13" s="168"/>
      <c r="F13" s="169"/>
      <c r="G13" s="167"/>
      <c r="H13" s="168"/>
      <c r="I13" s="168"/>
      <c r="J13" s="169"/>
      <c r="K13" s="167"/>
      <c r="L13" s="168"/>
      <c r="M13" s="168"/>
      <c r="N13" s="169"/>
      <c r="O13" s="167"/>
      <c r="P13" s="168"/>
      <c r="Q13" s="168"/>
      <c r="R13" s="169"/>
      <c r="S13" s="167"/>
      <c r="T13" s="168"/>
      <c r="U13" s="168"/>
      <c r="V13" s="169"/>
      <c r="W13" s="167"/>
      <c r="X13" s="168"/>
      <c r="Y13" s="168"/>
      <c r="Z13" s="169"/>
      <c r="AA13" s="167"/>
      <c r="AB13" s="168"/>
      <c r="AC13" s="168"/>
      <c r="AD13" s="169"/>
      <c r="AE13" s="167"/>
      <c r="AF13" s="169"/>
    </row>
    <row r="14" spans="1:32" ht="35.15" customHeight="1" x14ac:dyDescent="0.5">
      <c r="A14" s="24" t="s">
        <v>36</v>
      </c>
      <c r="B14" s="6" t="s">
        <v>0</v>
      </c>
      <c r="C14" s="17">
        <v>1740.3</v>
      </c>
      <c r="D14" s="18">
        <v>1756.2</v>
      </c>
      <c r="E14" s="18">
        <v>1771.6</v>
      </c>
      <c r="F14" s="10">
        <v>1788.1</v>
      </c>
      <c r="G14" s="17">
        <v>1792.4</v>
      </c>
      <c r="H14" s="18">
        <v>1920.9</v>
      </c>
      <c r="I14" s="18">
        <v>1714.6</v>
      </c>
      <c r="J14" s="10">
        <v>1783.5</v>
      </c>
      <c r="K14" s="17">
        <v>1771.9</v>
      </c>
      <c r="L14" s="18">
        <v>1754.1</v>
      </c>
      <c r="M14" s="18">
        <v>1858.7</v>
      </c>
      <c r="N14" s="10">
        <v>1824.4</v>
      </c>
      <c r="O14" s="17">
        <v>1793.4</v>
      </c>
      <c r="P14" s="18">
        <v>1766.4</v>
      </c>
      <c r="Q14" s="18">
        <v>1807.6</v>
      </c>
      <c r="R14" s="10">
        <v>1839.5</v>
      </c>
      <c r="S14" s="17">
        <v>1839.3</v>
      </c>
      <c r="T14" s="18">
        <v>1848.4</v>
      </c>
      <c r="U14" s="18">
        <v>1864.4</v>
      </c>
      <c r="V14" s="10">
        <v>1856</v>
      </c>
      <c r="W14" s="17">
        <v>1878.7</v>
      </c>
      <c r="X14" s="18">
        <v>1884.6</v>
      </c>
      <c r="Y14" s="18">
        <v>1910.2</v>
      </c>
      <c r="Z14" s="10">
        <v>1936.4</v>
      </c>
      <c r="AA14" s="17">
        <v>2101.6</v>
      </c>
      <c r="AB14" s="18">
        <v>2114.8000000000002</v>
      </c>
      <c r="AC14" s="18">
        <v>2135.9</v>
      </c>
      <c r="AD14" s="10">
        <v>2161.6</v>
      </c>
      <c r="AE14" s="17">
        <v>2174.3000000000002</v>
      </c>
      <c r="AF14" s="10">
        <v>2182.6999999999998</v>
      </c>
    </row>
    <row r="15" spans="1:32" ht="35.15" customHeight="1" x14ac:dyDescent="0.5">
      <c r="A15" s="119" t="s">
        <v>35</v>
      </c>
      <c r="B15" s="6" t="s">
        <v>0</v>
      </c>
      <c r="C15" s="17">
        <v>1691.7</v>
      </c>
      <c r="D15" s="18">
        <v>1703.5</v>
      </c>
      <c r="E15" s="18">
        <v>1713.1</v>
      </c>
      <c r="F15" s="10">
        <v>1739</v>
      </c>
      <c r="G15" s="17">
        <v>1743.2</v>
      </c>
      <c r="H15" s="18">
        <v>1869.1</v>
      </c>
      <c r="I15" s="18">
        <v>1666.2</v>
      </c>
      <c r="J15" s="10">
        <v>1736</v>
      </c>
      <c r="K15" s="17">
        <v>1714.4</v>
      </c>
      <c r="L15" s="18">
        <v>1673</v>
      </c>
      <c r="M15" s="18">
        <v>1792.2</v>
      </c>
      <c r="N15" s="10">
        <v>1752.4</v>
      </c>
      <c r="O15" s="17">
        <v>1722.6</v>
      </c>
      <c r="P15" s="18">
        <v>1698.6</v>
      </c>
      <c r="Q15" s="18">
        <v>1735.2</v>
      </c>
      <c r="R15" s="10">
        <v>1774.2</v>
      </c>
      <c r="S15" s="17">
        <v>1780.7</v>
      </c>
      <c r="T15" s="18">
        <v>1795</v>
      </c>
      <c r="U15" s="18">
        <v>1818.1</v>
      </c>
      <c r="V15" s="10">
        <v>1812.2</v>
      </c>
      <c r="W15" s="17">
        <v>1830.1</v>
      </c>
      <c r="X15" s="18">
        <v>1838.7</v>
      </c>
      <c r="Y15" s="18">
        <v>1863.2</v>
      </c>
      <c r="Z15" s="10">
        <v>1891.8</v>
      </c>
      <c r="AA15" s="17">
        <v>2055.1</v>
      </c>
      <c r="AB15" s="18">
        <v>2067.6</v>
      </c>
      <c r="AC15" s="18">
        <v>2088.3000000000002</v>
      </c>
      <c r="AD15" s="10">
        <v>2110.1</v>
      </c>
      <c r="AE15" s="17">
        <v>2124.5</v>
      </c>
      <c r="AF15" s="10">
        <v>2129.5</v>
      </c>
    </row>
    <row r="16" spans="1:32" ht="35.15" customHeight="1" x14ac:dyDescent="0.5">
      <c r="A16" s="119" t="s">
        <v>34</v>
      </c>
      <c r="B16" s="6" t="s">
        <v>0</v>
      </c>
      <c r="C16" s="17">
        <v>48.6</v>
      </c>
      <c r="D16" s="18">
        <v>52.7</v>
      </c>
      <c r="E16" s="18">
        <v>58.4</v>
      </c>
      <c r="F16" s="10">
        <v>49.1</v>
      </c>
      <c r="G16" s="17">
        <v>49.3</v>
      </c>
      <c r="H16" s="18">
        <v>51.8</v>
      </c>
      <c r="I16" s="18">
        <v>48.4</v>
      </c>
      <c r="J16" s="10">
        <v>47.5</v>
      </c>
      <c r="K16" s="17">
        <v>57.5</v>
      </c>
      <c r="L16" s="18">
        <v>81.2</v>
      </c>
      <c r="M16" s="18">
        <v>66.5</v>
      </c>
      <c r="N16" s="10">
        <v>72</v>
      </c>
      <c r="O16" s="17">
        <v>70.8</v>
      </c>
      <c r="P16" s="18">
        <v>67.8</v>
      </c>
      <c r="Q16" s="18">
        <v>72.400000000000006</v>
      </c>
      <c r="R16" s="10">
        <v>65.3</v>
      </c>
      <c r="S16" s="17">
        <v>58.6</v>
      </c>
      <c r="T16" s="18">
        <v>53.4</v>
      </c>
      <c r="U16" s="18">
        <v>46.3</v>
      </c>
      <c r="V16" s="10">
        <v>43.7</v>
      </c>
      <c r="W16" s="17">
        <v>48.6</v>
      </c>
      <c r="X16" s="18">
        <v>46</v>
      </c>
      <c r="Y16" s="18">
        <v>47</v>
      </c>
      <c r="Z16" s="10">
        <v>44.6</v>
      </c>
      <c r="AA16" s="17">
        <v>46.5</v>
      </c>
      <c r="AB16" s="18">
        <v>47.2</v>
      </c>
      <c r="AC16" s="18">
        <v>47.6</v>
      </c>
      <c r="AD16" s="10">
        <v>51.6</v>
      </c>
      <c r="AE16" s="17">
        <v>49.9</v>
      </c>
      <c r="AF16" s="10">
        <v>53.1</v>
      </c>
    </row>
    <row r="17" spans="1:102" ht="35.15" customHeight="1" x14ac:dyDescent="0.5">
      <c r="A17" s="24" t="s">
        <v>31</v>
      </c>
      <c r="B17" s="6" t="s">
        <v>0</v>
      </c>
      <c r="C17" s="17">
        <v>784.8</v>
      </c>
      <c r="D17" s="18">
        <v>784.9</v>
      </c>
      <c r="E17" s="18">
        <v>767.4</v>
      </c>
      <c r="F17" s="10">
        <v>761.3</v>
      </c>
      <c r="G17" s="17">
        <v>763.4</v>
      </c>
      <c r="H17" s="18">
        <v>642.9</v>
      </c>
      <c r="I17" s="18">
        <v>858.3</v>
      </c>
      <c r="J17" s="10">
        <v>797.9</v>
      </c>
      <c r="K17" s="17">
        <v>823.3</v>
      </c>
      <c r="L17" s="18">
        <v>857.4</v>
      </c>
      <c r="M17" s="18">
        <v>793.9</v>
      </c>
      <c r="N17" s="10">
        <v>854.1</v>
      </c>
      <c r="O17" s="17">
        <v>846.6</v>
      </c>
      <c r="P17" s="18">
        <v>847.6</v>
      </c>
      <c r="Q17" s="18">
        <v>824</v>
      </c>
      <c r="R17" s="10">
        <v>807.6</v>
      </c>
      <c r="S17" s="17">
        <v>834.1</v>
      </c>
      <c r="T17" s="18">
        <v>813.2</v>
      </c>
      <c r="U17" s="18">
        <v>810.7</v>
      </c>
      <c r="V17" s="10">
        <v>823.7</v>
      </c>
      <c r="W17" s="17">
        <v>812.8</v>
      </c>
      <c r="X17" s="18">
        <v>811.5</v>
      </c>
      <c r="Y17" s="18">
        <v>795.5</v>
      </c>
      <c r="Z17" s="10">
        <v>788.5</v>
      </c>
      <c r="AA17" s="17">
        <v>853.3</v>
      </c>
      <c r="AB17" s="18">
        <v>840.6</v>
      </c>
      <c r="AC17" s="18">
        <v>846.3</v>
      </c>
      <c r="AD17" s="10">
        <v>847.4</v>
      </c>
      <c r="AE17" s="17">
        <v>856.7</v>
      </c>
      <c r="AF17" s="10">
        <v>857.8</v>
      </c>
    </row>
    <row r="18" spans="1:102" ht="69.900000000000006" customHeight="1" x14ac:dyDescent="0.5">
      <c r="A18" s="24" t="s">
        <v>253</v>
      </c>
      <c r="B18" s="6" t="s">
        <v>24</v>
      </c>
      <c r="C18" s="17">
        <v>68.900000000000006</v>
      </c>
      <c r="D18" s="18">
        <v>69.099999999999994</v>
      </c>
      <c r="E18" s="18">
        <v>69.8</v>
      </c>
      <c r="F18" s="10">
        <v>70.099999999999994</v>
      </c>
      <c r="G18" s="17">
        <v>70.099999999999994</v>
      </c>
      <c r="H18" s="18">
        <v>74.900000000000006</v>
      </c>
      <c r="I18" s="18">
        <v>66.599999999999994</v>
      </c>
      <c r="J18" s="10">
        <v>69.099999999999994</v>
      </c>
      <c r="K18" s="17">
        <v>68.3</v>
      </c>
      <c r="L18" s="18">
        <v>67.2</v>
      </c>
      <c r="M18" s="18">
        <v>70.099999999999994</v>
      </c>
      <c r="N18" s="10">
        <v>68.099999999999994</v>
      </c>
      <c r="O18" s="17">
        <v>67.900000000000006</v>
      </c>
      <c r="P18" s="18">
        <v>67.599999999999994</v>
      </c>
      <c r="Q18" s="18">
        <v>68.7</v>
      </c>
      <c r="R18" s="10">
        <v>69.5</v>
      </c>
      <c r="S18" s="17">
        <v>68.8</v>
      </c>
      <c r="T18" s="18">
        <v>69.400000000000006</v>
      </c>
      <c r="U18" s="18">
        <v>69.7</v>
      </c>
      <c r="V18" s="10">
        <v>69.3</v>
      </c>
      <c r="W18" s="17">
        <v>69.8</v>
      </c>
      <c r="X18" s="18">
        <v>69.900000000000006</v>
      </c>
      <c r="Y18" s="18">
        <v>70.599999999999994</v>
      </c>
      <c r="Z18" s="10">
        <v>71.099999999999994</v>
      </c>
      <c r="AA18" s="17">
        <v>71.099999999999994</v>
      </c>
      <c r="AB18" s="18">
        <v>71.599999999999994</v>
      </c>
      <c r="AC18" s="18">
        <v>71.599999999999994</v>
      </c>
      <c r="AD18" s="10">
        <v>71.8</v>
      </c>
      <c r="AE18" s="17">
        <v>71.7</v>
      </c>
      <c r="AF18" s="10">
        <v>71.8</v>
      </c>
    </row>
    <row r="19" spans="1:102" ht="35.15" customHeight="1" x14ac:dyDescent="0.5">
      <c r="A19" s="24" t="s">
        <v>30</v>
      </c>
      <c r="B19" s="6" t="s">
        <v>24</v>
      </c>
      <c r="C19" s="17">
        <v>2.8</v>
      </c>
      <c r="D19" s="18">
        <v>3</v>
      </c>
      <c r="E19" s="18">
        <v>3.3</v>
      </c>
      <c r="F19" s="10">
        <v>2.7</v>
      </c>
      <c r="G19" s="17">
        <v>2.8</v>
      </c>
      <c r="H19" s="18">
        <v>2.7</v>
      </c>
      <c r="I19" s="18">
        <v>2.8</v>
      </c>
      <c r="J19" s="10">
        <v>2.7</v>
      </c>
      <c r="K19" s="17">
        <v>3.2</v>
      </c>
      <c r="L19" s="18">
        <v>4.5999999999999996</v>
      </c>
      <c r="M19" s="18">
        <v>3.6</v>
      </c>
      <c r="N19" s="10">
        <v>3.9</v>
      </c>
      <c r="O19" s="17">
        <v>3.9</v>
      </c>
      <c r="P19" s="18">
        <v>3.8</v>
      </c>
      <c r="Q19" s="18">
        <v>4</v>
      </c>
      <c r="R19" s="10">
        <v>3.6</v>
      </c>
      <c r="S19" s="17">
        <v>3.2</v>
      </c>
      <c r="T19" s="18">
        <v>2.9</v>
      </c>
      <c r="U19" s="18">
        <v>2.5</v>
      </c>
      <c r="V19" s="10">
        <v>2.3570708893905676</v>
      </c>
      <c r="W19" s="17">
        <v>2.6</v>
      </c>
      <c r="X19" s="18">
        <v>2.4</v>
      </c>
      <c r="Y19" s="18">
        <v>2.5</v>
      </c>
      <c r="Z19" s="10">
        <v>2.2999999999999998</v>
      </c>
      <c r="AA19" s="17">
        <v>2.2000000000000002</v>
      </c>
      <c r="AB19" s="18">
        <v>2.2000000000000002</v>
      </c>
      <c r="AC19" s="18">
        <v>2.2000000000000002</v>
      </c>
      <c r="AD19" s="10">
        <v>2.4</v>
      </c>
      <c r="AE19" s="17">
        <v>2.2999999999999998</v>
      </c>
      <c r="AF19" s="10">
        <v>2.4</v>
      </c>
    </row>
    <row r="20" spans="1:102" ht="39.9" customHeight="1" x14ac:dyDescent="0.5">
      <c r="A20" s="165" t="s">
        <v>150</v>
      </c>
      <c r="B20" s="166"/>
      <c r="C20" s="167"/>
      <c r="D20" s="168"/>
      <c r="E20" s="168"/>
      <c r="F20" s="169"/>
      <c r="G20" s="167"/>
      <c r="H20" s="168"/>
      <c r="I20" s="168"/>
      <c r="J20" s="169"/>
      <c r="K20" s="167"/>
      <c r="L20" s="168"/>
      <c r="M20" s="168"/>
      <c r="N20" s="169"/>
      <c r="O20" s="167"/>
      <c r="P20" s="168"/>
      <c r="Q20" s="168"/>
      <c r="R20" s="169"/>
      <c r="S20" s="167"/>
      <c r="T20" s="168"/>
      <c r="U20" s="168"/>
      <c r="V20" s="169"/>
      <c r="W20" s="167"/>
      <c r="X20" s="168"/>
      <c r="Y20" s="168"/>
      <c r="Z20" s="169"/>
      <c r="AA20" s="167"/>
      <c r="AB20" s="168"/>
      <c r="AC20" s="168"/>
      <c r="AD20" s="169"/>
      <c r="AE20" s="167"/>
      <c r="AF20" s="169"/>
    </row>
    <row r="21" spans="1:102" ht="35.15" customHeight="1" x14ac:dyDescent="0.5">
      <c r="A21" s="24" t="s">
        <v>36</v>
      </c>
      <c r="B21" s="6" t="s">
        <v>0</v>
      </c>
      <c r="C21" s="17">
        <v>944.1</v>
      </c>
      <c r="D21" s="18">
        <v>939.6</v>
      </c>
      <c r="E21" s="18">
        <v>922.4</v>
      </c>
      <c r="F21" s="10">
        <v>958.4</v>
      </c>
      <c r="G21" s="17">
        <v>956.9</v>
      </c>
      <c r="H21" s="18">
        <v>963.2</v>
      </c>
      <c r="I21" s="18">
        <v>942.3</v>
      </c>
      <c r="J21" s="10">
        <v>943</v>
      </c>
      <c r="K21" s="17">
        <v>982.2</v>
      </c>
      <c r="L21" s="18">
        <v>978.2</v>
      </c>
      <c r="M21" s="18">
        <v>961.7</v>
      </c>
      <c r="N21" s="10">
        <v>956.9</v>
      </c>
      <c r="O21" s="17">
        <v>975.5</v>
      </c>
      <c r="P21" s="18">
        <v>997.8</v>
      </c>
      <c r="Q21" s="18">
        <v>1028.9000000000001</v>
      </c>
      <c r="R21" s="10">
        <v>1014.2</v>
      </c>
      <c r="S21" s="17">
        <v>1032.5</v>
      </c>
      <c r="T21" s="18">
        <v>1034.0999999999999</v>
      </c>
      <c r="U21" s="18">
        <v>1048.5</v>
      </c>
      <c r="V21" s="10">
        <v>1057.3</v>
      </c>
      <c r="W21" s="17">
        <v>1057.0999999999999</v>
      </c>
      <c r="X21" s="18">
        <v>1064.7</v>
      </c>
      <c r="Y21" s="18">
        <v>1068.4000000000001</v>
      </c>
      <c r="Z21" s="10">
        <v>1082.7</v>
      </c>
      <c r="AA21" s="17">
        <v>990.8</v>
      </c>
      <c r="AB21" s="18">
        <v>995.3</v>
      </c>
      <c r="AC21" s="18">
        <v>984.4</v>
      </c>
      <c r="AD21" s="10">
        <v>989.2</v>
      </c>
      <c r="AE21" s="17">
        <v>1003.3</v>
      </c>
      <c r="AF21" s="10">
        <v>1010.9</v>
      </c>
    </row>
    <row r="22" spans="1:102" ht="35.15" customHeight="1" x14ac:dyDescent="0.5">
      <c r="A22" s="119" t="s">
        <v>35</v>
      </c>
      <c r="B22" s="6" t="s">
        <v>0</v>
      </c>
      <c r="C22" s="17">
        <v>915.8</v>
      </c>
      <c r="D22" s="18">
        <v>916.1</v>
      </c>
      <c r="E22" s="18">
        <v>893.3</v>
      </c>
      <c r="F22" s="10">
        <v>930.1</v>
      </c>
      <c r="G22" s="17">
        <v>928.5</v>
      </c>
      <c r="H22" s="18">
        <v>936.2</v>
      </c>
      <c r="I22" s="18">
        <v>911.9</v>
      </c>
      <c r="J22" s="10">
        <v>914.1</v>
      </c>
      <c r="K22" s="17">
        <v>946.2</v>
      </c>
      <c r="L22" s="18">
        <v>937.9</v>
      </c>
      <c r="M22" s="18">
        <v>919.5</v>
      </c>
      <c r="N22" s="10">
        <v>918.7</v>
      </c>
      <c r="O22" s="17">
        <v>940.3</v>
      </c>
      <c r="P22" s="18">
        <v>959</v>
      </c>
      <c r="Q22" s="18">
        <v>990.1</v>
      </c>
      <c r="R22" s="10">
        <v>975.3</v>
      </c>
      <c r="S22" s="17">
        <v>997.3</v>
      </c>
      <c r="T22" s="18">
        <v>999.8</v>
      </c>
      <c r="U22" s="18">
        <v>1017.3</v>
      </c>
      <c r="V22" s="10">
        <v>1022.5</v>
      </c>
      <c r="W22" s="17">
        <v>1027.3</v>
      </c>
      <c r="X22" s="18">
        <v>1036.7</v>
      </c>
      <c r="Y22" s="18">
        <v>1043.8</v>
      </c>
      <c r="Z22" s="10">
        <v>1060.2</v>
      </c>
      <c r="AA22" s="17">
        <v>964</v>
      </c>
      <c r="AB22" s="18">
        <v>971</v>
      </c>
      <c r="AC22" s="18">
        <v>960.3</v>
      </c>
      <c r="AD22" s="10">
        <v>965.3</v>
      </c>
      <c r="AE22" s="17">
        <v>978.2</v>
      </c>
      <c r="AF22" s="10">
        <v>985.3</v>
      </c>
    </row>
    <row r="23" spans="1:102" ht="35.15" customHeight="1" x14ac:dyDescent="0.5">
      <c r="A23" s="119" t="s">
        <v>34</v>
      </c>
      <c r="B23" s="6" t="s">
        <v>0</v>
      </c>
      <c r="C23" s="17">
        <v>28.2</v>
      </c>
      <c r="D23" s="18">
        <v>23.5</v>
      </c>
      <c r="E23" s="18">
        <v>29</v>
      </c>
      <c r="F23" s="10">
        <v>28.4</v>
      </c>
      <c r="G23" s="17">
        <v>28.3</v>
      </c>
      <c r="H23" s="18">
        <v>27</v>
      </c>
      <c r="I23" s="18">
        <v>30.4</v>
      </c>
      <c r="J23" s="10">
        <v>28.9</v>
      </c>
      <c r="K23" s="17">
        <v>36</v>
      </c>
      <c r="L23" s="18">
        <v>40.299999999999997</v>
      </c>
      <c r="M23" s="18">
        <v>42.2</v>
      </c>
      <c r="N23" s="10">
        <v>38.200000000000003</v>
      </c>
      <c r="O23" s="17">
        <v>35.200000000000003</v>
      </c>
      <c r="P23" s="18">
        <v>38.799999999999997</v>
      </c>
      <c r="Q23" s="18">
        <v>38.799999999999997</v>
      </c>
      <c r="R23" s="10">
        <v>38.9</v>
      </c>
      <c r="S23" s="17">
        <v>35.200000000000003</v>
      </c>
      <c r="T23" s="18">
        <v>34.299999999999997</v>
      </c>
      <c r="U23" s="18">
        <v>31.2</v>
      </c>
      <c r="V23" s="10">
        <v>34.799999999999997</v>
      </c>
      <c r="W23" s="17">
        <v>29.8</v>
      </c>
      <c r="X23" s="18">
        <v>28</v>
      </c>
      <c r="Y23" s="18">
        <v>24.6</v>
      </c>
      <c r="Z23" s="10">
        <v>22.5</v>
      </c>
      <c r="AA23" s="17">
        <v>26.8</v>
      </c>
      <c r="AB23" s="18">
        <v>24.2</v>
      </c>
      <c r="AC23" s="18">
        <v>24.1</v>
      </c>
      <c r="AD23" s="10">
        <v>23.8</v>
      </c>
      <c r="AE23" s="17">
        <v>25.1</v>
      </c>
      <c r="AF23" s="10">
        <v>25.6</v>
      </c>
    </row>
    <row r="24" spans="1:102" ht="35.15" customHeight="1" x14ac:dyDescent="0.5">
      <c r="A24" s="24" t="s">
        <v>31</v>
      </c>
      <c r="B24" s="6" t="s">
        <v>0</v>
      </c>
      <c r="C24" s="17">
        <v>528</v>
      </c>
      <c r="D24" s="18">
        <v>534</v>
      </c>
      <c r="E24" s="18">
        <v>558.9</v>
      </c>
      <c r="F24" s="10">
        <v>528.5</v>
      </c>
      <c r="G24" s="17">
        <v>536.1</v>
      </c>
      <c r="H24" s="18">
        <v>542.6</v>
      </c>
      <c r="I24" s="18">
        <v>567.6</v>
      </c>
      <c r="J24" s="10">
        <v>568.4</v>
      </c>
      <c r="K24" s="17">
        <v>540.5</v>
      </c>
      <c r="L24" s="18">
        <v>550.4</v>
      </c>
      <c r="M24" s="18">
        <v>575</v>
      </c>
      <c r="N24" s="10">
        <v>584.29999999999995</v>
      </c>
      <c r="O24" s="17">
        <v>569.1</v>
      </c>
      <c r="P24" s="18">
        <v>555.4</v>
      </c>
      <c r="Q24" s="18">
        <v>528.9</v>
      </c>
      <c r="R24" s="10">
        <v>548.5</v>
      </c>
      <c r="S24" s="17">
        <v>536.70000000000005</v>
      </c>
      <c r="T24" s="18">
        <v>539.70000000000005</v>
      </c>
      <c r="U24" s="18">
        <v>533.70000000000005</v>
      </c>
      <c r="V24" s="10">
        <v>539.70000000000005</v>
      </c>
      <c r="W24" s="17">
        <v>537.4</v>
      </c>
      <c r="X24" s="18">
        <v>536.4</v>
      </c>
      <c r="Y24" s="18">
        <v>540</v>
      </c>
      <c r="Z24" s="10">
        <v>533.6</v>
      </c>
      <c r="AA24" s="17">
        <v>491.9</v>
      </c>
      <c r="AB24" s="18">
        <v>498.3</v>
      </c>
      <c r="AC24" s="18">
        <v>504</v>
      </c>
      <c r="AD24" s="10">
        <v>508.1</v>
      </c>
      <c r="AE24" s="17">
        <v>510.3</v>
      </c>
      <c r="AF24" s="10">
        <v>508.4</v>
      </c>
    </row>
    <row r="25" spans="1:102" ht="69.900000000000006" customHeight="1" x14ac:dyDescent="0.5">
      <c r="A25" s="24" t="s">
        <v>253</v>
      </c>
      <c r="B25" s="6" t="s">
        <v>24</v>
      </c>
      <c r="C25" s="17">
        <v>64.099999999999994</v>
      </c>
      <c r="D25" s="18">
        <v>63.8</v>
      </c>
      <c r="E25" s="18">
        <v>62.3</v>
      </c>
      <c r="F25" s="10">
        <v>64.5</v>
      </c>
      <c r="G25" s="17">
        <v>64.099999999999994</v>
      </c>
      <c r="H25" s="18">
        <v>64</v>
      </c>
      <c r="I25" s="18">
        <v>62.4</v>
      </c>
      <c r="J25" s="10">
        <v>62.4</v>
      </c>
      <c r="K25" s="17">
        <v>64.5</v>
      </c>
      <c r="L25" s="18">
        <v>64</v>
      </c>
      <c r="M25" s="18">
        <v>62.6</v>
      </c>
      <c r="N25" s="10">
        <v>62.1</v>
      </c>
      <c r="O25" s="17">
        <v>63.2</v>
      </c>
      <c r="P25" s="18">
        <v>64.2</v>
      </c>
      <c r="Q25" s="18">
        <v>66.099999999999994</v>
      </c>
      <c r="R25" s="10">
        <v>64.900000000000006</v>
      </c>
      <c r="S25" s="17">
        <v>65.8</v>
      </c>
      <c r="T25" s="18">
        <v>65.7</v>
      </c>
      <c r="U25" s="18">
        <v>66.3</v>
      </c>
      <c r="V25" s="10">
        <v>66.2</v>
      </c>
      <c r="W25" s="17">
        <v>66.3</v>
      </c>
      <c r="X25" s="18">
        <v>66.5</v>
      </c>
      <c r="Y25" s="18">
        <v>66.400000000000006</v>
      </c>
      <c r="Z25" s="10">
        <v>67</v>
      </c>
      <c r="AA25" s="17">
        <v>66.8</v>
      </c>
      <c r="AB25" s="18">
        <v>66.599999999999994</v>
      </c>
      <c r="AC25" s="18">
        <v>66.099999999999994</v>
      </c>
      <c r="AD25" s="10">
        <v>66.099999999999994</v>
      </c>
      <c r="AE25" s="17">
        <v>66.3</v>
      </c>
      <c r="AF25" s="10">
        <v>66.5</v>
      </c>
    </row>
    <row r="26" spans="1:102" ht="35.15" customHeight="1" x14ac:dyDescent="0.5">
      <c r="A26" s="24" t="s">
        <v>30</v>
      </c>
      <c r="B26" s="6" t="s">
        <v>24</v>
      </c>
      <c r="C26" s="17">
        <v>3</v>
      </c>
      <c r="D26" s="18">
        <v>2.5</v>
      </c>
      <c r="E26" s="18">
        <v>3.1</v>
      </c>
      <c r="F26" s="10">
        <v>3</v>
      </c>
      <c r="G26" s="17">
        <v>3</v>
      </c>
      <c r="H26" s="18">
        <v>2.8</v>
      </c>
      <c r="I26" s="18">
        <v>3.2</v>
      </c>
      <c r="J26" s="10">
        <v>3.1</v>
      </c>
      <c r="K26" s="17">
        <v>3.7</v>
      </c>
      <c r="L26" s="18">
        <v>4.0999999999999996</v>
      </c>
      <c r="M26" s="18">
        <v>4.4000000000000004</v>
      </c>
      <c r="N26" s="10">
        <v>4</v>
      </c>
      <c r="O26" s="17">
        <v>3.6</v>
      </c>
      <c r="P26" s="18">
        <v>3.9</v>
      </c>
      <c r="Q26" s="18">
        <v>3.8</v>
      </c>
      <c r="R26" s="10">
        <v>3.8</v>
      </c>
      <c r="S26" s="17">
        <v>3.4</v>
      </c>
      <c r="T26" s="18">
        <v>3.3</v>
      </c>
      <c r="U26" s="18">
        <v>3</v>
      </c>
      <c r="V26" s="10">
        <v>3.2867961611325547</v>
      </c>
      <c r="W26" s="17">
        <v>2.8</v>
      </c>
      <c r="X26" s="18">
        <v>2.6</v>
      </c>
      <c r="Y26" s="18">
        <v>2.2999999999999998</v>
      </c>
      <c r="Z26" s="10">
        <v>2.1</v>
      </c>
      <c r="AA26" s="17">
        <v>2.7</v>
      </c>
      <c r="AB26" s="18">
        <v>2.4</v>
      </c>
      <c r="AC26" s="18">
        <v>2.5</v>
      </c>
      <c r="AD26" s="10">
        <v>2.4</v>
      </c>
      <c r="AE26" s="17">
        <v>2.5</v>
      </c>
      <c r="AF26" s="10">
        <v>2.5</v>
      </c>
    </row>
    <row r="27" spans="1:102" ht="39.9" customHeight="1" x14ac:dyDescent="0.5">
      <c r="A27" s="165" t="s">
        <v>149</v>
      </c>
      <c r="B27" s="166"/>
      <c r="C27" s="167"/>
      <c r="D27" s="168"/>
      <c r="E27" s="168"/>
      <c r="F27" s="169"/>
      <c r="G27" s="167"/>
      <c r="H27" s="168"/>
      <c r="I27" s="168"/>
      <c r="J27" s="169"/>
      <c r="K27" s="167"/>
      <c r="L27" s="168"/>
      <c r="M27" s="168"/>
      <c r="N27" s="169"/>
      <c r="O27" s="167"/>
      <c r="P27" s="168"/>
      <c r="Q27" s="168"/>
      <c r="R27" s="169"/>
      <c r="S27" s="167"/>
      <c r="T27" s="168"/>
      <c r="U27" s="168"/>
      <c r="V27" s="169"/>
      <c r="W27" s="167"/>
      <c r="X27" s="168"/>
      <c r="Y27" s="168"/>
      <c r="Z27" s="169"/>
      <c r="AA27" s="167"/>
      <c r="AB27" s="168"/>
      <c r="AC27" s="168"/>
      <c r="AD27" s="169"/>
      <c r="AE27" s="167"/>
      <c r="AF27" s="169"/>
    </row>
    <row r="28" spans="1:102" ht="35.15" customHeight="1" x14ac:dyDescent="0.5">
      <c r="A28" s="24" t="s">
        <v>36</v>
      </c>
      <c r="B28" s="6" t="s">
        <v>0</v>
      </c>
      <c r="C28" s="17">
        <v>724.2</v>
      </c>
      <c r="D28" s="18">
        <v>711.6</v>
      </c>
      <c r="E28" s="18">
        <v>706.3</v>
      </c>
      <c r="F28" s="10">
        <v>727.3</v>
      </c>
      <c r="G28" s="17">
        <v>717.1</v>
      </c>
      <c r="H28" s="18">
        <v>696.2</v>
      </c>
      <c r="I28" s="18">
        <v>716.9</v>
      </c>
      <c r="J28" s="10">
        <v>738.6</v>
      </c>
      <c r="K28" s="17">
        <v>732.4</v>
      </c>
      <c r="L28" s="18">
        <v>723.6</v>
      </c>
      <c r="M28" s="18">
        <v>715.8</v>
      </c>
      <c r="N28" s="10">
        <v>703.9</v>
      </c>
      <c r="O28" s="17">
        <v>698.3</v>
      </c>
      <c r="P28" s="18">
        <v>721.9</v>
      </c>
      <c r="Q28" s="18">
        <v>747.6</v>
      </c>
      <c r="R28" s="10">
        <v>773.5</v>
      </c>
      <c r="S28" s="17">
        <v>787.9</v>
      </c>
      <c r="T28" s="18">
        <v>791</v>
      </c>
      <c r="U28" s="18">
        <v>792</v>
      </c>
      <c r="V28" s="10">
        <v>800.7</v>
      </c>
      <c r="W28" s="17">
        <v>805.2</v>
      </c>
      <c r="X28" s="18">
        <v>808.2</v>
      </c>
      <c r="Y28" s="18">
        <v>818.6</v>
      </c>
      <c r="Z28" s="10">
        <v>829.7</v>
      </c>
      <c r="AA28" s="17">
        <v>708.6</v>
      </c>
      <c r="AB28" s="18">
        <v>721.1</v>
      </c>
      <c r="AC28" s="18">
        <v>735.4</v>
      </c>
      <c r="AD28" s="10">
        <v>738.6</v>
      </c>
      <c r="AE28" s="17">
        <v>738.7</v>
      </c>
      <c r="AF28" s="10">
        <v>748.2</v>
      </c>
      <c r="AG28" s="257"/>
      <c r="AH28" s="257"/>
      <c r="AI28" s="257"/>
      <c r="AJ28" s="257"/>
      <c r="AK28" s="257"/>
      <c r="AL28" s="257"/>
      <c r="AM28" s="257"/>
      <c r="AN28" s="257"/>
      <c r="AO28" s="257"/>
      <c r="AP28" s="257"/>
      <c r="AQ28" s="257"/>
      <c r="AR28" s="257"/>
      <c r="AS28" s="257"/>
      <c r="AT28" s="257"/>
      <c r="AU28" s="257"/>
      <c r="AV28" s="257"/>
      <c r="AW28" s="257"/>
      <c r="AX28" s="257"/>
      <c r="AY28" s="257"/>
      <c r="AZ28" s="257"/>
      <c r="BA28" s="257"/>
      <c r="BB28" s="257"/>
      <c r="BC28" s="257"/>
      <c r="BD28" s="257"/>
      <c r="BE28" s="257"/>
      <c r="BF28" s="257"/>
      <c r="BG28" s="257"/>
      <c r="BH28" s="257"/>
      <c r="BI28" s="257"/>
      <c r="BJ28" s="257"/>
      <c r="BK28" s="257"/>
      <c r="BL28" s="257"/>
      <c r="BM28" s="257"/>
      <c r="BN28" s="257"/>
      <c r="BO28" s="257"/>
      <c r="BP28" s="257"/>
      <c r="BQ28" s="257"/>
      <c r="BR28" s="257"/>
      <c r="BS28" s="257"/>
      <c r="BT28" s="257"/>
      <c r="BU28" s="257"/>
      <c r="BV28" s="257"/>
      <c r="BW28" s="257"/>
      <c r="BX28" s="257"/>
      <c r="BY28" s="257"/>
      <c r="BZ28" s="257"/>
      <c r="CA28" s="257"/>
      <c r="CB28" s="257"/>
      <c r="CC28" s="257"/>
      <c r="CD28" s="257"/>
      <c r="CE28" s="257"/>
      <c r="CF28" s="257"/>
      <c r="CG28" s="257"/>
      <c r="CH28" s="257"/>
      <c r="CI28" s="257"/>
      <c r="CJ28" s="257"/>
      <c r="CK28" s="257"/>
      <c r="CL28" s="257"/>
      <c r="CM28" s="257"/>
      <c r="CN28" s="257"/>
      <c r="CO28" s="257"/>
      <c r="CP28" s="257"/>
      <c r="CQ28" s="257"/>
      <c r="CR28" s="257"/>
      <c r="CS28" s="257"/>
      <c r="CT28" s="257"/>
      <c r="CU28" s="257"/>
      <c r="CV28" s="257"/>
      <c r="CW28" s="257"/>
      <c r="CX28" s="257"/>
    </row>
    <row r="29" spans="1:102" ht="35.15" customHeight="1" x14ac:dyDescent="0.5">
      <c r="A29" s="119" t="s">
        <v>35</v>
      </c>
      <c r="B29" s="6" t="s">
        <v>0</v>
      </c>
      <c r="C29" s="17">
        <v>695.3</v>
      </c>
      <c r="D29" s="18">
        <v>677.3</v>
      </c>
      <c r="E29" s="18">
        <v>675.1</v>
      </c>
      <c r="F29" s="10">
        <v>693.2</v>
      </c>
      <c r="G29" s="17">
        <v>685.7</v>
      </c>
      <c r="H29" s="18">
        <v>661.9</v>
      </c>
      <c r="I29" s="18">
        <v>680.6</v>
      </c>
      <c r="J29" s="10">
        <v>701.2</v>
      </c>
      <c r="K29" s="17">
        <v>702</v>
      </c>
      <c r="L29" s="18">
        <v>692.9</v>
      </c>
      <c r="M29" s="18">
        <v>683.2</v>
      </c>
      <c r="N29" s="10">
        <v>675.3</v>
      </c>
      <c r="O29" s="17">
        <v>667.8</v>
      </c>
      <c r="P29" s="18">
        <v>687.4</v>
      </c>
      <c r="Q29" s="18">
        <v>709.7</v>
      </c>
      <c r="R29" s="10">
        <v>737.2</v>
      </c>
      <c r="S29" s="17">
        <v>757.3</v>
      </c>
      <c r="T29" s="18">
        <v>760.8</v>
      </c>
      <c r="U29" s="18">
        <v>763.1</v>
      </c>
      <c r="V29" s="10">
        <v>768</v>
      </c>
      <c r="W29" s="17">
        <v>773.8</v>
      </c>
      <c r="X29" s="18">
        <v>776.4</v>
      </c>
      <c r="Y29" s="18">
        <v>784.7</v>
      </c>
      <c r="Z29" s="10">
        <v>796.6</v>
      </c>
      <c r="AA29" s="17">
        <v>680.3</v>
      </c>
      <c r="AB29" s="18">
        <v>694.4</v>
      </c>
      <c r="AC29" s="18">
        <v>707.4</v>
      </c>
      <c r="AD29" s="10">
        <v>706.6</v>
      </c>
      <c r="AE29" s="17">
        <v>707.8</v>
      </c>
      <c r="AF29" s="10">
        <v>715.3</v>
      </c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257"/>
      <c r="AV29" s="257"/>
      <c r="AW29" s="257"/>
      <c r="AX29" s="257"/>
      <c r="AY29" s="257"/>
      <c r="AZ29" s="257"/>
      <c r="BA29" s="257"/>
      <c r="BB29" s="257"/>
      <c r="BC29" s="257"/>
      <c r="BD29" s="257"/>
      <c r="BE29" s="257"/>
      <c r="BF29" s="257"/>
      <c r="BG29" s="257"/>
      <c r="BH29" s="257"/>
      <c r="BI29" s="257"/>
      <c r="BJ29" s="257"/>
      <c r="BK29" s="257"/>
      <c r="BL29" s="257"/>
      <c r="BM29" s="257"/>
      <c r="BN29" s="257"/>
      <c r="BO29" s="257"/>
      <c r="BP29" s="257"/>
      <c r="BQ29" s="257"/>
      <c r="BR29" s="257"/>
      <c r="BS29" s="257"/>
      <c r="BT29" s="257"/>
      <c r="BU29" s="257"/>
      <c r="BV29" s="257"/>
      <c r="BW29" s="257"/>
      <c r="BX29" s="257"/>
      <c r="BY29" s="257"/>
      <c r="BZ29" s="257"/>
      <c r="CA29" s="257"/>
      <c r="CB29" s="257"/>
      <c r="CC29" s="257"/>
      <c r="CD29" s="257"/>
      <c r="CE29" s="257"/>
      <c r="CF29" s="257"/>
      <c r="CG29" s="257"/>
      <c r="CH29" s="257"/>
      <c r="CI29" s="257"/>
      <c r="CJ29" s="257"/>
      <c r="CK29" s="257"/>
      <c r="CL29" s="257"/>
      <c r="CM29" s="257"/>
      <c r="CN29" s="257"/>
      <c r="CO29" s="257"/>
      <c r="CP29" s="257"/>
      <c r="CQ29" s="257"/>
      <c r="CR29" s="257"/>
      <c r="CS29" s="257"/>
      <c r="CT29" s="257"/>
    </row>
    <row r="30" spans="1:102" ht="35.15" customHeight="1" x14ac:dyDescent="0.5">
      <c r="A30" s="119" t="s">
        <v>34</v>
      </c>
      <c r="B30" s="6" t="s">
        <v>0</v>
      </c>
      <c r="C30" s="17">
        <v>28.9</v>
      </c>
      <c r="D30" s="18">
        <v>34.299999999999997</v>
      </c>
      <c r="E30" s="18">
        <v>31.2</v>
      </c>
      <c r="F30" s="10">
        <v>34.1</v>
      </c>
      <c r="G30" s="17">
        <v>31.4</v>
      </c>
      <c r="H30" s="18">
        <v>34.299999999999997</v>
      </c>
      <c r="I30" s="18">
        <v>36.299999999999997</v>
      </c>
      <c r="J30" s="10">
        <v>37.4</v>
      </c>
      <c r="K30" s="17">
        <v>30.4</v>
      </c>
      <c r="L30" s="18">
        <v>30.7</v>
      </c>
      <c r="M30" s="18">
        <v>32.700000000000003</v>
      </c>
      <c r="N30" s="10">
        <v>28.6</v>
      </c>
      <c r="O30" s="17">
        <v>30.5</v>
      </c>
      <c r="P30" s="18">
        <v>34.5</v>
      </c>
      <c r="Q30" s="18">
        <v>37.9</v>
      </c>
      <c r="R30" s="10">
        <v>36.200000000000003</v>
      </c>
      <c r="S30" s="17">
        <v>30.6</v>
      </c>
      <c r="T30" s="18">
        <v>30.3</v>
      </c>
      <c r="U30" s="18">
        <v>28.9</v>
      </c>
      <c r="V30" s="10">
        <v>32.799999999999997</v>
      </c>
      <c r="W30" s="17">
        <v>31.3</v>
      </c>
      <c r="X30" s="18">
        <v>31.7</v>
      </c>
      <c r="Y30" s="18">
        <v>33.9</v>
      </c>
      <c r="Z30" s="10">
        <v>33.1</v>
      </c>
      <c r="AA30" s="17">
        <v>28.3</v>
      </c>
      <c r="AB30" s="18">
        <v>26.7</v>
      </c>
      <c r="AC30" s="18">
        <v>28</v>
      </c>
      <c r="AD30" s="10">
        <v>32</v>
      </c>
      <c r="AE30" s="17">
        <v>30.8</v>
      </c>
      <c r="AF30" s="10">
        <v>32.9</v>
      </c>
    </row>
    <row r="31" spans="1:102" ht="35.15" customHeight="1" x14ac:dyDescent="0.5">
      <c r="A31" s="24" t="s">
        <v>31</v>
      </c>
      <c r="B31" s="6" t="s">
        <v>0</v>
      </c>
      <c r="C31" s="17">
        <v>455.4</v>
      </c>
      <c r="D31" s="18">
        <v>462</v>
      </c>
      <c r="E31" s="18">
        <v>474.3</v>
      </c>
      <c r="F31" s="10">
        <v>463.6</v>
      </c>
      <c r="G31" s="17">
        <v>478.8</v>
      </c>
      <c r="H31" s="18">
        <v>510.7</v>
      </c>
      <c r="I31" s="18">
        <v>498.9</v>
      </c>
      <c r="J31" s="10">
        <v>488</v>
      </c>
      <c r="K31" s="17">
        <v>495</v>
      </c>
      <c r="L31" s="18">
        <v>509.7</v>
      </c>
      <c r="M31" s="18">
        <v>525.79999999999995</v>
      </c>
      <c r="N31" s="10">
        <v>544.79999999999995</v>
      </c>
      <c r="O31" s="17">
        <v>562</v>
      </c>
      <c r="P31" s="18">
        <v>542.4</v>
      </c>
      <c r="Q31" s="18">
        <v>522.4</v>
      </c>
      <c r="R31" s="10">
        <v>500.8</v>
      </c>
      <c r="S31" s="17">
        <v>493.2</v>
      </c>
      <c r="T31" s="18">
        <v>498.4</v>
      </c>
      <c r="U31" s="18">
        <v>504.3</v>
      </c>
      <c r="V31" s="10">
        <v>505.5</v>
      </c>
      <c r="W31" s="17">
        <v>506.2</v>
      </c>
      <c r="X31" s="18">
        <v>510.2</v>
      </c>
      <c r="Y31" s="18">
        <v>508.1</v>
      </c>
      <c r="Z31" s="10">
        <v>507.3</v>
      </c>
      <c r="AA31" s="17">
        <v>505.5</v>
      </c>
      <c r="AB31" s="18">
        <v>503.8</v>
      </c>
      <c r="AC31" s="18">
        <v>492.4</v>
      </c>
      <c r="AD31" s="10">
        <v>495.3</v>
      </c>
      <c r="AE31" s="17">
        <v>503</v>
      </c>
      <c r="AF31" s="10">
        <v>505.4</v>
      </c>
    </row>
    <row r="32" spans="1:102" ht="69.900000000000006" customHeight="1" x14ac:dyDescent="0.5">
      <c r="A32" s="24" t="s">
        <v>253</v>
      </c>
      <c r="B32" s="6" t="s">
        <v>24</v>
      </c>
      <c r="C32" s="17">
        <v>61.4</v>
      </c>
      <c r="D32" s="18">
        <v>60.6</v>
      </c>
      <c r="E32" s="18">
        <v>59.8</v>
      </c>
      <c r="F32" s="10">
        <v>61.1</v>
      </c>
      <c r="G32" s="17">
        <v>60</v>
      </c>
      <c r="H32" s="18">
        <v>57.7</v>
      </c>
      <c r="I32" s="18">
        <v>59</v>
      </c>
      <c r="J32" s="10">
        <v>60.2</v>
      </c>
      <c r="K32" s="17">
        <v>59.7</v>
      </c>
      <c r="L32" s="18">
        <v>58.7</v>
      </c>
      <c r="M32" s="18">
        <v>57.7</v>
      </c>
      <c r="N32" s="10">
        <v>56.4</v>
      </c>
      <c r="O32" s="17">
        <v>55.4</v>
      </c>
      <c r="P32" s="18">
        <v>57.1</v>
      </c>
      <c r="Q32" s="18">
        <v>58.9</v>
      </c>
      <c r="R32" s="10">
        <v>60.7</v>
      </c>
      <c r="S32" s="17">
        <v>61.5</v>
      </c>
      <c r="T32" s="18">
        <v>61.3</v>
      </c>
      <c r="U32" s="18">
        <v>61.1</v>
      </c>
      <c r="V32" s="10">
        <v>61.3</v>
      </c>
      <c r="W32" s="17">
        <v>61.4</v>
      </c>
      <c r="X32" s="18">
        <v>61.3</v>
      </c>
      <c r="Y32" s="18">
        <v>61.7</v>
      </c>
      <c r="Z32" s="10">
        <v>62.1</v>
      </c>
      <c r="AA32" s="17">
        <v>58.4</v>
      </c>
      <c r="AB32" s="18">
        <v>58.9</v>
      </c>
      <c r="AC32" s="18">
        <v>59.9</v>
      </c>
      <c r="AD32" s="10">
        <v>59.9</v>
      </c>
      <c r="AE32" s="17">
        <v>59.5</v>
      </c>
      <c r="AF32" s="10">
        <v>59.7</v>
      </c>
    </row>
    <row r="33" spans="1:32" ht="35.15" customHeight="1" x14ac:dyDescent="0.5">
      <c r="A33" s="24" t="s">
        <v>30</v>
      </c>
      <c r="B33" s="6" t="s">
        <v>24</v>
      </c>
      <c r="C33" s="17">
        <v>4</v>
      </c>
      <c r="D33" s="18">
        <v>4.8</v>
      </c>
      <c r="E33" s="18">
        <v>4.4000000000000004</v>
      </c>
      <c r="F33" s="10">
        <v>4.7</v>
      </c>
      <c r="G33" s="17">
        <v>4.4000000000000004</v>
      </c>
      <c r="H33" s="18">
        <v>4.9000000000000004</v>
      </c>
      <c r="I33" s="18">
        <v>5.0999999999999996</v>
      </c>
      <c r="J33" s="10">
        <v>5.0999999999999996</v>
      </c>
      <c r="K33" s="17">
        <v>4.2</v>
      </c>
      <c r="L33" s="18">
        <v>4.2</v>
      </c>
      <c r="M33" s="18">
        <v>4.5999999999999996</v>
      </c>
      <c r="N33" s="10">
        <v>4.0999999999999996</v>
      </c>
      <c r="O33" s="17">
        <v>4.4000000000000004</v>
      </c>
      <c r="P33" s="18">
        <v>4.8</v>
      </c>
      <c r="Q33" s="18">
        <v>5.0999999999999996</v>
      </c>
      <c r="R33" s="10">
        <v>4.7</v>
      </c>
      <c r="S33" s="17">
        <v>3.9</v>
      </c>
      <c r="T33" s="18">
        <v>3.8</v>
      </c>
      <c r="U33" s="18">
        <v>3.6</v>
      </c>
      <c r="V33" s="10">
        <v>4.0901989337083302</v>
      </c>
      <c r="W33" s="17">
        <v>3.9</v>
      </c>
      <c r="X33" s="18">
        <v>3.9</v>
      </c>
      <c r="Y33" s="18">
        <v>4.0999999999999996</v>
      </c>
      <c r="Z33" s="10">
        <v>4</v>
      </c>
      <c r="AA33" s="17">
        <v>4</v>
      </c>
      <c r="AB33" s="18">
        <v>3.7</v>
      </c>
      <c r="AC33" s="18">
        <v>3.8</v>
      </c>
      <c r="AD33" s="10">
        <v>4.3</v>
      </c>
      <c r="AE33" s="17">
        <v>4.2</v>
      </c>
      <c r="AF33" s="10">
        <v>4.4000000000000004</v>
      </c>
    </row>
    <row r="34" spans="1:32" ht="39.9" customHeight="1" x14ac:dyDescent="0.5">
      <c r="A34" s="165" t="s">
        <v>148</v>
      </c>
      <c r="B34" s="166"/>
      <c r="C34" s="167"/>
      <c r="D34" s="168"/>
      <c r="E34" s="168"/>
      <c r="F34" s="169"/>
      <c r="G34" s="167"/>
      <c r="H34" s="168"/>
      <c r="I34" s="168"/>
      <c r="J34" s="169"/>
      <c r="K34" s="167"/>
      <c r="L34" s="168"/>
      <c r="M34" s="168"/>
      <c r="N34" s="169"/>
      <c r="O34" s="167"/>
      <c r="P34" s="168"/>
      <c r="Q34" s="168"/>
      <c r="R34" s="169"/>
      <c r="S34" s="167"/>
      <c r="T34" s="168"/>
      <c r="U34" s="168"/>
      <c r="V34" s="169"/>
      <c r="W34" s="167"/>
      <c r="X34" s="168"/>
      <c r="Y34" s="168"/>
      <c r="Z34" s="169"/>
      <c r="AA34" s="167"/>
      <c r="AB34" s="168"/>
      <c r="AC34" s="168"/>
      <c r="AD34" s="169"/>
      <c r="AE34" s="167"/>
      <c r="AF34" s="169"/>
    </row>
    <row r="35" spans="1:32" ht="35.15" customHeight="1" x14ac:dyDescent="0.5">
      <c r="A35" s="24" t="s">
        <v>36</v>
      </c>
      <c r="B35" s="6" t="s">
        <v>0</v>
      </c>
      <c r="C35" s="17">
        <v>422</v>
      </c>
      <c r="D35" s="18">
        <v>424.2</v>
      </c>
      <c r="E35" s="18">
        <v>424.5</v>
      </c>
      <c r="F35" s="10">
        <v>426.2</v>
      </c>
      <c r="G35" s="17">
        <v>425.7</v>
      </c>
      <c r="H35" s="18">
        <v>452.6</v>
      </c>
      <c r="I35" s="18">
        <v>433</v>
      </c>
      <c r="J35" s="10">
        <v>435.9</v>
      </c>
      <c r="K35" s="17">
        <v>444.4</v>
      </c>
      <c r="L35" s="18">
        <v>439.6</v>
      </c>
      <c r="M35" s="18">
        <v>426.1</v>
      </c>
      <c r="N35" s="10">
        <v>432.6</v>
      </c>
      <c r="O35" s="17">
        <v>436.4</v>
      </c>
      <c r="P35" s="18">
        <v>433.4</v>
      </c>
      <c r="Q35" s="18">
        <v>454.3</v>
      </c>
      <c r="R35" s="10">
        <v>461.2</v>
      </c>
      <c r="S35" s="17">
        <v>453.1</v>
      </c>
      <c r="T35" s="18">
        <v>463</v>
      </c>
      <c r="U35" s="18">
        <v>463.2</v>
      </c>
      <c r="V35" s="10">
        <v>454.2</v>
      </c>
      <c r="W35" s="17">
        <v>453.7</v>
      </c>
      <c r="X35" s="18">
        <v>452.1</v>
      </c>
      <c r="Y35" s="18">
        <v>458</v>
      </c>
      <c r="Z35" s="10">
        <v>461.9</v>
      </c>
      <c r="AA35" s="17">
        <v>514.1</v>
      </c>
      <c r="AB35" s="18">
        <v>523.79999999999995</v>
      </c>
      <c r="AC35" s="18">
        <v>521.1</v>
      </c>
      <c r="AD35" s="10">
        <v>522.4</v>
      </c>
      <c r="AE35" s="17">
        <v>524.5</v>
      </c>
      <c r="AF35" s="10">
        <v>530.9</v>
      </c>
    </row>
    <row r="36" spans="1:32" ht="35.15" customHeight="1" x14ac:dyDescent="0.5">
      <c r="A36" s="119" t="s">
        <v>35</v>
      </c>
      <c r="B36" s="6" t="s">
        <v>0</v>
      </c>
      <c r="C36" s="17">
        <v>418.3</v>
      </c>
      <c r="D36" s="18">
        <v>419.2</v>
      </c>
      <c r="E36" s="18">
        <v>418.3</v>
      </c>
      <c r="F36" s="10">
        <v>418.9</v>
      </c>
      <c r="G36" s="17">
        <v>418.6</v>
      </c>
      <c r="H36" s="18">
        <v>446.9</v>
      </c>
      <c r="I36" s="18">
        <v>426.2</v>
      </c>
      <c r="J36" s="10">
        <v>428.7</v>
      </c>
      <c r="K36" s="17">
        <v>438.9</v>
      </c>
      <c r="L36" s="18">
        <v>430</v>
      </c>
      <c r="M36" s="18">
        <v>415.5</v>
      </c>
      <c r="N36" s="10">
        <v>416.5</v>
      </c>
      <c r="O36" s="17">
        <v>420.8</v>
      </c>
      <c r="P36" s="18">
        <v>417.6</v>
      </c>
      <c r="Q36" s="18">
        <v>440.5</v>
      </c>
      <c r="R36" s="10">
        <v>447</v>
      </c>
      <c r="S36" s="17">
        <v>439.5</v>
      </c>
      <c r="T36" s="18">
        <v>448</v>
      </c>
      <c r="U36" s="18">
        <v>451.1</v>
      </c>
      <c r="V36" s="10">
        <v>441.9</v>
      </c>
      <c r="W36" s="17">
        <v>440.5</v>
      </c>
      <c r="X36" s="18">
        <v>440</v>
      </c>
      <c r="Y36" s="18">
        <v>445.4</v>
      </c>
      <c r="Z36" s="10">
        <v>450.1</v>
      </c>
      <c r="AA36" s="17">
        <v>504.1</v>
      </c>
      <c r="AB36" s="18">
        <v>514.6</v>
      </c>
      <c r="AC36" s="18">
        <v>511.6</v>
      </c>
      <c r="AD36" s="10">
        <v>510.7</v>
      </c>
      <c r="AE36" s="17">
        <v>514.6</v>
      </c>
      <c r="AF36" s="10">
        <v>519.5</v>
      </c>
    </row>
    <row r="37" spans="1:32" ht="35.15" customHeight="1" x14ac:dyDescent="0.5">
      <c r="A37" s="119" t="s">
        <v>34</v>
      </c>
      <c r="B37" s="6" t="s">
        <v>0</v>
      </c>
      <c r="C37" s="17">
        <v>3.7</v>
      </c>
      <c r="D37" s="18">
        <v>5</v>
      </c>
      <c r="E37" s="18">
        <v>6.2</v>
      </c>
      <c r="F37" s="10">
        <v>7.3</v>
      </c>
      <c r="G37" s="17">
        <v>7.1</v>
      </c>
      <c r="H37" s="18">
        <v>5.7</v>
      </c>
      <c r="I37" s="18">
        <v>6.8</v>
      </c>
      <c r="J37" s="10">
        <v>7.1</v>
      </c>
      <c r="K37" s="17">
        <v>5.5</v>
      </c>
      <c r="L37" s="18">
        <v>9.6999999999999993</v>
      </c>
      <c r="M37" s="18">
        <v>10.6</v>
      </c>
      <c r="N37" s="10">
        <v>16.100000000000001</v>
      </c>
      <c r="O37" s="17">
        <v>15.7</v>
      </c>
      <c r="P37" s="18">
        <v>15.7</v>
      </c>
      <c r="Q37" s="18">
        <v>13.8</v>
      </c>
      <c r="R37" s="10">
        <v>14.2</v>
      </c>
      <c r="S37" s="17">
        <v>13.6</v>
      </c>
      <c r="T37" s="18">
        <v>15</v>
      </c>
      <c r="U37" s="18">
        <v>12.1</v>
      </c>
      <c r="V37" s="10">
        <v>12.3</v>
      </c>
      <c r="W37" s="17">
        <v>13.2</v>
      </c>
      <c r="X37" s="18">
        <v>12.1</v>
      </c>
      <c r="Y37" s="18">
        <v>12.6</v>
      </c>
      <c r="Z37" s="10">
        <v>11.8</v>
      </c>
      <c r="AA37" s="17">
        <v>10.1</v>
      </c>
      <c r="AB37" s="18">
        <v>9.1999999999999993</v>
      </c>
      <c r="AC37" s="18">
        <v>9.5</v>
      </c>
      <c r="AD37" s="10">
        <v>11.7</v>
      </c>
      <c r="AE37" s="17">
        <v>9.9</v>
      </c>
      <c r="AF37" s="10">
        <v>11.4</v>
      </c>
    </row>
    <row r="38" spans="1:32" ht="35.15" customHeight="1" x14ac:dyDescent="0.5">
      <c r="A38" s="24" t="s">
        <v>31</v>
      </c>
      <c r="B38" s="6" t="s">
        <v>0</v>
      </c>
      <c r="C38" s="17">
        <v>208.5</v>
      </c>
      <c r="D38" s="18">
        <v>207.1</v>
      </c>
      <c r="E38" s="18">
        <v>210.6</v>
      </c>
      <c r="F38" s="10">
        <v>213.2</v>
      </c>
      <c r="G38" s="17">
        <v>212.5</v>
      </c>
      <c r="H38" s="18">
        <v>190.6</v>
      </c>
      <c r="I38" s="18">
        <v>211</v>
      </c>
      <c r="J38" s="10">
        <v>208.8</v>
      </c>
      <c r="K38" s="17">
        <v>202.4</v>
      </c>
      <c r="L38" s="18">
        <v>210.5</v>
      </c>
      <c r="M38" s="18">
        <v>220.7</v>
      </c>
      <c r="N38" s="10">
        <v>224.5</v>
      </c>
      <c r="O38" s="17">
        <v>217.7</v>
      </c>
      <c r="P38" s="18">
        <v>220.3</v>
      </c>
      <c r="Q38" s="18">
        <v>212</v>
      </c>
      <c r="R38" s="10">
        <v>203.5</v>
      </c>
      <c r="S38" s="17">
        <v>210.6</v>
      </c>
      <c r="T38" s="18">
        <v>211.2</v>
      </c>
      <c r="U38" s="18">
        <v>207.3</v>
      </c>
      <c r="V38" s="10">
        <v>222.7</v>
      </c>
      <c r="W38" s="17">
        <v>226.1</v>
      </c>
      <c r="X38" s="18">
        <v>227.7</v>
      </c>
      <c r="Y38" s="18">
        <v>224.6</v>
      </c>
      <c r="Z38" s="10">
        <v>222.8</v>
      </c>
      <c r="AA38" s="17">
        <v>224</v>
      </c>
      <c r="AB38" s="18">
        <v>219.3</v>
      </c>
      <c r="AC38" s="18">
        <v>223.9</v>
      </c>
      <c r="AD38" s="10">
        <v>228.2</v>
      </c>
      <c r="AE38" s="17">
        <v>234.5</v>
      </c>
      <c r="AF38" s="10">
        <v>235.7</v>
      </c>
    </row>
    <row r="39" spans="1:32" ht="69.900000000000006" customHeight="1" x14ac:dyDescent="0.5">
      <c r="A39" s="24" t="s">
        <v>253</v>
      </c>
      <c r="B39" s="6" t="s">
        <v>24</v>
      </c>
      <c r="C39" s="17">
        <v>66.900000000000006</v>
      </c>
      <c r="D39" s="18">
        <v>67.2</v>
      </c>
      <c r="E39" s="18">
        <v>66.8</v>
      </c>
      <c r="F39" s="10">
        <v>66.7</v>
      </c>
      <c r="G39" s="17">
        <v>66.7</v>
      </c>
      <c r="H39" s="18">
        <v>70.400000000000006</v>
      </c>
      <c r="I39" s="18">
        <v>67.2</v>
      </c>
      <c r="J39" s="10">
        <v>67.599999999999994</v>
      </c>
      <c r="K39" s="17">
        <v>68.7</v>
      </c>
      <c r="L39" s="18">
        <v>67.599999999999994</v>
      </c>
      <c r="M39" s="18">
        <v>65.900000000000006</v>
      </c>
      <c r="N39" s="10">
        <v>65.8</v>
      </c>
      <c r="O39" s="17">
        <v>66.7</v>
      </c>
      <c r="P39" s="18">
        <v>66.3</v>
      </c>
      <c r="Q39" s="18">
        <v>68.2</v>
      </c>
      <c r="R39" s="10">
        <v>69.400000000000006</v>
      </c>
      <c r="S39" s="17">
        <v>68.3</v>
      </c>
      <c r="T39" s="18">
        <v>68.7</v>
      </c>
      <c r="U39" s="18">
        <v>69.099999999999994</v>
      </c>
      <c r="V39" s="10">
        <v>67.099999999999994</v>
      </c>
      <c r="W39" s="17">
        <v>66.7</v>
      </c>
      <c r="X39" s="18">
        <v>66.5</v>
      </c>
      <c r="Y39" s="18">
        <v>67.099999999999994</v>
      </c>
      <c r="Z39" s="10">
        <v>67.5</v>
      </c>
      <c r="AA39" s="17">
        <v>69.599999999999994</v>
      </c>
      <c r="AB39" s="18">
        <v>70.5</v>
      </c>
      <c r="AC39" s="18">
        <v>69.900000000000006</v>
      </c>
      <c r="AD39" s="10">
        <v>69.599999999999994</v>
      </c>
      <c r="AE39" s="17">
        <v>69.099999999999994</v>
      </c>
      <c r="AF39" s="10">
        <v>69.3</v>
      </c>
    </row>
    <row r="40" spans="1:32" ht="35.15" customHeight="1" x14ac:dyDescent="0.5">
      <c r="A40" s="24" t="s">
        <v>30</v>
      </c>
      <c r="B40" s="6" t="s">
        <v>24</v>
      </c>
      <c r="C40" s="17">
        <v>0.9</v>
      </c>
      <c r="D40" s="18">
        <v>1.2</v>
      </c>
      <c r="E40" s="18">
        <v>1.5</v>
      </c>
      <c r="F40" s="10">
        <v>1.7</v>
      </c>
      <c r="G40" s="17">
        <v>1.7</v>
      </c>
      <c r="H40" s="18">
        <v>1.3</v>
      </c>
      <c r="I40" s="18">
        <v>1.6</v>
      </c>
      <c r="J40" s="10">
        <v>1.6</v>
      </c>
      <c r="K40" s="17">
        <v>1.2</v>
      </c>
      <c r="L40" s="18">
        <v>2.2000000000000002</v>
      </c>
      <c r="M40" s="18">
        <v>2.5</v>
      </c>
      <c r="N40" s="10">
        <v>3.7</v>
      </c>
      <c r="O40" s="17">
        <v>3.6</v>
      </c>
      <c r="P40" s="18">
        <v>3.6</v>
      </c>
      <c r="Q40" s="18">
        <v>3</v>
      </c>
      <c r="R40" s="10">
        <v>3.1</v>
      </c>
      <c r="S40" s="17">
        <v>3</v>
      </c>
      <c r="T40" s="18">
        <v>3.2</v>
      </c>
      <c r="U40" s="18">
        <v>2.6</v>
      </c>
      <c r="V40" s="10">
        <v>2.711336756171236</v>
      </c>
      <c r="W40" s="17">
        <v>2.9</v>
      </c>
      <c r="X40" s="18">
        <v>2.7</v>
      </c>
      <c r="Y40" s="18">
        <v>2.8</v>
      </c>
      <c r="Z40" s="10">
        <v>2.6</v>
      </c>
      <c r="AA40" s="17">
        <v>2</v>
      </c>
      <c r="AB40" s="18">
        <v>1.8</v>
      </c>
      <c r="AC40" s="18">
        <v>1.8</v>
      </c>
      <c r="AD40" s="10">
        <v>2.2000000000000002</v>
      </c>
      <c r="AE40" s="17">
        <v>1.9</v>
      </c>
      <c r="AF40" s="10">
        <v>2.2000000000000002</v>
      </c>
    </row>
    <row r="41" spans="1:32" ht="39.9" customHeight="1" x14ac:dyDescent="0.5">
      <c r="A41" s="165" t="s">
        <v>147</v>
      </c>
      <c r="B41" s="166"/>
      <c r="C41" s="167"/>
      <c r="D41" s="168"/>
      <c r="E41" s="168"/>
      <c r="F41" s="169"/>
      <c r="G41" s="167"/>
      <c r="H41" s="168"/>
      <c r="I41" s="168"/>
      <c r="J41" s="169"/>
      <c r="K41" s="167"/>
      <c r="L41" s="168"/>
      <c r="M41" s="168"/>
      <c r="N41" s="169"/>
      <c r="O41" s="167"/>
      <c r="P41" s="168"/>
      <c r="Q41" s="168"/>
      <c r="R41" s="169"/>
      <c r="S41" s="167"/>
      <c r="T41" s="168"/>
      <c r="U41" s="168"/>
      <c r="V41" s="169"/>
      <c r="W41" s="167"/>
      <c r="X41" s="168"/>
      <c r="Y41" s="168"/>
      <c r="Z41" s="169"/>
      <c r="AA41" s="167"/>
      <c r="AB41" s="168"/>
      <c r="AC41" s="168"/>
      <c r="AD41" s="169"/>
      <c r="AE41" s="167"/>
      <c r="AF41" s="169"/>
    </row>
    <row r="42" spans="1:32" ht="35.15" customHeight="1" x14ac:dyDescent="0.5">
      <c r="A42" s="24" t="s">
        <v>36</v>
      </c>
      <c r="B42" s="6" t="s">
        <v>0</v>
      </c>
      <c r="C42" s="17">
        <v>515.6</v>
      </c>
      <c r="D42" s="18">
        <v>498.2</v>
      </c>
      <c r="E42" s="18">
        <v>502.6</v>
      </c>
      <c r="F42" s="10">
        <v>504.2</v>
      </c>
      <c r="G42" s="17">
        <v>503</v>
      </c>
      <c r="H42" s="18">
        <v>508.4</v>
      </c>
      <c r="I42" s="18">
        <v>498.4</v>
      </c>
      <c r="J42" s="10">
        <v>513.79999999999995</v>
      </c>
      <c r="K42" s="17">
        <v>507.8</v>
      </c>
      <c r="L42" s="18">
        <v>502.5</v>
      </c>
      <c r="M42" s="18">
        <v>500</v>
      </c>
      <c r="N42" s="10">
        <v>491.2</v>
      </c>
      <c r="O42" s="17">
        <v>498.1</v>
      </c>
      <c r="P42" s="18">
        <v>505.6</v>
      </c>
      <c r="Q42" s="18">
        <v>512</v>
      </c>
      <c r="R42" s="10">
        <v>509.8</v>
      </c>
      <c r="S42" s="17">
        <v>510</v>
      </c>
      <c r="T42" s="18">
        <v>511.5</v>
      </c>
      <c r="U42" s="18">
        <v>525</v>
      </c>
      <c r="V42" s="10">
        <v>532</v>
      </c>
      <c r="W42" s="17">
        <v>530.4</v>
      </c>
      <c r="X42" s="18">
        <v>530.4</v>
      </c>
      <c r="Y42" s="18">
        <v>535.70000000000005</v>
      </c>
      <c r="Z42" s="10">
        <v>529.6</v>
      </c>
      <c r="AA42" s="17">
        <v>572.20000000000005</v>
      </c>
      <c r="AB42" s="18">
        <v>571.70000000000005</v>
      </c>
      <c r="AC42" s="18">
        <v>569.6</v>
      </c>
      <c r="AD42" s="10">
        <v>575.1</v>
      </c>
      <c r="AE42" s="17">
        <v>577.9</v>
      </c>
      <c r="AF42" s="10">
        <v>583</v>
      </c>
    </row>
    <row r="43" spans="1:32" ht="35.15" customHeight="1" x14ac:dyDescent="0.5">
      <c r="A43" s="119" t="s">
        <v>35</v>
      </c>
      <c r="B43" s="6" t="s">
        <v>0</v>
      </c>
      <c r="C43" s="17">
        <v>499.2</v>
      </c>
      <c r="D43" s="18">
        <v>480.5</v>
      </c>
      <c r="E43" s="18">
        <v>485.3</v>
      </c>
      <c r="F43" s="10">
        <v>489.7</v>
      </c>
      <c r="G43" s="17">
        <v>488</v>
      </c>
      <c r="H43" s="18">
        <v>495.8</v>
      </c>
      <c r="I43" s="18">
        <v>487.7</v>
      </c>
      <c r="J43" s="10">
        <v>500.5</v>
      </c>
      <c r="K43" s="17">
        <v>491</v>
      </c>
      <c r="L43" s="18">
        <v>484.3</v>
      </c>
      <c r="M43" s="18">
        <v>481.5</v>
      </c>
      <c r="N43" s="10">
        <v>470.4</v>
      </c>
      <c r="O43" s="17">
        <v>479.5</v>
      </c>
      <c r="P43" s="18">
        <v>488.1</v>
      </c>
      <c r="Q43" s="18">
        <v>493.2</v>
      </c>
      <c r="R43" s="10">
        <v>494</v>
      </c>
      <c r="S43" s="17">
        <v>493.3</v>
      </c>
      <c r="T43" s="18">
        <v>494.7</v>
      </c>
      <c r="U43" s="18">
        <v>509.2</v>
      </c>
      <c r="V43" s="10">
        <v>518</v>
      </c>
      <c r="W43" s="17">
        <v>517.20000000000005</v>
      </c>
      <c r="X43" s="18">
        <v>518.5</v>
      </c>
      <c r="Y43" s="18">
        <v>522.70000000000005</v>
      </c>
      <c r="Z43" s="10">
        <v>517.1</v>
      </c>
      <c r="AA43" s="17">
        <v>556.20000000000005</v>
      </c>
      <c r="AB43" s="18">
        <v>555.5</v>
      </c>
      <c r="AC43" s="18">
        <v>552.29999999999995</v>
      </c>
      <c r="AD43" s="10">
        <v>558.20000000000005</v>
      </c>
      <c r="AE43" s="17">
        <v>561.6</v>
      </c>
      <c r="AF43" s="10">
        <v>566.29999999999995</v>
      </c>
    </row>
    <row r="44" spans="1:32" ht="35.15" customHeight="1" x14ac:dyDescent="0.5">
      <c r="A44" s="119" t="s">
        <v>34</v>
      </c>
      <c r="B44" s="6" t="s">
        <v>0</v>
      </c>
      <c r="C44" s="17">
        <v>16.3</v>
      </c>
      <c r="D44" s="18">
        <v>17.600000000000001</v>
      </c>
      <c r="E44" s="18">
        <v>17.2</v>
      </c>
      <c r="F44" s="10">
        <v>14.5</v>
      </c>
      <c r="G44" s="17">
        <v>15</v>
      </c>
      <c r="H44" s="18">
        <v>12.6</v>
      </c>
      <c r="I44" s="18">
        <v>10.7</v>
      </c>
      <c r="J44" s="10">
        <v>13.2</v>
      </c>
      <c r="K44" s="17">
        <v>16.8</v>
      </c>
      <c r="L44" s="18">
        <v>18.2</v>
      </c>
      <c r="M44" s="18">
        <v>18.5</v>
      </c>
      <c r="N44" s="10">
        <v>20.8</v>
      </c>
      <c r="O44" s="17">
        <v>18.7</v>
      </c>
      <c r="P44" s="18">
        <v>17.5</v>
      </c>
      <c r="Q44" s="18">
        <v>18.8</v>
      </c>
      <c r="R44" s="10">
        <v>15.7</v>
      </c>
      <c r="S44" s="17">
        <v>16.7</v>
      </c>
      <c r="T44" s="18">
        <v>16.899999999999999</v>
      </c>
      <c r="U44" s="18">
        <v>15.8</v>
      </c>
      <c r="V44" s="10">
        <v>14</v>
      </c>
      <c r="W44" s="17">
        <v>13.2</v>
      </c>
      <c r="X44" s="18">
        <v>11.9</v>
      </c>
      <c r="Y44" s="18">
        <v>13</v>
      </c>
      <c r="Z44" s="10">
        <v>12.5</v>
      </c>
      <c r="AA44" s="17">
        <v>16</v>
      </c>
      <c r="AB44" s="18">
        <v>16.3</v>
      </c>
      <c r="AC44" s="18">
        <v>17.3</v>
      </c>
      <c r="AD44" s="10">
        <v>16.899999999999999</v>
      </c>
      <c r="AE44" s="17">
        <v>16.3</v>
      </c>
      <c r="AF44" s="10">
        <v>16.7</v>
      </c>
    </row>
    <row r="45" spans="1:32" ht="35.15" customHeight="1" x14ac:dyDescent="0.5">
      <c r="A45" s="24" t="s">
        <v>31</v>
      </c>
      <c r="B45" s="6" t="s">
        <v>0</v>
      </c>
      <c r="C45" s="17">
        <v>250.5</v>
      </c>
      <c r="D45" s="18">
        <v>265.60000000000002</v>
      </c>
      <c r="E45" s="18">
        <v>265.7</v>
      </c>
      <c r="F45" s="10">
        <v>262.60000000000002</v>
      </c>
      <c r="G45" s="17">
        <v>265.2</v>
      </c>
      <c r="H45" s="18">
        <v>263.7</v>
      </c>
      <c r="I45" s="18">
        <v>276.60000000000002</v>
      </c>
      <c r="J45" s="10">
        <v>263.3</v>
      </c>
      <c r="K45" s="17">
        <v>269.89999999999998</v>
      </c>
      <c r="L45" s="18">
        <v>273.3</v>
      </c>
      <c r="M45" s="18">
        <v>279.8</v>
      </c>
      <c r="N45" s="10">
        <v>287.8</v>
      </c>
      <c r="O45" s="17">
        <v>282.3</v>
      </c>
      <c r="P45" s="18">
        <v>268.39999999999998</v>
      </c>
      <c r="Q45" s="18">
        <v>276.60000000000002</v>
      </c>
      <c r="R45" s="10">
        <v>274.8</v>
      </c>
      <c r="S45" s="17">
        <v>273.7</v>
      </c>
      <c r="T45" s="18">
        <v>271.8</v>
      </c>
      <c r="U45" s="18">
        <v>266.39999999999998</v>
      </c>
      <c r="V45" s="10">
        <v>259.89999999999998</v>
      </c>
      <c r="W45" s="17">
        <v>257.10000000000002</v>
      </c>
      <c r="X45" s="18">
        <v>261.2</v>
      </c>
      <c r="Y45" s="18">
        <v>255.6</v>
      </c>
      <c r="Z45" s="10">
        <v>262.5</v>
      </c>
      <c r="AA45" s="17">
        <v>272</v>
      </c>
      <c r="AB45" s="18">
        <v>276</v>
      </c>
      <c r="AC45" s="18">
        <v>278.5</v>
      </c>
      <c r="AD45" s="10">
        <v>282.60000000000002</v>
      </c>
      <c r="AE45" s="17">
        <v>283.10000000000002</v>
      </c>
      <c r="AF45" s="10">
        <v>282.8</v>
      </c>
    </row>
    <row r="46" spans="1:32" ht="69.900000000000006" customHeight="1" x14ac:dyDescent="0.5">
      <c r="A46" s="24" t="s">
        <v>253</v>
      </c>
      <c r="B46" s="6" t="s">
        <v>24</v>
      </c>
      <c r="C46" s="17">
        <v>67.3</v>
      </c>
      <c r="D46" s="18">
        <v>65.2</v>
      </c>
      <c r="E46" s="18">
        <v>65.400000000000006</v>
      </c>
      <c r="F46" s="10">
        <v>65.8</v>
      </c>
      <c r="G46" s="17">
        <v>65.5</v>
      </c>
      <c r="H46" s="18">
        <v>65.8</v>
      </c>
      <c r="I46" s="18">
        <v>64.3</v>
      </c>
      <c r="J46" s="10">
        <v>66.099999999999994</v>
      </c>
      <c r="K46" s="17">
        <v>65.3</v>
      </c>
      <c r="L46" s="18">
        <v>64.8</v>
      </c>
      <c r="M46" s="18">
        <v>64.099999999999994</v>
      </c>
      <c r="N46" s="10">
        <v>63.1</v>
      </c>
      <c r="O46" s="17">
        <v>63.8</v>
      </c>
      <c r="P46" s="18">
        <v>65.3</v>
      </c>
      <c r="Q46" s="18">
        <v>64.900000000000006</v>
      </c>
      <c r="R46" s="10">
        <v>65</v>
      </c>
      <c r="S46" s="17">
        <v>65.099999999999994</v>
      </c>
      <c r="T46" s="18">
        <v>65.3</v>
      </c>
      <c r="U46" s="18">
        <v>66.3</v>
      </c>
      <c r="V46" s="10">
        <v>67.2</v>
      </c>
      <c r="W46" s="17">
        <v>67.3</v>
      </c>
      <c r="X46" s="18">
        <v>67</v>
      </c>
      <c r="Y46" s="18">
        <v>67.7</v>
      </c>
      <c r="Z46" s="10">
        <v>66.900000000000006</v>
      </c>
      <c r="AA46" s="17">
        <v>67.8</v>
      </c>
      <c r="AB46" s="18">
        <v>67.400000000000006</v>
      </c>
      <c r="AC46" s="18">
        <v>67.2</v>
      </c>
      <c r="AD46" s="10">
        <v>67.099999999999994</v>
      </c>
      <c r="AE46" s="17">
        <v>67.099999999999994</v>
      </c>
      <c r="AF46" s="10">
        <v>67.3</v>
      </c>
    </row>
    <row r="47" spans="1:32" ht="35.15" customHeight="1" x14ac:dyDescent="0.5">
      <c r="A47" s="33" t="s">
        <v>30</v>
      </c>
      <c r="B47" s="267" t="s">
        <v>24</v>
      </c>
      <c r="C47" s="20">
        <v>3.2</v>
      </c>
      <c r="D47" s="21">
        <v>3.5</v>
      </c>
      <c r="E47" s="21">
        <v>3.4</v>
      </c>
      <c r="F47" s="16">
        <v>2.9</v>
      </c>
      <c r="G47" s="20">
        <v>3</v>
      </c>
      <c r="H47" s="21">
        <v>2.5</v>
      </c>
      <c r="I47" s="21">
        <v>2.1</v>
      </c>
      <c r="J47" s="16">
        <v>2.6</v>
      </c>
      <c r="K47" s="20">
        <v>3.3</v>
      </c>
      <c r="L47" s="21">
        <v>3.6</v>
      </c>
      <c r="M47" s="21">
        <v>3.7</v>
      </c>
      <c r="N47" s="16">
        <v>4.2</v>
      </c>
      <c r="O47" s="20">
        <v>3.7</v>
      </c>
      <c r="P47" s="21">
        <v>3.5</v>
      </c>
      <c r="Q47" s="21">
        <v>3.7</v>
      </c>
      <c r="R47" s="16">
        <v>3.1</v>
      </c>
      <c r="S47" s="20">
        <v>3.3</v>
      </c>
      <c r="T47" s="21">
        <v>3.3</v>
      </c>
      <c r="U47" s="21">
        <v>3</v>
      </c>
      <c r="V47" s="16">
        <v>2.6321577414800768</v>
      </c>
      <c r="W47" s="20">
        <v>2.5</v>
      </c>
      <c r="X47" s="21">
        <v>2.2999999999999998</v>
      </c>
      <c r="Y47" s="21">
        <v>2.4</v>
      </c>
      <c r="Z47" s="16">
        <v>2.4</v>
      </c>
      <c r="AA47" s="20">
        <v>2.8</v>
      </c>
      <c r="AB47" s="21">
        <v>2.8</v>
      </c>
      <c r="AC47" s="21">
        <v>3</v>
      </c>
      <c r="AD47" s="16">
        <v>2.9</v>
      </c>
      <c r="AE47" s="20">
        <v>2.8</v>
      </c>
      <c r="AF47" s="16">
        <v>2.9</v>
      </c>
    </row>
    <row r="48" spans="1:32" ht="20.25" customHeight="1" x14ac:dyDescent="0.5"/>
    <row r="49" spans="1:32" ht="35.25" customHeight="1" x14ac:dyDescent="0.5">
      <c r="A49" s="154" t="s">
        <v>409</v>
      </c>
      <c r="B49" s="3"/>
      <c r="C49" s="3"/>
      <c r="D49" s="3"/>
      <c r="E49" s="3"/>
      <c r="F49" s="37"/>
      <c r="G49" s="37"/>
      <c r="H49" s="37"/>
      <c r="I49" s="37"/>
      <c r="J49" s="37"/>
      <c r="K49" s="37"/>
      <c r="L49" s="37"/>
      <c r="M49" s="37"/>
      <c r="N49" s="37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ht="60" customHeight="1" x14ac:dyDescent="0.5">
      <c r="A50" s="755" t="s">
        <v>42</v>
      </c>
      <c r="B50" s="747" t="s">
        <v>41</v>
      </c>
      <c r="C50" s="749">
        <v>2018</v>
      </c>
      <c r="D50" s="750"/>
      <c r="E50" s="750"/>
      <c r="F50" s="751"/>
      <c r="G50" s="749">
        <v>2019</v>
      </c>
      <c r="H50" s="750"/>
      <c r="I50" s="750"/>
      <c r="J50" s="751"/>
      <c r="K50" s="749">
        <v>2020</v>
      </c>
      <c r="L50" s="750"/>
      <c r="M50" s="750"/>
      <c r="N50" s="751"/>
      <c r="O50" s="749">
        <v>2021</v>
      </c>
      <c r="P50" s="750"/>
      <c r="Q50" s="750"/>
      <c r="R50" s="751"/>
      <c r="S50" s="749">
        <v>2022</v>
      </c>
      <c r="T50" s="750"/>
      <c r="U50" s="750"/>
      <c r="V50" s="751"/>
      <c r="W50" s="749">
        <v>2023</v>
      </c>
      <c r="X50" s="750"/>
      <c r="Y50" s="750"/>
      <c r="Z50" s="751"/>
      <c r="AA50" s="753">
        <v>2024</v>
      </c>
      <c r="AB50" s="754"/>
      <c r="AC50" s="754"/>
      <c r="AD50" s="754"/>
      <c r="AE50" s="753">
        <v>2025</v>
      </c>
      <c r="AF50" s="754"/>
    </row>
    <row r="51" spans="1:32" ht="39.9" customHeight="1" x14ac:dyDescent="0.5">
      <c r="A51" s="756"/>
      <c r="B51" s="748"/>
      <c r="C51" s="390" t="s">
        <v>37</v>
      </c>
      <c r="D51" s="391" t="s">
        <v>40</v>
      </c>
      <c r="E51" s="391" t="s">
        <v>39</v>
      </c>
      <c r="F51" s="392" t="s">
        <v>38</v>
      </c>
      <c r="G51" s="390" t="s">
        <v>37</v>
      </c>
      <c r="H51" s="391" t="s">
        <v>40</v>
      </c>
      <c r="I51" s="391" t="s">
        <v>39</v>
      </c>
      <c r="J51" s="392" t="s">
        <v>38</v>
      </c>
      <c r="K51" s="390" t="s">
        <v>37</v>
      </c>
      <c r="L51" s="391" t="s">
        <v>40</v>
      </c>
      <c r="M51" s="391" t="s">
        <v>39</v>
      </c>
      <c r="N51" s="392" t="s">
        <v>38</v>
      </c>
      <c r="O51" s="390" t="s">
        <v>37</v>
      </c>
      <c r="P51" s="391" t="s">
        <v>40</v>
      </c>
      <c r="Q51" s="391" t="s">
        <v>39</v>
      </c>
      <c r="R51" s="392" t="s">
        <v>38</v>
      </c>
      <c r="S51" s="390" t="s">
        <v>37</v>
      </c>
      <c r="T51" s="391" t="s">
        <v>40</v>
      </c>
      <c r="U51" s="391" t="s">
        <v>39</v>
      </c>
      <c r="V51" s="392" t="s">
        <v>38</v>
      </c>
      <c r="W51" s="390" t="s">
        <v>37</v>
      </c>
      <c r="X51" s="391" t="s">
        <v>40</v>
      </c>
      <c r="Y51" s="391" t="s">
        <v>39</v>
      </c>
      <c r="Z51" s="392" t="s">
        <v>38</v>
      </c>
      <c r="AA51" s="390" t="s">
        <v>379</v>
      </c>
      <c r="AB51" s="391" t="s">
        <v>377</v>
      </c>
      <c r="AC51" s="391" t="s">
        <v>378</v>
      </c>
      <c r="AD51" s="392" t="s">
        <v>352</v>
      </c>
      <c r="AE51" s="390" t="s">
        <v>37</v>
      </c>
      <c r="AF51" s="391" t="s">
        <v>40</v>
      </c>
    </row>
    <row r="52" spans="1:32" ht="39.9" customHeight="1" x14ac:dyDescent="0.5">
      <c r="A52" s="155" t="s">
        <v>152</v>
      </c>
      <c r="B52" s="156"/>
      <c r="C52" s="419"/>
      <c r="D52" s="158"/>
      <c r="E52" s="158"/>
      <c r="F52" s="159"/>
      <c r="G52" s="157"/>
      <c r="H52" s="158"/>
      <c r="I52" s="158"/>
      <c r="J52" s="159"/>
      <c r="K52" s="157"/>
      <c r="L52" s="158"/>
      <c r="M52" s="158"/>
      <c r="N52" s="159"/>
      <c r="O52" s="157"/>
      <c r="P52" s="158"/>
      <c r="Q52" s="158"/>
      <c r="R52" s="159"/>
      <c r="S52" s="157"/>
      <c r="T52" s="158"/>
      <c r="U52" s="158"/>
      <c r="V52" s="159"/>
      <c r="W52" s="157"/>
      <c r="X52" s="158"/>
      <c r="Y52" s="158"/>
      <c r="Z52" s="159"/>
      <c r="AA52" s="157"/>
      <c r="AB52" s="158"/>
      <c r="AC52" s="158"/>
      <c r="AD52" s="159"/>
      <c r="AE52" s="157"/>
      <c r="AF52" s="159"/>
    </row>
    <row r="53" spans="1:32" ht="35.25" customHeight="1" x14ac:dyDescent="0.5">
      <c r="A53" s="24" t="s">
        <v>36</v>
      </c>
      <c r="B53" s="6" t="s">
        <v>24</v>
      </c>
      <c r="C53" s="421"/>
      <c r="D53" s="18">
        <f>(D7/C7-1)*100</f>
        <v>0.56541428609040434</v>
      </c>
      <c r="E53" s="18">
        <f t="shared" ref="E53:AF53" si="0">(E7/D7-1)*100</f>
        <v>0.67415877420917703</v>
      </c>
      <c r="F53" s="10">
        <f t="shared" si="0"/>
        <v>0.4459961121621836</v>
      </c>
      <c r="G53" s="17">
        <f t="shared" si="0"/>
        <v>0.4977378494359197</v>
      </c>
      <c r="H53" s="18">
        <f t="shared" si="0"/>
        <v>0.46371435195919908</v>
      </c>
      <c r="I53" s="18">
        <f t="shared" si="0"/>
        <v>0.48401159063518051</v>
      </c>
      <c r="J53" s="10">
        <f t="shared" si="0"/>
        <v>0.58950000956980997</v>
      </c>
      <c r="K53" s="17">
        <f t="shared" si="0"/>
        <v>0.14841406254955114</v>
      </c>
      <c r="L53" s="18">
        <f t="shared" si="0"/>
        <v>-0.72577121107529896</v>
      </c>
      <c r="M53" s="18">
        <f t="shared" si="0"/>
        <v>1.0532359414372694</v>
      </c>
      <c r="N53" s="10">
        <f t="shared" si="0"/>
        <v>0.51576329179450209</v>
      </c>
      <c r="O53" s="17">
        <f t="shared" si="0"/>
        <v>0.54075102215132009</v>
      </c>
      <c r="P53" s="18">
        <f t="shared" si="0"/>
        <v>-0.22613128107742408</v>
      </c>
      <c r="Q53" s="18">
        <f t="shared" si="0"/>
        <v>0.30553085986901873</v>
      </c>
      <c r="R53" s="10">
        <f t="shared" si="0"/>
        <v>0.71156606953373114</v>
      </c>
      <c r="S53" s="17">
        <f t="shared" si="0"/>
        <v>0.68856523086457955</v>
      </c>
      <c r="T53" s="18">
        <f t="shared" si="0"/>
        <v>0.59829743753885278</v>
      </c>
      <c r="U53" s="18">
        <f t="shared" si="0"/>
        <v>0.60942404532746686</v>
      </c>
      <c r="V53" s="10">
        <f t="shared" si="0"/>
        <v>0.60390806974437439</v>
      </c>
      <c r="W53" s="17">
        <f t="shared" si="0"/>
        <v>0.64501698685786035</v>
      </c>
      <c r="X53" s="18">
        <f t="shared" si="0"/>
        <v>0.47150262179482816</v>
      </c>
      <c r="Y53" s="18">
        <f t="shared" si="0"/>
        <v>0.57749560601167982</v>
      </c>
      <c r="Z53" s="10">
        <f t="shared" si="0"/>
        <v>0.5212791250594373</v>
      </c>
      <c r="AA53" s="17">
        <f t="shared" si="0"/>
        <v>-0.83433362701562652</v>
      </c>
      <c r="AB53" s="18">
        <f t="shared" si="0"/>
        <v>0.84910498133639045</v>
      </c>
      <c r="AC53" s="18">
        <f t="shared" si="0"/>
        <v>0.49488559096553253</v>
      </c>
      <c r="AD53" s="10">
        <f t="shared" si="0"/>
        <v>0.59540969717650771</v>
      </c>
      <c r="AE53" s="17">
        <f t="shared" si="0"/>
        <v>0.76851543171967407</v>
      </c>
      <c r="AF53" s="10">
        <f t="shared" si="0"/>
        <v>0.81605172583913976</v>
      </c>
    </row>
    <row r="54" spans="1:32" ht="35.25" customHeight="1" x14ac:dyDescent="0.5">
      <c r="A54" s="119" t="s">
        <v>35</v>
      </c>
      <c r="B54" s="6" t="s">
        <v>24</v>
      </c>
      <c r="C54" s="421"/>
      <c r="D54" s="18">
        <f t="shared" ref="D54:AF54" si="1">(D8/C8-1)*100</f>
        <v>0.56934266801056399</v>
      </c>
      <c r="E54" s="18">
        <f t="shared" si="1"/>
        <v>0.60675009480468667</v>
      </c>
      <c r="F54" s="10">
        <f t="shared" si="1"/>
        <v>0.51558882128048822</v>
      </c>
      <c r="G54" s="17">
        <f t="shared" si="1"/>
        <v>0.5142834183776035</v>
      </c>
      <c r="H54" s="18">
        <f t="shared" si="1"/>
        <v>0.45302527614554666</v>
      </c>
      <c r="I54" s="18">
        <f t="shared" si="1"/>
        <v>0.55643246541363656</v>
      </c>
      <c r="J54" s="10">
        <f t="shared" si="1"/>
        <v>0.60941426319573999</v>
      </c>
      <c r="K54" s="17">
        <f t="shared" si="1"/>
        <v>-7.2109869218917044E-2</v>
      </c>
      <c r="L54" s="18">
        <f t="shared" si="1"/>
        <v>-2.3603503132482606</v>
      </c>
      <c r="M54" s="18">
        <f t="shared" si="1"/>
        <v>1.4237051270853396</v>
      </c>
      <c r="N54" s="10">
        <f t="shared" si="1"/>
        <v>0.43721349267336063</v>
      </c>
      <c r="O54" s="17">
        <f t="shared" si="1"/>
        <v>0.49401118615448603</v>
      </c>
      <c r="P54" s="18">
        <f t="shared" si="1"/>
        <v>-0.19164506284251592</v>
      </c>
      <c r="Q54" s="18">
        <f t="shared" si="1"/>
        <v>0.44386577498964908</v>
      </c>
      <c r="R54" s="10">
        <f t="shared" si="1"/>
        <v>1.0861026003613938</v>
      </c>
      <c r="S54" s="17">
        <f t="shared" si="1"/>
        <v>0.86913158082211339</v>
      </c>
      <c r="T54" s="18">
        <f t="shared" si="1"/>
        <v>0.81092013431869336</v>
      </c>
      <c r="U54" s="18">
        <f t="shared" si="1"/>
        <v>0.82732529997706639</v>
      </c>
      <c r="V54" s="10">
        <f t="shared" si="1"/>
        <v>0.69862485866427626</v>
      </c>
      <c r="W54" s="17">
        <f t="shared" si="1"/>
        <v>0.75462466361806424</v>
      </c>
      <c r="X54" s="18">
        <f t="shared" si="1"/>
        <v>0.52359606524716718</v>
      </c>
      <c r="Y54" s="18">
        <f t="shared" si="1"/>
        <v>0.64907315079183459</v>
      </c>
      <c r="Z54" s="10">
        <f t="shared" si="1"/>
        <v>0.5895058119858021</v>
      </c>
      <c r="AA54" s="17">
        <f t="shared" si="1"/>
        <v>-0.79465580208850639</v>
      </c>
      <c r="AB54" s="18">
        <f t="shared" si="1"/>
        <v>0.9342163682107385</v>
      </c>
      <c r="AC54" s="18">
        <f t="shared" si="1"/>
        <v>0.53395893281527051</v>
      </c>
      <c r="AD54" s="10">
        <f t="shared" si="1"/>
        <v>0.62835370114913136</v>
      </c>
      <c r="AE54" s="17">
        <f t="shared" si="1"/>
        <v>0.8690085813842563</v>
      </c>
      <c r="AF54" s="10">
        <f t="shared" si="1"/>
        <v>0.8740944740465828</v>
      </c>
    </row>
    <row r="55" spans="1:32" ht="35.25" customHeight="1" x14ac:dyDescent="0.5">
      <c r="A55" s="119" t="s">
        <v>34</v>
      </c>
      <c r="B55" s="6" t="s">
        <v>24</v>
      </c>
      <c r="C55" s="421"/>
      <c r="D55" s="18">
        <f t="shared" ref="D55:AF55" si="2">(D9/C9-1)*100</f>
        <v>0.43230497150719138</v>
      </c>
      <c r="E55" s="18">
        <f t="shared" si="2"/>
        <v>2.6022304832713727</v>
      </c>
      <c r="F55" s="10">
        <f t="shared" si="2"/>
        <v>-1.5064836003051085</v>
      </c>
      <c r="G55" s="17">
        <f t="shared" si="2"/>
        <v>1.9361084220714808E-2</v>
      </c>
      <c r="H55" s="18">
        <f t="shared" si="2"/>
        <v>0.77429345722028753</v>
      </c>
      <c r="I55" s="18">
        <f t="shared" si="2"/>
        <v>-1.6327314636957357</v>
      </c>
      <c r="J55" s="10">
        <f t="shared" si="2"/>
        <v>1.9527436047650504E-2</v>
      </c>
      <c r="K55" s="17">
        <f t="shared" si="2"/>
        <v>6.7161265130808223</v>
      </c>
      <c r="L55" s="18">
        <f t="shared" si="2"/>
        <v>44.859129162092913</v>
      </c>
      <c r="M55" s="18">
        <f t="shared" si="2"/>
        <v>-5.9105834806769337</v>
      </c>
      <c r="N55" s="10">
        <f t="shared" si="2"/>
        <v>2.1073825503355792</v>
      </c>
      <c r="O55" s="17">
        <f t="shared" si="2"/>
        <v>1.4591823320625696</v>
      </c>
      <c r="P55" s="18">
        <f t="shared" si="2"/>
        <v>-0.89401399326249908</v>
      </c>
      <c r="Q55" s="18">
        <f t="shared" si="2"/>
        <v>-2.444764021440704</v>
      </c>
      <c r="R55" s="10">
        <f t="shared" si="2"/>
        <v>-6.9418386491557289</v>
      </c>
      <c r="S55" s="17">
        <f t="shared" si="2"/>
        <v>-3.3410138248847865</v>
      </c>
      <c r="T55" s="18">
        <f t="shared" si="2"/>
        <v>-4.3504171632896327</v>
      </c>
      <c r="U55" s="18">
        <f t="shared" si="2"/>
        <v>-4.7040498442367689</v>
      </c>
      <c r="V55" s="10">
        <f t="shared" si="2"/>
        <v>-1.847008826413854</v>
      </c>
      <c r="W55" s="17">
        <f t="shared" si="2"/>
        <v>-2.2647793505412239</v>
      </c>
      <c r="X55" s="18">
        <f t="shared" si="2"/>
        <v>-0.9371272789231555</v>
      </c>
      <c r="Y55" s="18">
        <f t="shared" si="2"/>
        <v>-1.4275885792913612</v>
      </c>
      <c r="Z55" s="10">
        <f t="shared" si="2"/>
        <v>-1.4133659047286695</v>
      </c>
      <c r="AA55" s="17">
        <f t="shared" si="2"/>
        <v>-1.9823008849557566</v>
      </c>
      <c r="AB55" s="18">
        <f t="shared" si="2"/>
        <v>-1.6612495485734846</v>
      </c>
      <c r="AC55" s="18">
        <f t="shared" si="2"/>
        <v>-0.66103562247521452</v>
      </c>
      <c r="AD55" s="10">
        <f t="shared" si="2"/>
        <v>-0.42513863216265824</v>
      </c>
      <c r="AE55" s="17">
        <f t="shared" si="2"/>
        <v>-2.3018377575645288</v>
      </c>
      <c r="AF55" s="10">
        <f t="shared" si="2"/>
        <v>-1.0260307809234259</v>
      </c>
    </row>
    <row r="56" spans="1:32" ht="35.25" customHeight="1" x14ac:dyDescent="0.5">
      <c r="A56" s="24" t="s">
        <v>31</v>
      </c>
      <c r="B56" s="6" t="s">
        <v>24</v>
      </c>
      <c r="C56" s="421"/>
      <c r="D56" s="18">
        <f t="shared" ref="D56:AF56" si="3">(D10/C10-1)*100</f>
        <v>-0.28616941793422335</v>
      </c>
      <c r="E56" s="18">
        <f t="shared" si="3"/>
        <v>6.3618627534145489E-2</v>
      </c>
      <c r="F56" s="10">
        <f t="shared" si="3"/>
        <v>-0.10172508794981105</v>
      </c>
      <c r="G56" s="17">
        <f t="shared" si="3"/>
        <v>-9.1928663357232487E-2</v>
      </c>
      <c r="H56" s="18">
        <f t="shared" si="3"/>
        <v>0.33832564196938364</v>
      </c>
      <c r="I56" s="18">
        <f t="shared" si="3"/>
        <v>8.4648918609930845E-3</v>
      </c>
      <c r="J56" s="10">
        <f t="shared" si="3"/>
        <v>-0.31881727256054537</v>
      </c>
      <c r="K56" s="17">
        <f t="shared" si="3"/>
        <v>1.3727515885707753</v>
      </c>
      <c r="L56" s="18">
        <f t="shared" si="3"/>
        <v>2.6161857296421953</v>
      </c>
      <c r="M56" s="18">
        <f t="shared" si="3"/>
        <v>-0.35235698251818715</v>
      </c>
      <c r="N56" s="10">
        <f t="shared" si="3"/>
        <v>-8.4646260546661356E-2</v>
      </c>
      <c r="O56" s="17">
        <f t="shared" si="3"/>
        <v>-3.279405334498664E-2</v>
      </c>
      <c r="P56" s="18">
        <f t="shared" si="3"/>
        <v>1.4885183160196824</v>
      </c>
      <c r="Q56" s="18">
        <f t="shared" si="3"/>
        <v>7.0034613260805401E-2</v>
      </c>
      <c r="R56" s="10">
        <f t="shared" si="3"/>
        <v>-0.92327155758334944</v>
      </c>
      <c r="S56" s="17">
        <f t="shared" si="3"/>
        <v>-0.97262786116960598</v>
      </c>
      <c r="T56" s="18">
        <f t="shared" si="3"/>
        <v>-0.43073293186463024</v>
      </c>
      <c r="U56" s="18">
        <f t="shared" si="3"/>
        <v>-0.10883791416959054</v>
      </c>
      <c r="V56" s="10">
        <f t="shared" si="3"/>
        <v>-6.2063829200342813E-2</v>
      </c>
      <c r="W56" s="17">
        <f t="shared" si="3"/>
        <v>-0.41953602627621267</v>
      </c>
      <c r="X56" s="18">
        <f t="shared" si="3"/>
        <v>-0.4919827598154014</v>
      </c>
      <c r="Y56" s="18">
        <f t="shared" si="3"/>
        <v>2.9247096181173049E-2</v>
      </c>
      <c r="Z56" s="10">
        <f t="shared" si="3"/>
        <v>0.21302368322124732</v>
      </c>
      <c r="AA56" s="17">
        <f t="shared" si="3"/>
        <v>-2.4522062909858811</v>
      </c>
      <c r="AB56" s="18">
        <f t="shared" si="3"/>
        <v>-6.9789634102923603E-2</v>
      </c>
      <c r="AC56" s="18">
        <f t="shared" si="3"/>
        <v>0.7796242980530721</v>
      </c>
      <c r="AD56" s="10">
        <f t="shared" si="3"/>
        <v>0.56287035596600532</v>
      </c>
      <c r="AE56" s="17">
        <f t="shared" si="3"/>
        <v>0.21657502074339252</v>
      </c>
      <c r="AF56" s="10">
        <f t="shared" si="3"/>
        <v>0.40414813151652407</v>
      </c>
    </row>
    <row r="57" spans="1:32" ht="60" customHeight="1" x14ac:dyDescent="0.5">
      <c r="A57" s="24" t="s">
        <v>253</v>
      </c>
      <c r="B57" s="6" t="s">
        <v>24</v>
      </c>
      <c r="C57" s="421"/>
      <c r="D57" s="18">
        <f>D11-C11</f>
        <v>0.20000000000000284</v>
      </c>
      <c r="E57" s="18">
        <f t="shared" ref="E57:AF57" si="4">E11-D11</f>
        <v>9.9999999999994316E-2</v>
      </c>
      <c r="F57" s="10">
        <f t="shared" si="4"/>
        <v>9.9999999999994316E-2</v>
      </c>
      <c r="G57" s="17">
        <f t="shared" si="4"/>
        <v>0.10000000000000853</v>
      </c>
      <c r="H57" s="18">
        <f t="shared" si="4"/>
        <v>9.9999999999994316E-2</v>
      </c>
      <c r="I57" s="18">
        <f t="shared" si="4"/>
        <v>0.10000000000000853</v>
      </c>
      <c r="J57" s="10">
        <f t="shared" si="4"/>
        <v>0.19999999999998863</v>
      </c>
      <c r="K57" s="17">
        <f t="shared" si="4"/>
        <v>-0.29999999999999716</v>
      </c>
      <c r="L57" s="18">
        <f t="shared" si="4"/>
        <v>-0.70000000000000284</v>
      </c>
      <c r="M57" s="18">
        <f t="shared" si="4"/>
        <v>0.30000000000001137</v>
      </c>
      <c r="N57" s="10">
        <f t="shared" si="4"/>
        <v>9.9999999999994316E-2</v>
      </c>
      <c r="O57" s="17">
        <f t="shared" si="4"/>
        <v>9.9999999999994316E-2</v>
      </c>
      <c r="P57" s="18">
        <f t="shared" si="4"/>
        <v>-0.29999999999999716</v>
      </c>
      <c r="Q57" s="18">
        <f t="shared" si="4"/>
        <v>0</v>
      </c>
      <c r="R57" s="10">
        <f t="shared" si="4"/>
        <v>0.40000000000000568</v>
      </c>
      <c r="S57" s="17">
        <f t="shared" si="4"/>
        <v>0.29999999999999716</v>
      </c>
      <c r="T57" s="18">
        <f t="shared" si="4"/>
        <v>0.20000000000000284</v>
      </c>
      <c r="U57" s="18">
        <f t="shared" si="4"/>
        <v>0.20000000000000284</v>
      </c>
      <c r="V57" s="10">
        <f t="shared" si="4"/>
        <v>9.9999999999994316E-2</v>
      </c>
      <c r="W57" s="17">
        <f t="shared" si="4"/>
        <v>0.29999999999999716</v>
      </c>
      <c r="X57" s="18">
        <f t="shared" si="4"/>
        <v>0.20000000000000284</v>
      </c>
      <c r="Y57" s="18">
        <f t="shared" si="4"/>
        <v>9.9999999999994316E-2</v>
      </c>
      <c r="Z57" s="10">
        <f t="shared" si="4"/>
        <v>0</v>
      </c>
      <c r="AA57" s="17">
        <f t="shared" si="4"/>
        <v>0.40000000000000568</v>
      </c>
      <c r="AB57" s="18">
        <f t="shared" si="4"/>
        <v>0.20000000000000284</v>
      </c>
      <c r="AC57" s="18">
        <f t="shared" si="4"/>
        <v>-0.10000000000000853</v>
      </c>
      <c r="AD57" s="10">
        <f t="shared" si="4"/>
        <v>0</v>
      </c>
      <c r="AE57" s="17">
        <f t="shared" si="4"/>
        <v>0.10000000000000853</v>
      </c>
      <c r="AF57" s="10">
        <f t="shared" si="4"/>
        <v>9.9999999999994316E-2</v>
      </c>
    </row>
    <row r="58" spans="1:32" ht="35.25" customHeight="1" x14ac:dyDescent="0.5">
      <c r="A58" s="24" t="s">
        <v>30</v>
      </c>
      <c r="B58" s="6" t="s">
        <v>24</v>
      </c>
      <c r="C58" s="421"/>
      <c r="D58" s="18">
        <f t="shared" ref="D58:AF58" si="5">D12-C12</f>
        <v>0</v>
      </c>
      <c r="E58" s="18">
        <f t="shared" si="5"/>
        <v>0.10000000000000009</v>
      </c>
      <c r="F58" s="10">
        <f t="shared" si="5"/>
        <v>-0.10000000000000009</v>
      </c>
      <c r="G58" s="17">
        <f t="shared" si="5"/>
        <v>0</v>
      </c>
      <c r="H58" s="18">
        <f t="shared" si="5"/>
        <v>0</v>
      </c>
      <c r="I58" s="18">
        <f t="shared" si="5"/>
        <v>0</v>
      </c>
      <c r="J58" s="10">
        <f t="shared" si="5"/>
        <v>-9.9999999999999645E-2</v>
      </c>
      <c r="K58" s="17">
        <f t="shared" si="5"/>
        <v>0.29999999999999982</v>
      </c>
      <c r="L58" s="18">
        <f t="shared" si="5"/>
        <v>1.5999999999999996</v>
      </c>
      <c r="M58" s="18">
        <f t="shared" si="5"/>
        <v>-0.39999999999999947</v>
      </c>
      <c r="N58" s="10">
        <f t="shared" si="5"/>
        <v>9.9999999999999645E-2</v>
      </c>
      <c r="O58" s="17">
        <f t="shared" si="5"/>
        <v>0</v>
      </c>
      <c r="P58" s="18">
        <f t="shared" si="5"/>
        <v>0</v>
      </c>
      <c r="Q58" s="18">
        <f t="shared" si="5"/>
        <v>-9.9999999999999645E-2</v>
      </c>
      <c r="R58" s="10">
        <f t="shared" si="5"/>
        <v>-0.40000000000000036</v>
      </c>
      <c r="S58" s="17">
        <f t="shared" si="5"/>
        <v>-0.20000000000000018</v>
      </c>
      <c r="T58" s="18">
        <f t="shared" si="5"/>
        <v>-0.19999999999999973</v>
      </c>
      <c r="U58" s="18">
        <f t="shared" si="5"/>
        <v>-0.19999999999999973</v>
      </c>
      <c r="V58" s="10">
        <f t="shared" si="5"/>
        <v>-7.0101602746096781E-2</v>
      </c>
      <c r="W58" s="17">
        <f t="shared" si="5"/>
        <v>-0.1298983972539034</v>
      </c>
      <c r="X58" s="18">
        <f t="shared" si="5"/>
        <v>0</v>
      </c>
      <c r="Y58" s="18">
        <f t="shared" si="5"/>
        <v>-0.10000000000000009</v>
      </c>
      <c r="Z58" s="10">
        <f t="shared" si="5"/>
        <v>-0.10000000000000009</v>
      </c>
      <c r="AA58" s="17">
        <f t="shared" si="5"/>
        <v>0</v>
      </c>
      <c r="AB58" s="18">
        <f t="shared" si="5"/>
        <v>-9.9999999999999645E-2</v>
      </c>
      <c r="AC58" s="18">
        <f t="shared" si="5"/>
        <v>0</v>
      </c>
      <c r="AD58" s="10">
        <f t="shared" si="5"/>
        <v>0</v>
      </c>
      <c r="AE58" s="17">
        <f t="shared" si="5"/>
        <v>-0.10000000000000009</v>
      </c>
      <c r="AF58" s="10">
        <f t="shared" si="5"/>
        <v>-0.10000000000000009</v>
      </c>
    </row>
    <row r="59" spans="1:32" ht="39.9" customHeight="1" x14ac:dyDescent="0.5">
      <c r="A59" s="165" t="s">
        <v>151</v>
      </c>
      <c r="B59" s="166"/>
      <c r="C59" s="421"/>
      <c r="D59" s="168"/>
      <c r="E59" s="168"/>
      <c r="F59" s="169"/>
      <c r="G59" s="167"/>
      <c r="H59" s="168"/>
      <c r="I59" s="168"/>
      <c r="J59" s="169"/>
      <c r="K59" s="167"/>
      <c r="L59" s="168"/>
      <c r="M59" s="168"/>
      <c r="N59" s="169"/>
      <c r="O59" s="167"/>
      <c r="P59" s="168"/>
      <c r="Q59" s="168"/>
      <c r="R59" s="169"/>
      <c r="S59" s="167"/>
      <c r="T59" s="168"/>
      <c r="U59" s="168"/>
      <c r="V59" s="169"/>
      <c r="W59" s="167"/>
      <c r="X59" s="168"/>
      <c r="Y59" s="168"/>
      <c r="Z59" s="169"/>
      <c r="AA59" s="167"/>
      <c r="AB59" s="168"/>
      <c r="AC59" s="168"/>
      <c r="AD59" s="169"/>
      <c r="AE59" s="167"/>
      <c r="AF59" s="169"/>
    </row>
    <row r="60" spans="1:32" ht="35.25" customHeight="1" x14ac:dyDescent="0.5">
      <c r="A60" s="24" t="s">
        <v>36</v>
      </c>
      <c r="B60" s="6" t="s">
        <v>24</v>
      </c>
      <c r="C60" s="421"/>
      <c r="D60" s="18">
        <f>(D14/C14-1)*100</f>
        <v>0.91363558007240275</v>
      </c>
      <c r="E60" s="18">
        <f t="shared" ref="E60:AF60" si="6">(E14/D14-1)*100</f>
        <v>0.876893292335712</v>
      </c>
      <c r="F60" s="10">
        <f t="shared" si="6"/>
        <v>0.93136148114698614</v>
      </c>
      <c r="G60" s="17">
        <f t="shared" si="6"/>
        <v>0.24047872042951557</v>
      </c>
      <c r="H60" s="18">
        <f t="shared" si="6"/>
        <v>7.1691586699397458</v>
      </c>
      <c r="I60" s="18">
        <f t="shared" si="6"/>
        <v>-10.7397574053829</v>
      </c>
      <c r="J60" s="10">
        <f t="shared" si="6"/>
        <v>4.0184299545083402</v>
      </c>
      <c r="K60" s="17">
        <f t="shared" si="6"/>
        <v>-0.65040650406503753</v>
      </c>
      <c r="L60" s="18">
        <f t="shared" si="6"/>
        <v>-1.0045713640724707</v>
      </c>
      <c r="M60" s="18">
        <f t="shared" si="6"/>
        <v>5.9631719970355324</v>
      </c>
      <c r="N60" s="10">
        <f t="shared" si="6"/>
        <v>-1.8453758002905274</v>
      </c>
      <c r="O60" s="17">
        <f t="shared" si="6"/>
        <v>-1.6991887743915801</v>
      </c>
      <c r="P60" s="18">
        <f t="shared" si="6"/>
        <v>-1.5055202408832402</v>
      </c>
      <c r="Q60" s="18">
        <f t="shared" si="6"/>
        <v>2.3324275362318847</v>
      </c>
      <c r="R60" s="10">
        <f t="shared" si="6"/>
        <v>1.7647709670281175</v>
      </c>
      <c r="S60" s="17">
        <f t="shared" si="6"/>
        <v>-1.0872519706439654E-2</v>
      </c>
      <c r="T60" s="18">
        <f t="shared" si="6"/>
        <v>0.49475343880824862</v>
      </c>
      <c r="U60" s="18">
        <f t="shared" si="6"/>
        <v>0.86561350357066136</v>
      </c>
      <c r="V60" s="10">
        <f t="shared" si="6"/>
        <v>-0.45054709289852335</v>
      </c>
      <c r="W60" s="17">
        <f t="shared" si="6"/>
        <v>1.2230603448275978</v>
      </c>
      <c r="X60" s="18">
        <f t="shared" si="6"/>
        <v>0.31404694735721606</v>
      </c>
      <c r="Y60" s="18">
        <f t="shared" si="6"/>
        <v>1.3583784357423356</v>
      </c>
      <c r="Z60" s="10">
        <f t="shared" si="6"/>
        <v>1.3715841273165053</v>
      </c>
      <c r="AA60" s="17">
        <f t="shared" si="6"/>
        <v>8.5312951869448419</v>
      </c>
      <c r="AB60" s="18">
        <f t="shared" si="6"/>
        <v>0.62809288161402854</v>
      </c>
      <c r="AC60" s="18">
        <f t="shared" si="6"/>
        <v>0.99773028182332801</v>
      </c>
      <c r="AD60" s="10">
        <f t="shared" si="6"/>
        <v>1.2032398520529952</v>
      </c>
      <c r="AE60" s="17">
        <f t="shared" si="6"/>
        <v>0.58752775721688799</v>
      </c>
      <c r="AF60" s="10">
        <f t="shared" si="6"/>
        <v>0.38633123304050443</v>
      </c>
    </row>
    <row r="61" spans="1:32" ht="35.25" customHeight="1" x14ac:dyDescent="0.5">
      <c r="A61" s="119" t="s">
        <v>35</v>
      </c>
      <c r="B61" s="6" t="s">
        <v>24</v>
      </c>
      <c r="C61" s="421"/>
      <c r="D61" s="18">
        <f t="shared" ref="D61:AF61" si="7">(D15/C15-1)*100</f>
        <v>0.69752320151326153</v>
      </c>
      <c r="E61" s="18">
        <f t="shared" si="7"/>
        <v>0.56354564132667928</v>
      </c>
      <c r="F61" s="10">
        <f t="shared" si="7"/>
        <v>1.5118790496760237</v>
      </c>
      <c r="G61" s="17">
        <f t="shared" si="7"/>
        <v>0.24151811385855204</v>
      </c>
      <c r="H61" s="18">
        <f t="shared" si="7"/>
        <v>7.2223497016980165</v>
      </c>
      <c r="I61" s="18">
        <f t="shared" si="7"/>
        <v>-10.855491947996354</v>
      </c>
      <c r="J61" s="10">
        <f t="shared" si="7"/>
        <v>4.1891729684311541</v>
      </c>
      <c r="K61" s="17">
        <f t="shared" si="7"/>
        <v>-1.2442396313363968</v>
      </c>
      <c r="L61" s="18">
        <f t="shared" si="7"/>
        <v>-2.4148390107326279</v>
      </c>
      <c r="M61" s="18">
        <f t="shared" si="7"/>
        <v>7.1249252839211019</v>
      </c>
      <c r="N61" s="10">
        <f t="shared" si="7"/>
        <v>-2.2207342930476437</v>
      </c>
      <c r="O61" s="17">
        <f t="shared" si="7"/>
        <v>-1.7005249942935508</v>
      </c>
      <c r="P61" s="18">
        <f t="shared" si="7"/>
        <v>-1.393242772553116</v>
      </c>
      <c r="Q61" s="18">
        <f t="shared" si="7"/>
        <v>2.1547156481808605</v>
      </c>
      <c r="R61" s="10">
        <f t="shared" si="7"/>
        <v>2.2475795297371981</v>
      </c>
      <c r="S61" s="17">
        <f t="shared" si="7"/>
        <v>0.36636230413706894</v>
      </c>
      <c r="T61" s="18">
        <f t="shared" si="7"/>
        <v>0.80305497837929174</v>
      </c>
      <c r="U61" s="18">
        <f t="shared" si="7"/>
        <v>1.2869080779944309</v>
      </c>
      <c r="V61" s="10">
        <f t="shared" si="7"/>
        <v>-0.32451460315713332</v>
      </c>
      <c r="W61" s="17">
        <f t="shared" si="7"/>
        <v>0.98774969650148314</v>
      </c>
      <c r="X61" s="18">
        <f t="shared" si="7"/>
        <v>0.46991967652041389</v>
      </c>
      <c r="Y61" s="18">
        <f t="shared" si="7"/>
        <v>1.3324631533148334</v>
      </c>
      <c r="Z61" s="10">
        <f t="shared" si="7"/>
        <v>1.534993559467579</v>
      </c>
      <c r="AA61" s="17">
        <f t="shared" si="7"/>
        <v>8.6319906966909841</v>
      </c>
      <c r="AB61" s="18">
        <f t="shared" si="7"/>
        <v>0.60824290788770163</v>
      </c>
      <c r="AC61" s="18">
        <f t="shared" si="7"/>
        <v>1.0011607661056354</v>
      </c>
      <c r="AD61" s="10">
        <f t="shared" si="7"/>
        <v>1.0439113154240065</v>
      </c>
      <c r="AE61" s="17">
        <f t="shared" si="7"/>
        <v>0.68243211222216438</v>
      </c>
      <c r="AF61" s="10">
        <f t="shared" si="7"/>
        <v>0.2353494939985934</v>
      </c>
    </row>
    <row r="62" spans="1:32" ht="35.25" customHeight="1" x14ac:dyDescent="0.5">
      <c r="A62" s="119" t="s">
        <v>34</v>
      </c>
      <c r="B62" s="6" t="s">
        <v>24</v>
      </c>
      <c r="C62" s="421"/>
      <c r="D62" s="18">
        <f t="shared" ref="D62:AF62" si="8">(D16/C16-1)*100</f>
        <v>8.4362139917695487</v>
      </c>
      <c r="E62" s="18">
        <f t="shared" si="8"/>
        <v>10.815939278937382</v>
      </c>
      <c r="F62" s="10">
        <f t="shared" si="8"/>
        <v>-15.924657534246567</v>
      </c>
      <c r="G62" s="17">
        <f t="shared" si="8"/>
        <v>0.40733197556006573</v>
      </c>
      <c r="H62" s="18">
        <f t="shared" si="8"/>
        <v>5.070993914807298</v>
      </c>
      <c r="I62" s="18">
        <f t="shared" si="8"/>
        <v>-6.5637065637065621</v>
      </c>
      <c r="J62" s="10">
        <f t="shared" si="8"/>
        <v>-1.8595041322314043</v>
      </c>
      <c r="K62" s="17">
        <f t="shared" si="8"/>
        <v>21.052631578947366</v>
      </c>
      <c r="L62" s="18">
        <f t="shared" si="8"/>
        <v>41.217391304347828</v>
      </c>
      <c r="M62" s="18">
        <f t="shared" si="8"/>
        <v>-18.103448275862068</v>
      </c>
      <c r="N62" s="10">
        <f t="shared" si="8"/>
        <v>8.2706766917293173</v>
      </c>
      <c r="O62" s="17">
        <f t="shared" si="8"/>
        <v>-1.6666666666666718</v>
      </c>
      <c r="P62" s="18">
        <f t="shared" si="8"/>
        <v>-4.2372881355932197</v>
      </c>
      <c r="Q62" s="18">
        <f t="shared" si="8"/>
        <v>6.7846607669616699</v>
      </c>
      <c r="R62" s="10">
        <f t="shared" si="8"/>
        <v>-9.8066298342541547</v>
      </c>
      <c r="S62" s="17">
        <f t="shared" si="8"/>
        <v>-10.260336906584989</v>
      </c>
      <c r="T62" s="18">
        <f t="shared" si="8"/>
        <v>-8.8737201365187808</v>
      </c>
      <c r="U62" s="18">
        <f t="shared" si="8"/>
        <v>-13.295880149812733</v>
      </c>
      <c r="V62" s="10">
        <f t="shared" si="8"/>
        <v>-5.6155507559395135</v>
      </c>
      <c r="W62" s="17">
        <f t="shared" si="8"/>
        <v>11.212814645308921</v>
      </c>
      <c r="X62" s="18">
        <f t="shared" si="8"/>
        <v>-5.3497942386831259</v>
      </c>
      <c r="Y62" s="18">
        <f t="shared" si="8"/>
        <v>2.1739130434782705</v>
      </c>
      <c r="Z62" s="10">
        <f t="shared" si="8"/>
        <v>-5.106382978723401</v>
      </c>
      <c r="AA62" s="17">
        <f t="shared" si="8"/>
        <v>4.2600896860986559</v>
      </c>
      <c r="AB62" s="18">
        <f t="shared" si="8"/>
        <v>1.5053763440860291</v>
      </c>
      <c r="AC62" s="18">
        <f t="shared" si="8"/>
        <v>0.84745762711864181</v>
      </c>
      <c r="AD62" s="10">
        <f t="shared" si="8"/>
        <v>8.4033613445378066</v>
      </c>
      <c r="AE62" s="17">
        <f t="shared" si="8"/>
        <v>-3.2945736434108586</v>
      </c>
      <c r="AF62" s="10">
        <f t="shared" si="8"/>
        <v>6.4128256513026116</v>
      </c>
    </row>
    <row r="63" spans="1:32" ht="35.25" customHeight="1" x14ac:dyDescent="0.5">
      <c r="A63" s="24" t="s">
        <v>31</v>
      </c>
      <c r="B63" s="6" t="s">
        <v>24</v>
      </c>
      <c r="C63" s="421"/>
      <c r="D63" s="18">
        <f t="shared" ref="D63:AF63" si="9">(D17/C17-1)*100</f>
        <v>1.2742099898055415E-2</v>
      </c>
      <c r="E63" s="18">
        <f t="shared" si="9"/>
        <v>-2.2295833864186543</v>
      </c>
      <c r="F63" s="10">
        <f t="shared" si="9"/>
        <v>-0.79489184258535461</v>
      </c>
      <c r="G63" s="17">
        <f t="shared" si="9"/>
        <v>0.27584395113622318</v>
      </c>
      <c r="H63" s="18">
        <f t="shared" si="9"/>
        <v>-15.784647629028036</v>
      </c>
      <c r="I63" s="18">
        <f t="shared" si="9"/>
        <v>33.50443303779749</v>
      </c>
      <c r="J63" s="10">
        <f t="shared" si="9"/>
        <v>-7.0371664919025907</v>
      </c>
      <c r="K63" s="17">
        <f t="shared" si="9"/>
        <v>3.1833563103145668</v>
      </c>
      <c r="L63" s="18">
        <f t="shared" si="9"/>
        <v>4.1418680918255735</v>
      </c>
      <c r="M63" s="18">
        <f t="shared" si="9"/>
        <v>-7.4061114998833721</v>
      </c>
      <c r="N63" s="10">
        <f t="shared" si="9"/>
        <v>7.5828189948356384</v>
      </c>
      <c r="O63" s="17">
        <f t="shared" si="9"/>
        <v>-0.87811731647348124</v>
      </c>
      <c r="P63" s="18">
        <f t="shared" si="9"/>
        <v>0.11811953697140609</v>
      </c>
      <c r="Q63" s="18">
        <f t="shared" si="9"/>
        <v>-2.7843322321849939</v>
      </c>
      <c r="R63" s="10">
        <f t="shared" si="9"/>
        <v>-1.9902912621359237</v>
      </c>
      <c r="S63" s="17">
        <f t="shared" si="9"/>
        <v>3.2813273897969397</v>
      </c>
      <c r="T63" s="18">
        <f t="shared" si="9"/>
        <v>-2.5056947608200431</v>
      </c>
      <c r="U63" s="18">
        <f t="shared" si="9"/>
        <v>-0.30742744712247694</v>
      </c>
      <c r="V63" s="10">
        <f t="shared" si="9"/>
        <v>1.6035524855063432</v>
      </c>
      <c r="W63" s="17">
        <f t="shared" si="9"/>
        <v>-1.3232973169843509</v>
      </c>
      <c r="X63" s="18">
        <f t="shared" si="9"/>
        <v>-0.1599409448818867</v>
      </c>
      <c r="Y63" s="18">
        <f t="shared" si="9"/>
        <v>-1.9716574245224883</v>
      </c>
      <c r="Z63" s="10">
        <f t="shared" si="9"/>
        <v>-0.87994971715902315</v>
      </c>
      <c r="AA63" s="17">
        <f t="shared" si="9"/>
        <v>8.2181357006975162</v>
      </c>
      <c r="AB63" s="18">
        <f t="shared" si="9"/>
        <v>-1.4883393882573426</v>
      </c>
      <c r="AC63" s="18">
        <f t="shared" si="9"/>
        <v>0.67808708065666412</v>
      </c>
      <c r="AD63" s="10">
        <f t="shared" si="9"/>
        <v>0.12997754933239403</v>
      </c>
      <c r="AE63" s="17">
        <f t="shared" si="9"/>
        <v>1.0974746282747416</v>
      </c>
      <c r="AF63" s="10">
        <f t="shared" si="9"/>
        <v>0.12839967316444767</v>
      </c>
    </row>
    <row r="64" spans="1:32" ht="60" customHeight="1" x14ac:dyDescent="0.5">
      <c r="A64" s="24" t="s">
        <v>253</v>
      </c>
      <c r="B64" s="6" t="s">
        <v>24</v>
      </c>
      <c r="C64" s="421"/>
      <c r="D64" s="18">
        <f>D18-C18</f>
        <v>0.19999999999998863</v>
      </c>
      <c r="E64" s="18">
        <f t="shared" ref="E64:AF64" si="10">E18-D18</f>
        <v>0.70000000000000284</v>
      </c>
      <c r="F64" s="10">
        <f t="shared" si="10"/>
        <v>0.29999999999999716</v>
      </c>
      <c r="G64" s="17">
        <f t="shared" si="10"/>
        <v>0</v>
      </c>
      <c r="H64" s="18">
        <f t="shared" si="10"/>
        <v>4.8000000000000114</v>
      </c>
      <c r="I64" s="18">
        <f t="shared" si="10"/>
        <v>-8.3000000000000114</v>
      </c>
      <c r="J64" s="10">
        <f t="shared" si="10"/>
        <v>2.5</v>
      </c>
      <c r="K64" s="17">
        <f t="shared" si="10"/>
        <v>-0.79999999999999716</v>
      </c>
      <c r="L64" s="18">
        <f t="shared" si="10"/>
        <v>-1.0999999999999943</v>
      </c>
      <c r="M64" s="18">
        <f t="shared" si="10"/>
        <v>2.8999999999999915</v>
      </c>
      <c r="N64" s="10">
        <f t="shared" si="10"/>
        <v>-2</v>
      </c>
      <c r="O64" s="17">
        <f t="shared" si="10"/>
        <v>-0.19999999999998863</v>
      </c>
      <c r="P64" s="18">
        <f t="shared" si="10"/>
        <v>-0.30000000000001137</v>
      </c>
      <c r="Q64" s="18">
        <f t="shared" si="10"/>
        <v>1.1000000000000085</v>
      </c>
      <c r="R64" s="10">
        <f t="shared" si="10"/>
        <v>0.79999999999999716</v>
      </c>
      <c r="S64" s="17">
        <f t="shared" si="10"/>
        <v>-0.70000000000000284</v>
      </c>
      <c r="T64" s="18">
        <f t="shared" si="10"/>
        <v>0.60000000000000853</v>
      </c>
      <c r="U64" s="18">
        <f t="shared" si="10"/>
        <v>0.29999999999999716</v>
      </c>
      <c r="V64" s="10">
        <f t="shared" si="10"/>
        <v>-0.40000000000000568</v>
      </c>
      <c r="W64" s="17">
        <f t="shared" si="10"/>
        <v>0.5</v>
      </c>
      <c r="X64" s="18">
        <f t="shared" si="10"/>
        <v>0.10000000000000853</v>
      </c>
      <c r="Y64" s="18">
        <f t="shared" si="10"/>
        <v>0.69999999999998863</v>
      </c>
      <c r="Z64" s="10">
        <f t="shared" si="10"/>
        <v>0.5</v>
      </c>
      <c r="AA64" s="17">
        <f t="shared" si="10"/>
        <v>0</v>
      </c>
      <c r="AB64" s="18">
        <f t="shared" si="10"/>
        <v>0.5</v>
      </c>
      <c r="AC64" s="18">
        <f t="shared" si="10"/>
        <v>0</v>
      </c>
      <c r="AD64" s="10">
        <f t="shared" si="10"/>
        <v>0.20000000000000284</v>
      </c>
      <c r="AE64" s="17">
        <f t="shared" si="10"/>
        <v>-9.9999999999994316E-2</v>
      </c>
      <c r="AF64" s="10">
        <f t="shared" si="10"/>
        <v>9.9999999999994316E-2</v>
      </c>
    </row>
    <row r="65" spans="1:32" ht="35.25" customHeight="1" x14ac:dyDescent="0.5">
      <c r="A65" s="24" t="s">
        <v>30</v>
      </c>
      <c r="B65" s="6" t="s">
        <v>24</v>
      </c>
      <c r="C65" s="421"/>
      <c r="D65" s="18">
        <f t="shared" ref="D65:AF65" si="11">D19-C19</f>
        <v>0.20000000000000018</v>
      </c>
      <c r="E65" s="18">
        <f t="shared" si="11"/>
        <v>0.29999999999999982</v>
      </c>
      <c r="F65" s="10">
        <f t="shared" si="11"/>
        <v>-0.59999999999999964</v>
      </c>
      <c r="G65" s="17">
        <f t="shared" si="11"/>
        <v>9.9999999999999645E-2</v>
      </c>
      <c r="H65" s="18">
        <f t="shared" si="11"/>
        <v>-9.9999999999999645E-2</v>
      </c>
      <c r="I65" s="18">
        <f t="shared" si="11"/>
        <v>9.9999999999999645E-2</v>
      </c>
      <c r="J65" s="10">
        <f t="shared" si="11"/>
        <v>-9.9999999999999645E-2</v>
      </c>
      <c r="K65" s="17">
        <f t="shared" si="11"/>
        <v>0.5</v>
      </c>
      <c r="L65" s="18">
        <f t="shared" si="11"/>
        <v>1.3999999999999995</v>
      </c>
      <c r="M65" s="18">
        <f t="shared" si="11"/>
        <v>-0.99999999999999956</v>
      </c>
      <c r="N65" s="10">
        <f t="shared" si="11"/>
        <v>0.29999999999999982</v>
      </c>
      <c r="O65" s="17">
        <f t="shared" si="11"/>
        <v>0</v>
      </c>
      <c r="P65" s="18">
        <f t="shared" si="11"/>
        <v>-0.10000000000000009</v>
      </c>
      <c r="Q65" s="18">
        <f t="shared" si="11"/>
        <v>0.20000000000000018</v>
      </c>
      <c r="R65" s="10">
        <f t="shared" si="11"/>
        <v>-0.39999999999999991</v>
      </c>
      <c r="S65" s="17">
        <f t="shared" si="11"/>
        <v>-0.39999999999999991</v>
      </c>
      <c r="T65" s="18">
        <f t="shared" si="11"/>
        <v>-0.30000000000000027</v>
      </c>
      <c r="U65" s="18">
        <f t="shared" si="11"/>
        <v>-0.39999999999999991</v>
      </c>
      <c r="V65" s="10">
        <f t="shared" si="11"/>
        <v>-0.14292911060943236</v>
      </c>
      <c r="W65" s="17">
        <f t="shared" si="11"/>
        <v>0.24292911060943245</v>
      </c>
      <c r="X65" s="18">
        <f t="shared" si="11"/>
        <v>-0.20000000000000018</v>
      </c>
      <c r="Y65" s="18">
        <f t="shared" si="11"/>
        <v>0.10000000000000009</v>
      </c>
      <c r="Z65" s="10">
        <f t="shared" si="11"/>
        <v>-0.20000000000000018</v>
      </c>
      <c r="AA65" s="17">
        <f t="shared" si="11"/>
        <v>-9.9999999999999645E-2</v>
      </c>
      <c r="AB65" s="18">
        <f t="shared" si="11"/>
        <v>0</v>
      </c>
      <c r="AC65" s="18">
        <f t="shared" si="11"/>
        <v>0</v>
      </c>
      <c r="AD65" s="10">
        <f t="shared" si="11"/>
        <v>0.19999999999999973</v>
      </c>
      <c r="AE65" s="17">
        <f t="shared" si="11"/>
        <v>-0.10000000000000009</v>
      </c>
      <c r="AF65" s="10">
        <f t="shared" si="11"/>
        <v>0.10000000000000009</v>
      </c>
    </row>
    <row r="66" spans="1:32" ht="39.9" customHeight="1" x14ac:dyDescent="0.5">
      <c r="A66" s="165" t="s">
        <v>150</v>
      </c>
      <c r="B66" s="166"/>
      <c r="C66" s="421"/>
      <c r="D66" s="168"/>
      <c r="E66" s="168"/>
      <c r="F66" s="169"/>
      <c r="G66" s="167"/>
      <c r="H66" s="168"/>
      <c r="I66" s="168"/>
      <c r="J66" s="169"/>
      <c r="K66" s="167"/>
      <c r="L66" s="168"/>
      <c r="M66" s="168"/>
      <c r="N66" s="169"/>
      <c r="O66" s="167"/>
      <c r="P66" s="168"/>
      <c r="Q66" s="168"/>
      <c r="R66" s="169"/>
      <c r="S66" s="167"/>
      <c r="T66" s="168"/>
      <c r="U66" s="168"/>
      <c r="V66" s="169"/>
      <c r="W66" s="167"/>
      <c r="X66" s="168"/>
      <c r="Y66" s="168"/>
      <c r="Z66" s="169"/>
      <c r="AA66" s="167"/>
      <c r="AB66" s="168"/>
      <c r="AC66" s="168"/>
      <c r="AD66" s="169"/>
      <c r="AE66" s="167"/>
      <c r="AF66" s="169"/>
    </row>
    <row r="67" spans="1:32" ht="35.25" customHeight="1" x14ac:dyDescent="0.5">
      <c r="A67" s="24" t="s">
        <v>36</v>
      </c>
      <c r="B67" s="6" t="s">
        <v>24</v>
      </c>
      <c r="C67" s="421"/>
      <c r="D67" s="18">
        <f>(D21/C21-1)*100</f>
        <v>-0.47664442326025291</v>
      </c>
      <c r="E67" s="18">
        <f t="shared" ref="E67:AF67" si="12">(E21/D21-1)*100</f>
        <v>-1.8305661983822996</v>
      </c>
      <c r="F67" s="10">
        <f t="shared" si="12"/>
        <v>3.9028620988725171</v>
      </c>
      <c r="G67" s="17">
        <f t="shared" si="12"/>
        <v>-0.15651085141903387</v>
      </c>
      <c r="H67" s="18">
        <f t="shared" si="12"/>
        <v>0.65837600585223477</v>
      </c>
      <c r="I67" s="18">
        <f t="shared" si="12"/>
        <v>-2.1698504983388767</v>
      </c>
      <c r="J67" s="10">
        <f t="shared" si="12"/>
        <v>7.4286320704652908E-2</v>
      </c>
      <c r="K67" s="17">
        <f t="shared" si="12"/>
        <v>4.1569459172852596</v>
      </c>
      <c r="L67" s="18">
        <f t="shared" si="12"/>
        <v>-0.40724903278355207</v>
      </c>
      <c r="M67" s="18">
        <f t="shared" si="12"/>
        <v>-1.6867716213453288</v>
      </c>
      <c r="N67" s="10">
        <f t="shared" si="12"/>
        <v>-0.49911614848706654</v>
      </c>
      <c r="O67" s="17">
        <f t="shared" si="12"/>
        <v>1.943776779182782</v>
      </c>
      <c r="P67" s="18">
        <f t="shared" si="12"/>
        <v>2.2860071758072698</v>
      </c>
      <c r="Q67" s="18">
        <f t="shared" si="12"/>
        <v>3.1168570855883093</v>
      </c>
      <c r="R67" s="10">
        <f t="shared" si="12"/>
        <v>-1.4287102731072032</v>
      </c>
      <c r="S67" s="17">
        <f t="shared" si="12"/>
        <v>1.8043778347465844</v>
      </c>
      <c r="T67" s="18">
        <f t="shared" si="12"/>
        <v>0.15496368038740993</v>
      </c>
      <c r="U67" s="18">
        <f t="shared" si="12"/>
        <v>1.3925152306353494</v>
      </c>
      <c r="V67" s="10">
        <f t="shared" si="12"/>
        <v>0.83929422985216107</v>
      </c>
      <c r="W67" s="17">
        <f t="shared" si="12"/>
        <v>-1.8916107065169996E-2</v>
      </c>
      <c r="X67" s="18">
        <f t="shared" si="12"/>
        <v>0.71894806546213275</v>
      </c>
      <c r="Y67" s="18">
        <f t="shared" si="12"/>
        <v>0.34751573213112064</v>
      </c>
      <c r="Z67" s="10">
        <f t="shared" si="12"/>
        <v>1.3384500187195725</v>
      </c>
      <c r="AA67" s="17">
        <f t="shared" si="12"/>
        <v>-8.488039161355875</v>
      </c>
      <c r="AB67" s="18">
        <f t="shared" si="12"/>
        <v>0.45417844166331101</v>
      </c>
      <c r="AC67" s="18">
        <f t="shared" si="12"/>
        <v>-1.0951471918014599</v>
      </c>
      <c r="AD67" s="10">
        <f t="shared" si="12"/>
        <v>0.48760666395775143</v>
      </c>
      <c r="AE67" s="17">
        <f t="shared" si="12"/>
        <v>1.4253942579862455</v>
      </c>
      <c r="AF67" s="10">
        <f t="shared" si="12"/>
        <v>0.75750024917771164</v>
      </c>
    </row>
    <row r="68" spans="1:32" ht="35.25" customHeight="1" x14ac:dyDescent="0.5">
      <c r="A68" s="119" t="s">
        <v>35</v>
      </c>
      <c r="B68" s="6" t="s">
        <v>24</v>
      </c>
      <c r="C68" s="421"/>
      <c r="D68" s="18">
        <f t="shared" ref="D68:AF68" si="13">(D22/C22-1)*100</f>
        <v>3.2758244158115346E-2</v>
      </c>
      <c r="E68" s="18">
        <f t="shared" si="13"/>
        <v>-2.4888112651457295</v>
      </c>
      <c r="F68" s="10">
        <f t="shared" si="13"/>
        <v>4.1195566998768696</v>
      </c>
      <c r="G68" s="17">
        <f t="shared" si="13"/>
        <v>-0.17202451349317416</v>
      </c>
      <c r="H68" s="18">
        <f t="shared" si="13"/>
        <v>0.82929456112008637</v>
      </c>
      <c r="I68" s="18">
        <f t="shared" si="13"/>
        <v>-2.5955992309335651</v>
      </c>
      <c r="J68" s="10">
        <f t="shared" si="13"/>
        <v>0.24125452352232735</v>
      </c>
      <c r="K68" s="17">
        <f t="shared" si="13"/>
        <v>3.5116508040695882</v>
      </c>
      <c r="L68" s="18">
        <f t="shared" si="13"/>
        <v>-0.87719298245614308</v>
      </c>
      <c r="M68" s="18">
        <f t="shared" si="13"/>
        <v>-1.9618296193623985</v>
      </c>
      <c r="N68" s="10">
        <f t="shared" si="13"/>
        <v>-8.7003806416530161E-2</v>
      </c>
      <c r="O68" s="17">
        <f t="shared" si="13"/>
        <v>2.3511483618156026</v>
      </c>
      <c r="P68" s="18">
        <f t="shared" si="13"/>
        <v>1.9887270020206405</v>
      </c>
      <c r="Q68" s="18">
        <f t="shared" si="13"/>
        <v>3.2429614181439081</v>
      </c>
      <c r="R68" s="10">
        <f t="shared" si="13"/>
        <v>-1.4947985052015</v>
      </c>
      <c r="S68" s="17">
        <f t="shared" si="13"/>
        <v>2.2557161898902889</v>
      </c>
      <c r="T68" s="18">
        <f t="shared" si="13"/>
        <v>0.25067682743407094</v>
      </c>
      <c r="U68" s="18">
        <f t="shared" si="13"/>
        <v>1.7503500700140062</v>
      </c>
      <c r="V68" s="10">
        <f t="shared" si="13"/>
        <v>0.51115698417378841</v>
      </c>
      <c r="W68" s="17">
        <f t="shared" si="13"/>
        <v>0.46943765281173278</v>
      </c>
      <c r="X68" s="18">
        <f t="shared" si="13"/>
        <v>0.91501995522242918</v>
      </c>
      <c r="Y68" s="18">
        <f t="shared" si="13"/>
        <v>0.68486543841033143</v>
      </c>
      <c r="Z68" s="10">
        <f t="shared" si="13"/>
        <v>1.5711822188158697</v>
      </c>
      <c r="AA68" s="17">
        <f t="shared" si="13"/>
        <v>-9.0737596679871793</v>
      </c>
      <c r="AB68" s="18">
        <f t="shared" si="13"/>
        <v>0.72614107883817169</v>
      </c>
      <c r="AC68" s="18">
        <f t="shared" si="13"/>
        <v>-1.1019567456230783</v>
      </c>
      <c r="AD68" s="10">
        <f t="shared" si="13"/>
        <v>0.52067062376339734</v>
      </c>
      <c r="AE68" s="17">
        <f t="shared" si="13"/>
        <v>1.3363721122967132</v>
      </c>
      <c r="AF68" s="10">
        <f t="shared" si="13"/>
        <v>0.72582294009404524</v>
      </c>
    </row>
    <row r="69" spans="1:32" ht="35.25" customHeight="1" x14ac:dyDescent="0.5">
      <c r="A69" s="119" t="s">
        <v>34</v>
      </c>
      <c r="B69" s="6" t="s">
        <v>24</v>
      </c>
      <c r="C69" s="421"/>
      <c r="D69" s="18">
        <f t="shared" ref="D69:AF69" si="14">(D23/C23-1)*100</f>
        <v>-16.666666666666664</v>
      </c>
      <c r="E69" s="18">
        <f t="shared" si="14"/>
        <v>23.404255319148938</v>
      </c>
      <c r="F69" s="10">
        <f t="shared" si="14"/>
        <v>-2.0689655172413834</v>
      </c>
      <c r="G69" s="17">
        <f t="shared" si="14"/>
        <v>-0.35211267605632646</v>
      </c>
      <c r="H69" s="18">
        <f t="shared" si="14"/>
        <v>-4.5936395759717303</v>
      </c>
      <c r="I69" s="18">
        <f t="shared" si="14"/>
        <v>12.592592592592577</v>
      </c>
      <c r="J69" s="10">
        <f t="shared" si="14"/>
        <v>-4.9342105263157858</v>
      </c>
      <c r="K69" s="17">
        <f t="shared" si="14"/>
        <v>24.567474048442904</v>
      </c>
      <c r="L69" s="18">
        <f t="shared" si="14"/>
        <v>11.944444444444446</v>
      </c>
      <c r="M69" s="18">
        <f t="shared" si="14"/>
        <v>4.7146401985111774</v>
      </c>
      <c r="N69" s="10">
        <f t="shared" si="14"/>
        <v>-9.4786729857819889</v>
      </c>
      <c r="O69" s="17">
        <f t="shared" si="14"/>
        <v>-7.8534031413612588</v>
      </c>
      <c r="P69" s="18">
        <f t="shared" si="14"/>
        <v>10.227272727272707</v>
      </c>
      <c r="Q69" s="18">
        <f t="shared" si="14"/>
        <v>0</v>
      </c>
      <c r="R69" s="10">
        <f t="shared" si="14"/>
        <v>0.25773195876288568</v>
      </c>
      <c r="S69" s="17">
        <f t="shared" si="14"/>
        <v>-9.5115681233933103</v>
      </c>
      <c r="T69" s="18">
        <f t="shared" si="14"/>
        <v>-2.556818181818199</v>
      </c>
      <c r="U69" s="18">
        <f t="shared" si="14"/>
        <v>-9.0379008746355627</v>
      </c>
      <c r="V69" s="10">
        <f t="shared" si="14"/>
        <v>11.538461538461542</v>
      </c>
      <c r="W69" s="17">
        <f t="shared" si="14"/>
        <v>-14.367816091954012</v>
      </c>
      <c r="X69" s="18">
        <f t="shared" si="14"/>
        <v>-6.0402684563758413</v>
      </c>
      <c r="Y69" s="18">
        <f t="shared" si="14"/>
        <v>-12.142857142857133</v>
      </c>
      <c r="Z69" s="10">
        <f t="shared" si="14"/>
        <v>-8.5365853658536661</v>
      </c>
      <c r="AA69" s="17">
        <f t="shared" si="14"/>
        <v>19.111111111111121</v>
      </c>
      <c r="AB69" s="18">
        <f t="shared" si="14"/>
        <v>-9.7014925373134382</v>
      </c>
      <c r="AC69" s="18">
        <f t="shared" si="14"/>
        <v>-0.41322314049585529</v>
      </c>
      <c r="AD69" s="10">
        <f t="shared" si="14"/>
        <v>-1.2448132780083054</v>
      </c>
      <c r="AE69" s="17">
        <f t="shared" si="14"/>
        <v>5.4621848739495826</v>
      </c>
      <c r="AF69" s="10">
        <f t="shared" si="14"/>
        <v>1.9920318725099584</v>
      </c>
    </row>
    <row r="70" spans="1:32" ht="35.25" customHeight="1" x14ac:dyDescent="0.5">
      <c r="A70" s="24" t="s">
        <v>31</v>
      </c>
      <c r="B70" s="6" t="s">
        <v>24</v>
      </c>
      <c r="C70" s="421"/>
      <c r="D70" s="18">
        <f t="shared" ref="D70:AF70" si="15">(D24/C24-1)*100</f>
        <v>1.1363636363636465</v>
      </c>
      <c r="E70" s="18">
        <f t="shared" si="15"/>
        <v>4.6629213483146081</v>
      </c>
      <c r="F70" s="10">
        <f t="shared" si="15"/>
        <v>-5.4392556808015691</v>
      </c>
      <c r="G70" s="17">
        <f t="shared" si="15"/>
        <v>1.4380321665089957</v>
      </c>
      <c r="H70" s="18">
        <f t="shared" si="15"/>
        <v>1.2124603618727914</v>
      </c>
      <c r="I70" s="18">
        <f t="shared" si="15"/>
        <v>4.6074456321415491</v>
      </c>
      <c r="J70" s="10">
        <f t="shared" si="15"/>
        <v>0.14094432699083281</v>
      </c>
      <c r="K70" s="17">
        <f t="shared" si="15"/>
        <v>-4.9085151301900058</v>
      </c>
      <c r="L70" s="18">
        <f t="shared" si="15"/>
        <v>1.8316373728029633</v>
      </c>
      <c r="M70" s="18">
        <f t="shared" si="15"/>
        <v>4.4694767441860517</v>
      </c>
      <c r="N70" s="10">
        <f t="shared" si="15"/>
        <v>1.617391304347815</v>
      </c>
      <c r="O70" s="17">
        <f t="shared" si="15"/>
        <v>-2.6014033886701871</v>
      </c>
      <c r="P70" s="18">
        <f t="shared" si="15"/>
        <v>-2.4073097873835936</v>
      </c>
      <c r="Q70" s="18">
        <f t="shared" si="15"/>
        <v>-4.771335974072743</v>
      </c>
      <c r="R70" s="10">
        <f t="shared" si="15"/>
        <v>3.705804499905474</v>
      </c>
      <c r="S70" s="17">
        <f t="shared" si="15"/>
        <v>-2.1513217866909629</v>
      </c>
      <c r="T70" s="18">
        <f t="shared" si="15"/>
        <v>0.55897149245387467</v>
      </c>
      <c r="U70" s="18">
        <f t="shared" si="15"/>
        <v>-1.1117287381878782</v>
      </c>
      <c r="V70" s="10">
        <f t="shared" si="15"/>
        <v>1.1242270938729648</v>
      </c>
      <c r="W70" s="17">
        <f t="shared" si="15"/>
        <v>-0.42616268297203108</v>
      </c>
      <c r="X70" s="18">
        <f t="shared" si="15"/>
        <v>-0.18608113137328353</v>
      </c>
      <c r="Y70" s="18">
        <f t="shared" si="15"/>
        <v>0.67114093959732557</v>
      </c>
      <c r="Z70" s="10">
        <f t="shared" si="15"/>
        <v>-1.185185185185178</v>
      </c>
      <c r="AA70" s="17">
        <f t="shared" si="15"/>
        <v>-7.8148425787106568</v>
      </c>
      <c r="AB70" s="18">
        <f t="shared" si="15"/>
        <v>1.301077454767241</v>
      </c>
      <c r="AC70" s="18">
        <f t="shared" si="15"/>
        <v>1.1438892233594178</v>
      </c>
      <c r="AD70" s="10">
        <f t="shared" si="15"/>
        <v>0.8134920634920606</v>
      </c>
      <c r="AE70" s="17">
        <f t="shared" si="15"/>
        <v>0.43298563274944968</v>
      </c>
      <c r="AF70" s="10">
        <f t="shared" si="15"/>
        <v>-0.37233000195964205</v>
      </c>
    </row>
    <row r="71" spans="1:32" ht="60" customHeight="1" x14ac:dyDescent="0.5">
      <c r="A71" s="24" t="s">
        <v>253</v>
      </c>
      <c r="B71" s="6" t="s">
        <v>24</v>
      </c>
      <c r="C71" s="421"/>
      <c r="D71" s="18">
        <f>D25-C25</f>
        <v>-0.29999999999999716</v>
      </c>
      <c r="E71" s="18">
        <f t="shared" ref="E71:AF71" si="16">E25-D25</f>
        <v>-1.5</v>
      </c>
      <c r="F71" s="10">
        <f t="shared" si="16"/>
        <v>2.2000000000000028</v>
      </c>
      <c r="G71" s="17">
        <f t="shared" si="16"/>
        <v>-0.40000000000000568</v>
      </c>
      <c r="H71" s="18">
        <f t="shared" si="16"/>
        <v>-9.9999999999994316E-2</v>
      </c>
      <c r="I71" s="18">
        <f t="shared" si="16"/>
        <v>-1.6000000000000014</v>
      </c>
      <c r="J71" s="10">
        <f t="shared" si="16"/>
        <v>0</v>
      </c>
      <c r="K71" s="17">
        <f t="shared" si="16"/>
        <v>2.1000000000000014</v>
      </c>
      <c r="L71" s="18">
        <f t="shared" si="16"/>
        <v>-0.5</v>
      </c>
      <c r="M71" s="18">
        <f t="shared" si="16"/>
        <v>-1.3999999999999986</v>
      </c>
      <c r="N71" s="10">
        <f t="shared" si="16"/>
        <v>-0.5</v>
      </c>
      <c r="O71" s="17">
        <f t="shared" si="16"/>
        <v>1.1000000000000014</v>
      </c>
      <c r="P71" s="18">
        <f t="shared" si="16"/>
        <v>1</v>
      </c>
      <c r="Q71" s="18">
        <f t="shared" si="16"/>
        <v>1.8999999999999915</v>
      </c>
      <c r="R71" s="10">
        <f t="shared" si="16"/>
        <v>-1.1999999999999886</v>
      </c>
      <c r="S71" s="17">
        <f t="shared" si="16"/>
        <v>0.89999999999999147</v>
      </c>
      <c r="T71" s="18">
        <f t="shared" si="16"/>
        <v>-9.9999999999994316E-2</v>
      </c>
      <c r="U71" s="18">
        <f t="shared" si="16"/>
        <v>0.59999999999999432</v>
      </c>
      <c r="V71" s="10">
        <f t="shared" si="16"/>
        <v>-9.9999999999994316E-2</v>
      </c>
      <c r="W71" s="17">
        <f t="shared" si="16"/>
        <v>9.9999999999994316E-2</v>
      </c>
      <c r="X71" s="18">
        <f t="shared" si="16"/>
        <v>0.20000000000000284</v>
      </c>
      <c r="Y71" s="18">
        <f t="shared" si="16"/>
        <v>-9.9999999999994316E-2</v>
      </c>
      <c r="Z71" s="10">
        <f t="shared" si="16"/>
        <v>0.59999999999999432</v>
      </c>
      <c r="AA71" s="17">
        <f t="shared" si="16"/>
        <v>-0.20000000000000284</v>
      </c>
      <c r="AB71" s="18">
        <f t="shared" si="16"/>
        <v>-0.20000000000000284</v>
      </c>
      <c r="AC71" s="18">
        <f t="shared" si="16"/>
        <v>-0.5</v>
      </c>
      <c r="AD71" s="10">
        <f t="shared" si="16"/>
        <v>0</v>
      </c>
      <c r="AE71" s="17">
        <f t="shared" si="16"/>
        <v>0.20000000000000284</v>
      </c>
      <c r="AF71" s="10">
        <f t="shared" si="16"/>
        <v>0.20000000000000284</v>
      </c>
    </row>
    <row r="72" spans="1:32" ht="35" customHeight="1" x14ac:dyDescent="0.5">
      <c r="A72" s="24" t="s">
        <v>30</v>
      </c>
      <c r="B72" s="6" t="s">
        <v>24</v>
      </c>
      <c r="C72" s="421"/>
      <c r="D72" s="18">
        <f t="shared" ref="D72:AF72" si="17">D26-C26</f>
        <v>-0.5</v>
      </c>
      <c r="E72" s="18">
        <f t="shared" si="17"/>
        <v>0.60000000000000009</v>
      </c>
      <c r="F72" s="10">
        <f t="shared" si="17"/>
        <v>-0.10000000000000009</v>
      </c>
      <c r="G72" s="17">
        <f t="shared" si="17"/>
        <v>0</v>
      </c>
      <c r="H72" s="18">
        <f t="shared" si="17"/>
        <v>-0.20000000000000018</v>
      </c>
      <c r="I72" s="18">
        <f t="shared" si="17"/>
        <v>0.40000000000000036</v>
      </c>
      <c r="J72" s="10">
        <f t="shared" si="17"/>
        <v>-0.10000000000000009</v>
      </c>
      <c r="K72" s="17">
        <f t="shared" si="17"/>
        <v>0.60000000000000009</v>
      </c>
      <c r="L72" s="18">
        <f t="shared" si="17"/>
        <v>0.39999999999999947</v>
      </c>
      <c r="M72" s="18">
        <f t="shared" si="17"/>
        <v>0.30000000000000071</v>
      </c>
      <c r="N72" s="10">
        <f t="shared" si="17"/>
        <v>-0.40000000000000036</v>
      </c>
      <c r="O72" s="17">
        <f t="shared" si="17"/>
        <v>-0.39999999999999991</v>
      </c>
      <c r="P72" s="18">
        <f t="shared" si="17"/>
        <v>0.29999999999999982</v>
      </c>
      <c r="Q72" s="18">
        <f t="shared" si="17"/>
        <v>-0.10000000000000009</v>
      </c>
      <c r="R72" s="10">
        <f t="shared" si="17"/>
        <v>0</v>
      </c>
      <c r="S72" s="17">
        <f t="shared" si="17"/>
        <v>-0.39999999999999991</v>
      </c>
      <c r="T72" s="18">
        <f t="shared" si="17"/>
        <v>-0.10000000000000009</v>
      </c>
      <c r="U72" s="18">
        <f t="shared" si="17"/>
        <v>-0.29999999999999982</v>
      </c>
      <c r="V72" s="10">
        <f t="shared" si="17"/>
        <v>0.28679616113255468</v>
      </c>
      <c r="W72" s="17">
        <f t="shared" si="17"/>
        <v>-0.48679616113255486</v>
      </c>
      <c r="X72" s="18">
        <f t="shared" si="17"/>
        <v>-0.19999999999999973</v>
      </c>
      <c r="Y72" s="18">
        <f t="shared" si="17"/>
        <v>-0.30000000000000027</v>
      </c>
      <c r="Z72" s="10">
        <f t="shared" si="17"/>
        <v>-0.19999999999999973</v>
      </c>
      <c r="AA72" s="17">
        <f t="shared" si="17"/>
        <v>0.60000000000000009</v>
      </c>
      <c r="AB72" s="18">
        <f t="shared" si="17"/>
        <v>-0.30000000000000027</v>
      </c>
      <c r="AC72" s="18">
        <f t="shared" si="17"/>
        <v>0.10000000000000009</v>
      </c>
      <c r="AD72" s="10">
        <f t="shared" si="17"/>
        <v>-0.10000000000000009</v>
      </c>
      <c r="AE72" s="17">
        <f t="shared" si="17"/>
        <v>0.10000000000000009</v>
      </c>
      <c r="AF72" s="10">
        <f t="shared" si="17"/>
        <v>0</v>
      </c>
    </row>
    <row r="73" spans="1:32" ht="39.9" customHeight="1" x14ac:dyDescent="0.5">
      <c r="A73" s="165" t="s">
        <v>149</v>
      </c>
      <c r="B73" s="166"/>
      <c r="C73" s="421"/>
      <c r="D73" s="168"/>
      <c r="E73" s="168"/>
      <c r="F73" s="169"/>
      <c r="G73" s="167"/>
      <c r="H73" s="168"/>
      <c r="I73" s="168"/>
      <c r="J73" s="169"/>
      <c r="K73" s="167"/>
      <c r="L73" s="168"/>
      <c r="M73" s="168"/>
      <c r="N73" s="169"/>
      <c r="O73" s="167"/>
      <c r="P73" s="168"/>
      <c r="Q73" s="168"/>
      <c r="R73" s="169"/>
      <c r="S73" s="167"/>
      <c r="T73" s="168"/>
      <c r="U73" s="168"/>
      <c r="V73" s="169"/>
      <c r="W73" s="167"/>
      <c r="X73" s="168"/>
      <c r="Y73" s="168"/>
      <c r="Z73" s="169"/>
      <c r="AA73" s="167"/>
      <c r="AB73" s="168"/>
      <c r="AC73" s="168"/>
      <c r="AD73" s="169"/>
      <c r="AE73" s="167"/>
      <c r="AF73" s="169"/>
    </row>
    <row r="74" spans="1:32" ht="35.25" customHeight="1" x14ac:dyDescent="0.5">
      <c r="A74" s="24" t="s">
        <v>36</v>
      </c>
      <c r="B74" s="6" t="s">
        <v>24</v>
      </c>
      <c r="C74" s="421"/>
      <c r="D74" s="18">
        <f>(D28/C28-1)*100</f>
        <v>-1.7398508699254411</v>
      </c>
      <c r="E74" s="18">
        <f t="shared" ref="E74:AF74" si="18">(E28/D28-1)*100</f>
        <v>-0.74480044969085224</v>
      </c>
      <c r="F74" s="10">
        <f t="shared" si="18"/>
        <v>2.9732408325074289</v>
      </c>
      <c r="G74" s="17">
        <f t="shared" si="18"/>
        <v>-1.4024474082221849</v>
      </c>
      <c r="H74" s="18">
        <f t="shared" si="18"/>
        <v>-2.9145168037930547</v>
      </c>
      <c r="I74" s="18">
        <f t="shared" si="18"/>
        <v>2.9732835392128676</v>
      </c>
      <c r="J74" s="10">
        <f t="shared" si="18"/>
        <v>3.0269214674292222</v>
      </c>
      <c r="K74" s="17">
        <f t="shared" si="18"/>
        <v>-0.83942594096940715</v>
      </c>
      <c r="L74" s="18">
        <f t="shared" si="18"/>
        <v>-1.2015292190060034</v>
      </c>
      <c r="M74" s="18">
        <f t="shared" si="18"/>
        <v>-1.0779436152570598</v>
      </c>
      <c r="N74" s="10">
        <f t="shared" si="18"/>
        <v>-1.6624755518301115</v>
      </c>
      <c r="O74" s="17">
        <f t="shared" si="18"/>
        <v>-0.7955675522091199</v>
      </c>
      <c r="P74" s="18">
        <f t="shared" si="18"/>
        <v>3.3796362594873397</v>
      </c>
      <c r="Q74" s="18">
        <f t="shared" si="18"/>
        <v>3.560049868402837</v>
      </c>
      <c r="R74" s="10">
        <f t="shared" si="18"/>
        <v>3.4644194756554336</v>
      </c>
      <c r="S74" s="17">
        <f t="shared" si="18"/>
        <v>1.8616677440206786</v>
      </c>
      <c r="T74" s="18">
        <f t="shared" si="18"/>
        <v>0.39345094555147675</v>
      </c>
      <c r="U74" s="18">
        <f t="shared" si="18"/>
        <v>0.12642225031604948</v>
      </c>
      <c r="V74" s="10">
        <f t="shared" si="18"/>
        <v>1.0984848484848486</v>
      </c>
      <c r="W74" s="17">
        <f t="shared" si="18"/>
        <v>0.56200824278755945</v>
      </c>
      <c r="X74" s="18">
        <f t="shared" si="18"/>
        <v>0.37257824143070994</v>
      </c>
      <c r="Y74" s="18">
        <f t="shared" si="18"/>
        <v>1.2868101954961686</v>
      </c>
      <c r="Z74" s="10">
        <f t="shared" si="18"/>
        <v>1.3559736134864497</v>
      </c>
      <c r="AA74" s="17">
        <f t="shared" si="18"/>
        <v>-14.595636977220682</v>
      </c>
      <c r="AB74" s="18">
        <f t="shared" si="18"/>
        <v>1.7640417725091728</v>
      </c>
      <c r="AC74" s="18">
        <f t="shared" si="18"/>
        <v>1.9830814034114574</v>
      </c>
      <c r="AD74" s="10">
        <f t="shared" si="18"/>
        <v>0.43513734022302408</v>
      </c>
      <c r="AE74" s="17">
        <f t="shared" si="18"/>
        <v>1.353912808015334E-2</v>
      </c>
      <c r="AF74" s="10">
        <f t="shared" si="18"/>
        <v>1.286043048598895</v>
      </c>
    </row>
    <row r="75" spans="1:32" ht="35.25" customHeight="1" x14ac:dyDescent="0.5">
      <c r="A75" s="119" t="s">
        <v>35</v>
      </c>
      <c r="B75" s="6" t="s">
        <v>24</v>
      </c>
      <c r="C75" s="421"/>
      <c r="D75" s="18">
        <f t="shared" ref="D75:AF75" si="19">(D29/C29-1)*100</f>
        <v>-2.5888105853588361</v>
      </c>
      <c r="E75" s="18">
        <f t="shared" si="19"/>
        <v>-0.32481913479993629</v>
      </c>
      <c r="F75" s="10">
        <f t="shared" si="19"/>
        <v>2.6810842838098203</v>
      </c>
      <c r="G75" s="17">
        <f t="shared" si="19"/>
        <v>-1.0819388343912273</v>
      </c>
      <c r="H75" s="18">
        <f t="shared" si="19"/>
        <v>-3.4709056438675945</v>
      </c>
      <c r="I75" s="18">
        <f t="shared" si="19"/>
        <v>2.8252001812962835</v>
      </c>
      <c r="J75" s="10">
        <f t="shared" si="19"/>
        <v>3.0267411107846032</v>
      </c>
      <c r="K75" s="17">
        <f t="shared" si="19"/>
        <v>0.11409013120364797</v>
      </c>
      <c r="L75" s="18">
        <f t="shared" si="19"/>
        <v>-1.2962962962962954</v>
      </c>
      <c r="M75" s="18">
        <f t="shared" si="19"/>
        <v>-1.3999134074180852</v>
      </c>
      <c r="N75" s="10">
        <f t="shared" si="19"/>
        <v>-1.1563231850117206</v>
      </c>
      <c r="O75" s="17">
        <f t="shared" si="19"/>
        <v>-1.1106175033318566</v>
      </c>
      <c r="P75" s="18">
        <f t="shared" si="19"/>
        <v>2.9350104821803003</v>
      </c>
      <c r="Q75" s="18">
        <f t="shared" si="19"/>
        <v>3.2441082339249361</v>
      </c>
      <c r="R75" s="10">
        <f t="shared" si="19"/>
        <v>3.8748767084683777</v>
      </c>
      <c r="S75" s="17">
        <f t="shared" si="19"/>
        <v>2.7265328269126199</v>
      </c>
      <c r="T75" s="18">
        <f t="shared" si="19"/>
        <v>0.46216822923543788</v>
      </c>
      <c r="U75" s="18">
        <f t="shared" si="19"/>
        <v>0.30231335436383677</v>
      </c>
      <c r="V75" s="10">
        <f t="shared" si="19"/>
        <v>0.64211767789279506</v>
      </c>
      <c r="W75" s="17">
        <f t="shared" si="19"/>
        <v>0.75520833333333481</v>
      </c>
      <c r="X75" s="18">
        <f t="shared" si="19"/>
        <v>0.33600413543550811</v>
      </c>
      <c r="Y75" s="18">
        <f t="shared" si="19"/>
        <v>1.0690365790829492</v>
      </c>
      <c r="Z75" s="10">
        <f t="shared" si="19"/>
        <v>1.5165031222122982</v>
      </c>
      <c r="AA75" s="17">
        <f t="shared" si="19"/>
        <v>-14.599548079337188</v>
      </c>
      <c r="AB75" s="18">
        <f t="shared" si="19"/>
        <v>2.0726150227840634</v>
      </c>
      <c r="AC75" s="18">
        <f t="shared" si="19"/>
        <v>1.872119815668194</v>
      </c>
      <c r="AD75" s="10">
        <f t="shared" si="19"/>
        <v>-0.1130901894260572</v>
      </c>
      <c r="AE75" s="17">
        <f t="shared" si="19"/>
        <v>0.16982734220207796</v>
      </c>
      <c r="AF75" s="10">
        <f t="shared" si="19"/>
        <v>1.0596213619666672</v>
      </c>
    </row>
    <row r="76" spans="1:32" ht="35.25" customHeight="1" x14ac:dyDescent="0.5">
      <c r="A76" s="119" t="s">
        <v>34</v>
      </c>
      <c r="B76" s="6" t="s">
        <v>24</v>
      </c>
      <c r="C76" s="421"/>
      <c r="D76" s="18">
        <f t="shared" ref="D76:AF76" si="20">(D30/C30-1)*100</f>
        <v>18.685121107266433</v>
      </c>
      <c r="E76" s="18">
        <f t="shared" si="20"/>
        <v>-9.0379008746355627</v>
      </c>
      <c r="F76" s="10">
        <f t="shared" si="20"/>
        <v>9.2948717948718063</v>
      </c>
      <c r="G76" s="17">
        <f t="shared" si="20"/>
        <v>-7.917888563049857</v>
      </c>
      <c r="H76" s="18">
        <f t="shared" si="20"/>
        <v>9.2356687898089049</v>
      </c>
      <c r="I76" s="18">
        <f t="shared" si="20"/>
        <v>5.8309037900874605</v>
      </c>
      <c r="J76" s="10">
        <f t="shared" si="20"/>
        <v>3.0303030303030276</v>
      </c>
      <c r="K76" s="17">
        <f t="shared" si="20"/>
        <v>-18.71657754010695</v>
      </c>
      <c r="L76" s="18">
        <f t="shared" si="20"/>
        <v>0.98684210526316374</v>
      </c>
      <c r="M76" s="18">
        <f t="shared" si="20"/>
        <v>6.514657980456029</v>
      </c>
      <c r="N76" s="10">
        <f t="shared" si="20"/>
        <v>-12.538226299694188</v>
      </c>
      <c r="O76" s="17">
        <f t="shared" si="20"/>
        <v>6.643356643356646</v>
      </c>
      <c r="P76" s="18">
        <f t="shared" si="20"/>
        <v>13.114754098360649</v>
      </c>
      <c r="Q76" s="18">
        <f t="shared" si="20"/>
        <v>9.85507246376811</v>
      </c>
      <c r="R76" s="10">
        <f t="shared" si="20"/>
        <v>-4.485488126649062</v>
      </c>
      <c r="S76" s="17">
        <f t="shared" si="20"/>
        <v>-15.469613259668513</v>
      </c>
      <c r="T76" s="18">
        <f t="shared" si="20"/>
        <v>-0.98039215686275272</v>
      </c>
      <c r="U76" s="18">
        <f t="shared" si="20"/>
        <v>-4.620462046204632</v>
      </c>
      <c r="V76" s="10">
        <f t="shared" si="20"/>
        <v>13.494809688581299</v>
      </c>
      <c r="W76" s="17">
        <f t="shared" si="20"/>
        <v>-4.57317073170731</v>
      </c>
      <c r="X76" s="18">
        <f t="shared" si="20"/>
        <v>1.2779552715654896</v>
      </c>
      <c r="Y76" s="18">
        <f t="shared" si="20"/>
        <v>6.9400630914826511</v>
      </c>
      <c r="Z76" s="10">
        <f t="shared" si="20"/>
        <v>-2.3598820058996939</v>
      </c>
      <c r="AA76" s="17">
        <f t="shared" si="20"/>
        <v>-14.501510574018129</v>
      </c>
      <c r="AB76" s="18">
        <f t="shared" si="20"/>
        <v>-5.6537102473498297</v>
      </c>
      <c r="AC76" s="18">
        <f t="shared" si="20"/>
        <v>4.8689138576779145</v>
      </c>
      <c r="AD76" s="10">
        <f t="shared" si="20"/>
        <v>14.285714285714279</v>
      </c>
      <c r="AE76" s="17">
        <f t="shared" si="20"/>
        <v>-3.7499999999999978</v>
      </c>
      <c r="AF76" s="10">
        <f t="shared" si="20"/>
        <v>6.8181818181818121</v>
      </c>
    </row>
    <row r="77" spans="1:32" ht="35.25" customHeight="1" x14ac:dyDescent="0.5">
      <c r="A77" s="24" t="s">
        <v>31</v>
      </c>
      <c r="B77" s="6" t="s">
        <v>24</v>
      </c>
      <c r="C77" s="421"/>
      <c r="D77" s="18">
        <f t="shared" ref="D77:AF77" si="21">(D31/C31-1)*100</f>
        <v>1.449275362318847</v>
      </c>
      <c r="E77" s="18">
        <f t="shared" si="21"/>
        <v>2.6623376623376549</v>
      </c>
      <c r="F77" s="10">
        <f t="shared" si="21"/>
        <v>-2.2559561458992183</v>
      </c>
      <c r="G77" s="17">
        <f t="shared" si="21"/>
        <v>3.2786885245901676</v>
      </c>
      <c r="H77" s="18">
        <f t="shared" si="21"/>
        <v>6.662489557226392</v>
      </c>
      <c r="I77" s="18">
        <f t="shared" si="21"/>
        <v>-2.3105541413745878</v>
      </c>
      <c r="J77" s="10">
        <f t="shared" si="21"/>
        <v>-2.1848065744638157</v>
      </c>
      <c r="K77" s="17">
        <f t="shared" si="21"/>
        <v>1.4344262295082011</v>
      </c>
      <c r="L77" s="18">
        <f t="shared" si="21"/>
        <v>2.9696969696969777</v>
      </c>
      <c r="M77" s="18">
        <f t="shared" si="21"/>
        <v>3.1587208161663716</v>
      </c>
      <c r="N77" s="10">
        <f t="shared" si="21"/>
        <v>3.613541270445042</v>
      </c>
      <c r="O77" s="17">
        <f t="shared" si="21"/>
        <v>3.1571218795888534</v>
      </c>
      <c r="P77" s="18">
        <f t="shared" si="21"/>
        <v>-3.4875444839857717</v>
      </c>
      <c r="Q77" s="18">
        <f t="shared" si="21"/>
        <v>-3.6873156342182911</v>
      </c>
      <c r="R77" s="10">
        <f t="shared" si="21"/>
        <v>-4.1347626339969352</v>
      </c>
      <c r="S77" s="17">
        <f t="shared" si="21"/>
        <v>-1.5175718849840258</v>
      </c>
      <c r="T77" s="18">
        <f t="shared" si="21"/>
        <v>1.0543390105433925</v>
      </c>
      <c r="U77" s="18">
        <f t="shared" si="21"/>
        <v>1.1837881219903812</v>
      </c>
      <c r="V77" s="10">
        <f t="shared" si="21"/>
        <v>0.23795359904819069</v>
      </c>
      <c r="W77" s="17">
        <f t="shared" si="21"/>
        <v>0.13847675568743334</v>
      </c>
      <c r="X77" s="18">
        <f t="shared" si="21"/>
        <v>0.79020150138284784</v>
      </c>
      <c r="Y77" s="18">
        <f t="shared" si="21"/>
        <v>-0.41160329282633468</v>
      </c>
      <c r="Z77" s="10">
        <f t="shared" si="21"/>
        <v>-0.15744932099980291</v>
      </c>
      <c r="AA77" s="17">
        <f t="shared" si="21"/>
        <v>-0.3548196333530429</v>
      </c>
      <c r="AB77" s="18">
        <f t="shared" si="21"/>
        <v>-0.33630069238377303</v>
      </c>
      <c r="AC77" s="18">
        <f t="shared" si="21"/>
        <v>-2.2628026994839234</v>
      </c>
      <c r="AD77" s="10">
        <f t="shared" si="21"/>
        <v>0.58895207148659257</v>
      </c>
      <c r="AE77" s="17">
        <f t="shared" si="21"/>
        <v>1.5546133656369809</v>
      </c>
      <c r="AF77" s="10">
        <f t="shared" si="21"/>
        <v>0.47713717693835811</v>
      </c>
    </row>
    <row r="78" spans="1:32" ht="60" customHeight="1" x14ac:dyDescent="0.5">
      <c r="A78" s="24" t="s">
        <v>253</v>
      </c>
      <c r="B78" s="6" t="s">
        <v>24</v>
      </c>
      <c r="C78" s="421"/>
      <c r="D78" s="18">
        <f>D32-C32</f>
        <v>-0.79999999999999716</v>
      </c>
      <c r="E78" s="18">
        <f t="shared" ref="E78:AF78" si="22">E32-D32</f>
        <v>-0.80000000000000426</v>
      </c>
      <c r="F78" s="10">
        <f t="shared" si="22"/>
        <v>1.3000000000000043</v>
      </c>
      <c r="G78" s="17">
        <f t="shared" si="22"/>
        <v>-1.1000000000000014</v>
      </c>
      <c r="H78" s="18">
        <f t="shared" si="22"/>
        <v>-2.2999999999999972</v>
      </c>
      <c r="I78" s="18">
        <f t="shared" si="22"/>
        <v>1.2999999999999972</v>
      </c>
      <c r="J78" s="10">
        <f t="shared" si="22"/>
        <v>1.2000000000000028</v>
      </c>
      <c r="K78" s="17">
        <f t="shared" si="22"/>
        <v>-0.5</v>
      </c>
      <c r="L78" s="18">
        <f t="shared" si="22"/>
        <v>-1</v>
      </c>
      <c r="M78" s="18">
        <f t="shared" si="22"/>
        <v>-1</v>
      </c>
      <c r="N78" s="10">
        <f t="shared" si="22"/>
        <v>-1.3000000000000043</v>
      </c>
      <c r="O78" s="17">
        <f t="shared" si="22"/>
        <v>-1</v>
      </c>
      <c r="P78" s="18">
        <f t="shared" si="22"/>
        <v>1.7000000000000028</v>
      </c>
      <c r="Q78" s="18">
        <f t="shared" si="22"/>
        <v>1.7999999999999972</v>
      </c>
      <c r="R78" s="10">
        <f t="shared" si="22"/>
        <v>1.8000000000000043</v>
      </c>
      <c r="S78" s="17">
        <f t="shared" si="22"/>
        <v>0.79999999999999716</v>
      </c>
      <c r="T78" s="18">
        <f t="shared" si="22"/>
        <v>-0.20000000000000284</v>
      </c>
      <c r="U78" s="18">
        <f t="shared" si="22"/>
        <v>-0.19999999999999574</v>
      </c>
      <c r="V78" s="10">
        <f t="shared" si="22"/>
        <v>0.19999999999999574</v>
      </c>
      <c r="W78" s="17">
        <f t="shared" si="22"/>
        <v>0.10000000000000142</v>
      </c>
      <c r="X78" s="18">
        <f t="shared" si="22"/>
        <v>-0.10000000000000142</v>
      </c>
      <c r="Y78" s="18">
        <f t="shared" si="22"/>
        <v>0.40000000000000568</v>
      </c>
      <c r="Z78" s="10">
        <f t="shared" si="22"/>
        <v>0.39999999999999858</v>
      </c>
      <c r="AA78" s="17">
        <f t="shared" si="22"/>
        <v>-3.7000000000000028</v>
      </c>
      <c r="AB78" s="18">
        <f t="shared" si="22"/>
        <v>0.5</v>
      </c>
      <c r="AC78" s="18">
        <f t="shared" si="22"/>
        <v>1</v>
      </c>
      <c r="AD78" s="10">
        <f t="shared" si="22"/>
        <v>0</v>
      </c>
      <c r="AE78" s="17">
        <f t="shared" si="22"/>
        <v>-0.39999999999999858</v>
      </c>
      <c r="AF78" s="10">
        <f t="shared" si="22"/>
        <v>0.20000000000000284</v>
      </c>
    </row>
    <row r="79" spans="1:32" ht="35.25" customHeight="1" x14ac:dyDescent="0.5">
      <c r="A79" s="24" t="s">
        <v>30</v>
      </c>
      <c r="B79" s="6" t="s">
        <v>24</v>
      </c>
      <c r="C79" s="421"/>
      <c r="D79" s="18">
        <f t="shared" ref="D79:AF79" si="23">D33-C33</f>
        <v>0.79999999999999982</v>
      </c>
      <c r="E79" s="18">
        <f t="shared" si="23"/>
        <v>-0.39999999999999947</v>
      </c>
      <c r="F79" s="10">
        <f t="shared" si="23"/>
        <v>0.29999999999999982</v>
      </c>
      <c r="G79" s="17">
        <f t="shared" si="23"/>
        <v>-0.29999999999999982</v>
      </c>
      <c r="H79" s="18">
        <f t="shared" si="23"/>
        <v>0.5</v>
      </c>
      <c r="I79" s="18">
        <f t="shared" si="23"/>
        <v>0.19999999999999929</v>
      </c>
      <c r="J79" s="10">
        <f t="shared" si="23"/>
        <v>0</v>
      </c>
      <c r="K79" s="17">
        <f t="shared" si="23"/>
        <v>-0.89999999999999947</v>
      </c>
      <c r="L79" s="18">
        <f t="shared" si="23"/>
        <v>0</v>
      </c>
      <c r="M79" s="18">
        <f t="shared" si="23"/>
        <v>0.39999999999999947</v>
      </c>
      <c r="N79" s="10">
        <f t="shared" si="23"/>
        <v>-0.5</v>
      </c>
      <c r="O79" s="17">
        <f t="shared" si="23"/>
        <v>0.30000000000000071</v>
      </c>
      <c r="P79" s="18">
        <f t="shared" si="23"/>
        <v>0.39999999999999947</v>
      </c>
      <c r="Q79" s="18">
        <f t="shared" si="23"/>
        <v>0.29999999999999982</v>
      </c>
      <c r="R79" s="10">
        <f t="shared" si="23"/>
        <v>-0.39999999999999947</v>
      </c>
      <c r="S79" s="17">
        <f t="shared" si="23"/>
        <v>-0.80000000000000027</v>
      </c>
      <c r="T79" s="18">
        <f t="shared" si="23"/>
        <v>-0.10000000000000009</v>
      </c>
      <c r="U79" s="18">
        <f t="shared" si="23"/>
        <v>-0.19999999999999973</v>
      </c>
      <c r="V79" s="10">
        <f t="shared" si="23"/>
        <v>0.49019893370833012</v>
      </c>
      <c r="W79" s="17">
        <f t="shared" si="23"/>
        <v>-0.1901989337083303</v>
      </c>
      <c r="X79" s="18">
        <f t="shared" si="23"/>
        <v>0</v>
      </c>
      <c r="Y79" s="18">
        <f t="shared" si="23"/>
        <v>0.19999999999999973</v>
      </c>
      <c r="Z79" s="10">
        <f t="shared" si="23"/>
        <v>-9.9999999999999645E-2</v>
      </c>
      <c r="AA79" s="17">
        <f t="shared" si="23"/>
        <v>0</v>
      </c>
      <c r="AB79" s="18">
        <f t="shared" si="23"/>
        <v>-0.29999999999999982</v>
      </c>
      <c r="AC79" s="18">
        <f t="shared" si="23"/>
        <v>9.9999999999999645E-2</v>
      </c>
      <c r="AD79" s="10">
        <f t="shared" si="23"/>
        <v>0.5</v>
      </c>
      <c r="AE79" s="17">
        <f t="shared" si="23"/>
        <v>-9.9999999999999645E-2</v>
      </c>
      <c r="AF79" s="10">
        <f t="shared" si="23"/>
        <v>0.20000000000000018</v>
      </c>
    </row>
    <row r="80" spans="1:32" ht="39.9" customHeight="1" x14ac:dyDescent="0.5">
      <c r="A80" s="165" t="s">
        <v>148</v>
      </c>
      <c r="B80" s="166"/>
      <c r="C80" s="421"/>
      <c r="D80" s="168"/>
      <c r="E80" s="168"/>
      <c r="F80" s="169"/>
      <c r="G80" s="167"/>
      <c r="H80" s="168"/>
      <c r="I80" s="168"/>
      <c r="J80" s="169"/>
      <c r="K80" s="167"/>
      <c r="L80" s="168"/>
      <c r="M80" s="168"/>
      <c r="N80" s="169"/>
      <c r="O80" s="167"/>
      <c r="P80" s="168"/>
      <c r="Q80" s="168"/>
      <c r="R80" s="169"/>
      <c r="S80" s="167"/>
      <c r="T80" s="168"/>
      <c r="U80" s="168"/>
      <c r="V80" s="169"/>
      <c r="W80" s="167"/>
      <c r="X80" s="168"/>
      <c r="Y80" s="168"/>
      <c r="Z80" s="169"/>
      <c r="AA80" s="167"/>
      <c r="AB80" s="168"/>
      <c r="AC80" s="168"/>
      <c r="AD80" s="169"/>
      <c r="AE80" s="167"/>
      <c r="AF80" s="169"/>
    </row>
    <row r="81" spans="1:32" ht="35.25" customHeight="1" x14ac:dyDescent="0.5">
      <c r="A81" s="24" t="s">
        <v>36</v>
      </c>
      <c r="B81" s="6" t="s">
        <v>24</v>
      </c>
      <c r="C81" s="421"/>
      <c r="D81" s="18">
        <f>(D35/C35-1)*100</f>
        <v>0.52132701421800931</v>
      </c>
      <c r="E81" s="18">
        <f t="shared" ref="E81:AF81" si="24">(E35/D35-1)*100</f>
        <v>7.0721357850067612E-2</v>
      </c>
      <c r="F81" s="10">
        <f t="shared" si="24"/>
        <v>0.40047114252061977</v>
      </c>
      <c r="G81" s="17">
        <f t="shared" si="24"/>
        <v>-0.11731581417174786</v>
      </c>
      <c r="H81" s="18">
        <f t="shared" si="24"/>
        <v>6.3190039934226006</v>
      </c>
      <c r="I81" s="18">
        <f t="shared" si="24"/>
        <v>-4.3305346884666474</v>
      </c>
      <c r="J81" s="10">
        <f t="shared" si="24"/>
        <v>0.66974595842954621</v>
      </c>
      <c r="K81" s="17">
        <f t="shared" si="24"/>
        <v>1.9499885294792296</v>
      </c>
      <c r="L81" s="18">
        <f t="shared" si="24"/>
        <v>-1.080108010801073</v>
      </c>
      <c r="M81" s="18">
        <f t="shared" si="24"/>
        <v>-3.0709736123748832</v>
      </c>
      <c r="N81" s="10">
        <f t="shared" si="24"/>
        <v>1.5254635062192046</v>
      </c>
      <c r="O81" s="17">
        <f t="shared" si="24"/>
        <v>0.87840961627367875</v>
      </c>
      <c r="P81" s="18">
        <f t="shared" si="24"/>
        <v>-0.6874427131072447</v>
      </c>
      <c r="Q81" s="18">
        <f t="shared" si="24"/>
        <v>4.8223350253807196</v>
      </c>
      <c r="R81" s="10">
        <f t="shared" si="24"/>
        <v>1.5188201628879572</v>
      </c>
      <c r="S81" s="17">
        <f t="shared" si="24"/>
        <v>-1.7562879444926183</v>
      </c>
      <c r="T81" s="18">
        <f t="shared" si="24"/>
        <v>2.1849481350695088</v>
      </c>
      <c r="U81" s="18">
        <f t="shared" si="24"/>
        <v>4.3196544276447035E-2</v>
      </c>
      <c r="V81" s="10">
        <f t="shared" si="24"/>
        <v>-1.9430051813471461</v>
      </c>
      <c r="W81" s="17">
        <f t="shared" si="24"/>
        <v>-0.11008366358432609</v>
      </c>
      <c r="X81" s="18">
        <f t="shared" si="24"/>
        <v>-0.35265594004848522</v>
      </c>
      <c r="Y81" s="18">
        <f t="shared" si="24"/>
        <v>1.3050210130502116</v>
      </c>
      <c r="Z81" s="10">
        <f t="shared" si="24"/>
        <v>0.8515283842794652</v>
      </c>
      <c r="AA81" s="17">
        <f t="shared" si="24"/>
        <v>11.301147434509652</v>
      </c>
      <c r="AB81" s="18">
        <f t="shared" si="24"/>
        <v>1.8867924528301661</v>
      </c>
      <c r="AC81" s="18">
        <f t="shared" si="24"/>
        <v>-0.51546391752576026</v>
      </c>
      <c r="AD81" s="10">
        <f t="shared" si="24"/>
        <v>0.24947227019764817</v>
      </c>
      <c r="AE81" s="17">
        <f t="shared" si="24"/>
        <v>0.40199081163858619</v>
      </c>
      <c r="AF81" s="10">
        <f t="shared" si="24"/>
        <v>1.2202097235462395</v>
      </c>
    </row>
    <row r="82" spans="1:32" ht="35.25" customHeight="1" x14ac:dyDescent="0.5">
      <c r="A82" s="119" t="s">
        <v>35</v>
      </c>
      <c r="B82" s="6" t="s">
        <v>24</v>
      </c>
      <c r="C82" s="421"/>
      <c r="D82" s="18">
        <f t="shared" ref="D82:AF82" si="25">(D36/C36-1)*100</f>
        <v>0.2151565861821636</v>
      </c>
      <c r="E82" s="18">
        <f t="shared" si="25"/>
        <v>-0.21469465648854547</v>
      </c>
      <c r="F82" s="10">
        <f t="shared" si="25"/>
        <v>0.1434377241214424</v>
      </c>
      <c r="G82" s="17">
        <f t="shared" si="25"/>
        <v>-7.1616137502972244E-2</v>
      </c>
      <c r="H82" s="18">
        <f t="shared" si="25"/>
        <v>6.7606306736741395</v>
      </c>
      <c r="I82" s="18">
        <f t="shared" si="25"/>
        <v>-4.6319087044081382</v>
      </c>
      <c r="J82" s="10">
        <f t="shared" si="25"/>
        <v>0.58657907085875038</v>
      </c>
      <c r="K82" s="17">
        <f t="shared" si="25"/>
        <v>2.3792862141357674</v>
      </c>
      <c r="L82" s="18">
        <f t="shared" si="25"/>
        <v>-2.0277967646388673</v>
      </c>
      <c r="M82" s="18">
        <f t="shared" si="25"/>
        <v>-3.3720930232558177</v>
      </c>
      <c r="N82" s="10">
        <f t="shared" si="25"/>
        <v>0.24067388688326918</v>
      </c>
      <c r="O82" s="17">
        <f t="shared" si="25"/>
        <v>1.0324129651860803</v>
      </c>
      <c r="P82" s="18">
        <f t="shared" si="25"/>
        <v>-0.76045627376425395</v>
      </c>
      <c r="Q82" s="18">
        <f t="shared" si="25"/>
        <v>5.483716475095779</v>
      </c>
      <c r="R82" s="10">
        <f t="shared" si="25"/>
        <v>1.4755959137343844</v>
      </c>
      <c r="S82" s="17">
        <f t="shared" si="25"/>
        <v>-1.6778523489932917</v>
      </c>
      <c r="T82" s="18">
        <f t="shared" si="25"/>
        <v>1.9340159271899804</v>
      </c>
      <c r="U82" s="18">
        <f t="shared" si="25"/>
        <v>0.69196428571429713</v>
      </c>
      <c r="V82" s="10">
        <f t="shared" si="25"/>
        <v>-2.0394590999778472</v>
      </c>
      <c r="W82" s="17">
        <f t="shared" si="25"/>
        <v>-0.31681375876895235</v>
      </c>
      <c r="X82" s="18">
        <f t="shared" si="25"/>
        <v>-0.11350737797957144</v>
      </c>
      <c r="Y82" s="18">
        <f t="shared" si="25"/>
        <v>1.2272727272727213</v>
      </c>
      <c r="Z82" s="10">
        <f t="shared" si="25"/>
        <v>1.0552312528064656</v>
      </c>
      <c r="AA82" s="17">
        <f t="shared" si="25"/>
        <v>11.997333925794273</v>
      </c>
      <c r="AB82" s="18">
        <f t="shared" si="25"/>
        <v>2.0829200555445349</v>
      </c>
      <c r="AC82" s="18">
        <f t="shared" si="25"/>
        <v>-0.58297706956860207</v>
      </c>
      <c r="AD82" s="10">
        <f t="shared" si="25"/>
        <v>-0.17591868647381936</v>
      </c>
      <c r="AE82" s="17">
        <f t="shared" si="25"/>
        <v>0.76365772469160209</v>
      </c>
      <c r="AF82" s="10">
        <f t="shared" si="25"/>
        <v>0.95219588029538116</v>
      </c>
    </row>
    <row r="83" spans="1:32" ht="35.25" customHeight="1" x14ac:dyDescent="0.5">
      <c r="A83" s="119" t="s">
        <v>34</v>
      </c>
      <c r="B83" s="6" t="s">
        <v>24</v>
      </c>
      <c r="C83" s="421"/>
      <c r="D83" s="18">
        <f t="shared" ref="D83:AF83" si="26">(D37/C37-1)*100</f>
        <v>35.13513513513513</v>
      </c>
      <c r="E83" s="18">
        <f t="shared" si="26"/>
        <v>24</v>
      </c>
      <c r="F83" s="10">
        <f t="shared" si="26"/>
        <v>17.741935483870954</v>
      </c>
      <c r="G83" s="17">
        <f t="shared" si="26"/>
        <v>-2.7397260273972601</v>
      </c>
      <c r="H83" s="18">
        <f t="shared" si="26"/>
        <v>-19.718309859154925</v>
      </c>
      <c r="I83" s="18">
        <f t="shared" si="26"/>
        <v>19.298245614035082</v>
      </c>
      <c r="J83" s="10">
        <f t="shared" si="26"/>
        <v>4.4117647058823595</v>
      </c>
      <c r="K83" s="17">
        <f t="shared" si="26"/>
        <v>-22.535211267605625</v>
      </c>
      <c r="L83" s="18">
        <f t="shared" si="26"/>
        <v>76.363636363636346</v>
      </c>
      <c r="M83" s="18">
        <f t="shared" si="26"/>
        <v>9.278350515463929</v>
      </c>
      <c r="N83" s="10">
        <f t="shared" si="26"/>
        <v>51.886792452830207</v>
      </c>
      <c r="O83" s="17">
        <f t="shared" si="26"/>
        <v>-2.4844720496894568</v>
      </c>
      <c r="P83" s="18">
        <f t="shared" si="26"/>
        <v>0</v>
      </c>
      <c r="Q83" s="18">
        <f t="shared" si="26"/>
        <v>-12.101910828025463</v>
      </c>
      <c r="R83" s="10">
        <f t="shared" si="26"/>
        <v>2.8985507246376718</v>
      </c>
      <c r="S83" s="17">
        <f t="shared" si="26"/>
        <v>-4.2253521126760507</v>
      </c>
      <c r="T83" s="18">
        <f t="shared" si="26"/>
        <v>10.294117647058831</v>
      </c>
      <c r="U83" s="18">
        <f t="shared" si="26"/>
        <v>-19.333333333333336</v>
      </c>
      <c r="V83" s="10">
        <f t="shared" si="26"/>
        <v>1.6528925619834878</v>
      </c>
      <c r="W83" s="17">
        <f t="shared" si="26"/>
        <v>7.3170731707316916</v>
      </c>
      <c r="X83" s="18">
        <f t="shared" si="26"/>
        <v>-8.333333333333325</v>
      </c>
      <c r="Y83" s="18">
        <f t="shared" si="26"/>
        <v>4.1322314049586861</v>
      </c>
      <c r="Z83" s="10">
        <f t="shared" si="26"/>
        <v>-6.3492063492063373</v>
      </c>
      <c r="AA83" s="17">
        <f t="shared" si="26"/>
        <v>-14.406779661016955</v>
      </c>
      <c r="AB83" s="18">
        <f t="shared" si="26"/>
        <v>-8.9108910891089188</v>
      </c>
      <c r="AC83" s="18">
        <f t="shared" si="26"/>
        <v>3.2608695652174058</v>
      </c>
      <c r="AD83" s="10">
        <f t="shared" si="26"/>
        <v>23.157894736842088</v>
      </c>
      <c r="AE83" s="17">
        <f t="shared" si="26"/>
        <v>-15.384615384615374</v>
      </c>
      <c r="AF83" s="10">
        <f t="shared" si="26"/>
        <v>15.151515151515159</v>
      </c>
    </row>
    <row r="84" spans="1:32" ht="35.25" customHeight="1" x14ac:dyDescent="0.5">
      <c r="A84" s="24" t="s">
        <v>31</v>
      </c>
      <c r="B84" s="6" t="s">
        <v>24</v>
      </c>
      <c r="C84" s="421"/>
      <c r="D84" s="18">
        <f t="shared" ref="D84:AF84" si="27">(D38/C38-1)*100</f>
        <v>-0.67146282973621352</v>
      </c>
      <c r="E84" s="18">
        <f t="shared" si="27"/>
        <v>1.6900048285852343</v>
      </c>
      <c r="F84" s="10">
        <f t="shared" si="27"/>
        <v>1.2345679012345734</v>
      </c>
      <c r="G84" s="17">
        <f t="shared" si="27"/>
        <v>-0.32833020637897947</v>
      </c>
      <c r="H84" s="18">
        <f t="shared" si="27"/>
        <v>-10.305882352941175</v>
      </c>
      <c r="I84" s="18">
        <f t="shared" si="27"/>
        <v>10.703043022035686</v>
      </c>
      <c r="J84" s="10">
        <f t="shared" si="27"/>
        <v>-1.0426540284360186</v>
      </c>
      <c r="K84" s="17">
        <f t="shared" si="27"/>
        <v>-3.0651340996168619</v>
      </c>
      <c r="L84" s="18">
        <f t="shared" si="27"/>
        <v>4.0019762845849849</v>
      </c>
      <c r="M84" s="18">
        <f t="shared" si="27"/>
        <v>4.8456057007125741</v>
      </c>
      <c r="N84" s="10">
        <f t="shared" si="27"/>
        <v>1.7217942908926087</v>
      </c>
      <c r="O84" s="17">
        <f t="shared" si="27"/>
        <v>-3.0289532293986676</v>
      </c>
      <c r="P84" s="18">
        <f t="shared" si="27"/>
        <v>1.1943040881947642</v>
      </c>
      <c r="Q84" s="18">
        <f t="shared" si="27"/>
        <v>-3.7675896504766326</v>
      </c>
      <c r="R84" s="10">
        <f t="shared" si="27"/>
        <v>-4.0094339622641524</v>
      </c>
      <c r="S84" s="17">
        <f t="shared" si="27"/>
        <v>3.4889434889434856</v>
      </c>
      <c r="T84" s="18">
        <f t="shared" si="27"/>
        <v>0.28490028490029129</v>
      </c>
      <c r="U84" s="18">
        <f t="shared" si="27"/>
        <v>-1.846590909090895</v>
      </c>
      <c r="V84" s="10">
        <f t="shared" si="27"/>
        <v>7.428847081524359</v>
      </c>
      <c r="W84" s="17">
        <f t="shared" si="27"/>
        <v>1.5267175572519109</v>
      </c>
      <c r="X84" s="18">
        <f t="shared" si="27"/>
        <v>0.70765148164528835</v>
      </c>
      <c r="Y84" s="18">
        <f t="shared" si="27"/>
        <v>-1.3614404918752765</v>
      </c>
      <c r="Z84" s="10">
        <f t="shared" si="27"/>
        <v>-0.80142475512020583</v>
      </c>
      <c r="AA84" s="17">
        <f t="shared" si="27"/>
        <v>0.53859964093356805</v>
      </c>
      <c r="AB84" s="18">
        <f t="shared" si="27"/>
        <v>-2.0982142857142838</v>
      </c>
      <c r="AC84" s="18">
        <f t="shared" si="27"/>
        <v>2.0975832193342425</v>
      </c>
      <c r="AD84" s="10">
        <f t="shared" si="27"/>
        <v>1.9205002233139812</v>
      </c>
      <c r="AE84" s="17">
        <f t="shared" si="27"/>
        <v>2.7607361963190247</v>
      </c>
      <c r="AF84" s="10">
        <f t="shared" si="27"/>
        <v>0.51172707889124425</v>
      </c>
    </row>
    <row r="85" spans="1:32" ht="60" customHeight="1" x14ac:dyDescent="0.5">
      <c r="A85" s="24" t="s">
        <v>253</v>
      </c>
      <c r="B85" s="6" t="s">
        <v>24</v>
      </c>
      <c r="C85" s="421"/>
      <c r="D85" s="18">
        <f>D39-C39</f>
        <v>0.29999999999999716</v>
      </c>
      <c r="E85" s="18">
        <f t="shared" ref="E85:AF85" si="28">E39-D39</f>
        <v>-0.40000000000000568</v>
      </c>
      <c r="F85" s="10">
        <f t="shared" si="28"/>
        <v>-9.9999999999994316E-2</v>
      </c>
      <c r="G85" s="17">
        <f t="shared" si="28"/>
        <v>0</v>
      </c>
      <c r="H85" s="18">
        <f t="shared" si="28"/>
        <v>3.7000000000000028</v>
      </c>
      <c r="I85" s="18">
        <f t="shared" si="28"/>
        <v>-3.2000000000000028</v>
      </c>
      <c r="J85" s="10">
        <f t="shared" si="28"/>
        <v>0.39999999999999147</v>
      </c>
      <c r="K85" s="17">
        <f t="shared" si="28"/>
        <v>1.1000000000000085</v>
      </c>
      <c r="L85" s="18">
        <f t="shared" si="28"/>
        <v>-1.1000000000000085</v>
      </c>
      <c r="M85" s="18">
        <f t="shared" si="28"/>
        <v>-1.6999999999999886</v>
      </c>
      <c r="N85" s="10">
        <f t="shared" si="28"/>
        <v>-0.10000000000000853</v>
      </c>
      <c r="O85" s="17">
        <f t="shared" si="28"/>
        <v>0.90000000000000568</v>
      </c>
      <c r="P85" s="18">
        <f t="shared" si="28"/>
        <v>-0.40000000000000568</v>
      </c>
      <c r="Q85" s="18">
        <f t="shared" si="28"/>
        <v>1.9000000000000057</v>
      </c>
      <c r="R85" s="10">
        <f t="shared" si="28"/>
        <v>1.2000000000000028</v>
      </c>
      <c r="S85" s="17">
        <f t="shared" si="28"/>
        <v>-1.1000000000000085</v>
      </c>
      <c r="T85" s="18">
        <f t="shared" si="28"/>
        <v>0.40000000000000568</v>
      </c>
      <c r="U85" s="18">
        <f t="shared" si="28"/>
        <v>0.39999999999999147</v>
      </c>
      <c r="V85" s="10">
        <f t="shared" si="28"/>
        <v>-2</v>
      </c>
      <c r="W85" s="17">
        <f t="shared" si="28"/>
        <v>-0.39999999999999147</v>
      </c>
      <c r="X85" s="18">
        <f t="shared" si="28"/>
        <v>-0.20000000000000284</v>
      </c>
      <c r="Y85" s="18">
        <f t="shared" si="28"/>
        <v>0.59999999999999432</v>
      </c>
      <c r="Z85" s="10">
        <f t="shared" si="28"/>
        <v>0.40000000000000568</v>
      </c>
      <c r="AA85" s="17">
        <f t="shared" si="28"/>
        <v>2.0999999999999943</v>
      </c>
      <c r="AB85" s="18">
        <f t="shared" si="28"/>
        <v>0.90000000000000568</v>
      </c>
      <c r="AC85" s="18">
        <f t="shared" si="28"/>
        <v>-0.59999999999999432</v>
      </c>
      <c r="AD85" s="10">
        <f t="shared" si="28"/>
        <v>-0.30000000000001137</v>
      </c>
      <c r="AE85" s="17">
        <f t="shared" si="28"/>
        <v>-0.5</v>
      </c>
      <c r="AF85" s="10">
        <f t="shared" si="28"/>
        <v>0.20000000000000284</v>
      </c>
    </row>
    <row r="86" spans="1:32" ht="35.25" customHeight="1" x14ac:dyDescent="0.5">
      <c r="A86" s="24" t="s">
        <v>30</v>
      </c>
      <c r="B86" s="6" t="s">
        <v>24</v>
      </c>
      <c r="C86" s="421"/>
      <c r="D86" s="18">
        <f t="shared" ref="D86:AF86" si="29">D40-C40</f>
        <v>0.29999999999999993</v>
      </c>
      <c r="E86" s="18">
        <f t="shared" si="29"/>
        <v>0.30000000000000004</v>
      </c>
      <c r="F86" s="10">
        <f t="shared" si="29"/>
        <v>0.19999999999999996</v>
      </c>
      <c r="G86" s="17">
        <f t="shared" si="29"/>
        <v>0</v>
      </c>
      <c r="H86" s="18">
        <f t="shared" si="29"/>
        <v>-0.39999999999999991</v>
      </c>
      <c r="I86" s="18">
        <f t="shared" si="29"/>
        <v>0.30000000000000004</v>
      </c>
      <c r="J86" s="10">
        <f t="shared" si="29"/>
        <v>0</v>
      </c>
      <c r="K86" s="17">
        <f t="shared" si="29"/>
        <v>-0.40000000000000013</v>
      </c>
      <c r="L86" s="18">
        <f t="shared" si="29"/>
        <v>1.0000000000000002</v>
      </c>
      <c r="M86" s="18">
        <f t="shared" si="29"/>
        <v>0.29999999999999982</v>
      </c>
      <c r="N86" s="10">
        <f t="shared" si="29"/>
        <v>1.2000000000000002</v>
      </c>
      <c r="O86" s="17">
        <f t="shared" si="29"/>
        <v>-0.10000000000000009</v>
      </c>
      <c r="P86" s="18">
        <f t="shared" si="29"/>
        <v>0</v>
      </c>
      <c r="Q86" s="18">
        <f t="shared" si="29"/>
        <v>-0.60000000000000009</v>
      </c>
      <c r="R86" s="10">
        <f t="shared" si="29"/>
        <v>0.10000000000000009</v>
      </c>
      <c r="S86" s="17">
        <f t="shared" si="29"/>
        <v>-0.10000000000000009</v>
      </c>
      <c r="T86" s="18">
        <f t="shared" si="29"/>
        <v>0.20000000000000018</v>
      </c>
      <c r="U86" s="18">
        <f t="shared" si="29"/>
        <v>-0.60000000000000009</v>
      </c>
      <c r="V86" s="10">
        <f t="shared" si="29"/>
        <v>0.11133675617123595</v>
      </c>
      <c r="W86" s="17">
        <f t="shared" si="29"/>
        <v>0.18866324382876387</v>
      </c>
      <c r="X86" s="18">
        <f t="shared" si="29"/>
        <v>-0.19999999999999973</v>
      </c>
      <c r="Y86" s="18">
        <f t="shared" si="29"/>
        <v>9.9999999999999645E-2</v>
      </c>
      <c r="Z86" s="10">
        <f t="shared" si="29"/>
        <v>-0.19999999999999973</v>
      </c>
      <c r="AA86" s="17">
        <f t="shared" si="29"/>
        <v>-0.60000000000000009</v>
      </c>
      <c r="AB86" s="18">
        <f t="shared" si="29"/>
        <v>-0.19999999999999996</v>
      </c>
      <c r="AC86" s="18">
        <f t="shared" si="29"/>
        <v>0</v>
      </c>
      <c r="AD86" s="10">
        <f t="shared" si="29"/>
        <v>0.40000000000000013</v>
      </c>
      <c r="AE86" s="17">
        <f t="shared" si="29"/>
        <v>-0.30000000000000027</v>
      </c>
      <c r="AF86" s="10">
        <f t="shared" si="29"/>
        <v>0.30000000000000027</v>
      </c>
    </row>
    <row r="87" spans="1:32" ht="39.9" customHeight="1" x14ac:dyDescent="0.5">
      <c r="A87" s="165" t="s">
        <v>147</v>
      </c>
      <c r="B87" s="166"/>
      <c r="C87" s="421"/>
      <c r="D87" s="168"/>
      <c r="E87" s="168"/>
      <c r="F87" s="169"/>
      <c r="G87" s="167"/>
      <c r="H87" s="168"/>
      <c r="I87" s="168"/>
      <c r="J87" s="169"/>
      <c r="K87" s="167"/>
      <c r="L87" s="168"/>
      <c r="M87" s="168"/>
      <c r="N87" s="169"/>
      <c r="O87" s="167"/>
      <c r="P87" s="168"/>
      <c r="Q87" s="168"/>
      <c r="R87" s="169"/>
      <c r="S87" s="167"/>
      <c r="T87" s="168"/>
      <c r="U87" s="168"/>
      <c r="V87" s="169"/>
      <c r="W87" s="167"/>
      <c r="X87" s="168"/>
      <c r="Y87" s="168"/>
      <c r="Z87" s="169"/>
      <c r="AA87" s="167"/>
      <c r="AB87" s="168"/>
      <c r="AC87" s="168"/>
      <c r="AD87" s="169"/>
      <c r="AE87" s="167"/>
      <c r="AF87" s="169"/>
    </row>
    <row r="88" spans="1:32" ht="35.25" customHeight="1" x14ac:dyDescent="0.5">
      <c r="A88" s="24" t="s">
        <v>36</v>
      </c>
      <c r="B88" s="6" t="s">
        <v>24</v>
      </c>
      <c r="C88" s="421"/>
      <c r="D88" s="18">
        <f>(D42/C42-1)*100</f>
        <v>-3.374709076803728</v>
      </c>
      <c r="E88" s="18">
        <f t="shared" ref="E88:AF88" si="30">(E42/D42-1)*100</f>
        <v>0.88317944600562193</v>
      </c>
      <c r="F88" s="10">
        <f t="shared" si="30"/>
        <v>0.3183446080381902</v>
      </c>
      <c r="G88" s="17">
        <f t="shared" si="30"/>
        <v>-0.23800079333597957</v>
      </c>
      <c r="H88" s="18">
        <f t="shared" si="30"/>
        <v>1.0735586481113168</v>
      </c>
      <c r="I88" s="18">
        <f t="shared" si="30"/>
        <v>-1.9669551534225005</v>
      </c>
      <c r="J88" s="10">
        <f t="shared" si="30"/>
        <v>3.0898876404494402</v>
      </c>
      <c r="K88" s="17">
        <f t="shared" si="30"/>
        <v>-1.1677695601401195</v>
      </c>
      <c r="L88" s="18">
        <f t="shared" si="30"/>
        <v>-1.0437179992122902</v>
      </c>
      <c r="M88" s="18">
        <f t="shared" si="30"/>
        <v>-0.49751243781094301</v>
      </c>
      <c r="N88" s="10">
        <f t="shared" si="30"/>
        <v>-1.760000000000006</v>
      </c>
      <c r="O88" s="17">
        <f t="shared" si="30"/>
        <v>1.404723127035834</v>
      </c>
      <c r="P88" s="18">
        <f t="shared" si="30"/>
        <v>1.5057217426219571</v>
      </c>
      <c r="Q88" s="18">
        <f t="shared" si="30"/>
        <v>1.2658227848101111</v>
      </c>
      <c r="R88" s="10">
        <f t="shared" si="30"/>
        <v>-0.42968749999999778</v>
      </c>
      <c r="S88" s="17">
        <f t="shared" si="30"/>
        <v>3.9231071008227758E-2</v>
      </c>
      <c r="T88" s="18">
        <f t="shared" si="30"/>
        <v>0.29411764705882248</v>
      </c>
      <c r="U88" s="18">
        <f t="shared" si="30"/>
        <v>2.6392961876832821</v>
      </c>
      <c r="V88" s="10">
        <f t="shared" si="30"/>
        <v>1.3333333333333419</v>
      </c>
      <c r="W88" s="17">
        <f t="shared" si="30"/>
        <v>-0.30075187969925699</v>
      </c>
      <c r="X88" s="18">
        <f t="shared" si="30"/>
        <v>0</v>
      </c>
      <c r="Y88" s="18">
        <f t="shared" si="30"/>
        <v>0.99924585218704731</v>
      </c>
      <c r="Z88" s="10">
        <f t="shared" si="30"/>
        <v>-1.1386970319208545</v>
      </c>
      <c r="AA88" s="17">
        <f t="shared" si="30"/>
        <v>8.0438066465256863</v>
      </c>
      <c r="AB88" s="18">
        <f t="shared" si="30"/>
        <v>-8.7382034253757901E-2</v>
      </c>
      <c r="AC88" s="18">
        <f t="shared" si="30"/>
        <v>-0.36732552037782584</v>
      </c>
      <c r="AD88" s="10">
        <f t="shared" si="30"/>
        <v>0.96558988764043896</v>
      </c>
      <c r="AE88" s="17">
        <f t="shared" si="30"/>
        <v>0.48687184837419295</v>
      </c>
      <c r="AF88" s="10">
        <f t="shared" si="30"/>
        <v>0.88250562381035902</v>
      </c>
    </row>
    <row r="89" spans="1:32" ht="35.25" customHeight="1" x14ac:dyDescent="0.5">
      <c r="A89" s="119" t="s">
        <v>35</v>
      </c>
      <c r="B89" s="6" t="s">
        <v>24</v>
      </c>
      <c r="C89" s="421"/>
      <c r="D89" s="18">
        <f t="shared" ref="D89:AF89" si="31">(D43/C43-1)*100</f>
        <v>-3.7459935897435903</v>
      </c>
      <c r="E89" s="18">
        <f t="shared" si="31"/>
        <v>0.99895941727368154</v>
      </c>
      <c r="F89" s="10">
        <f t="shared" si="31"/>
        <v>0.90665567690089155</v>
      </c>
      <c r="G89" s="17">
        <f t="shared" si="31"/>
        <v>-0.34715131713293212</v>
      </c>
      <c r="H89" s="18">
        <f t="shared" si="31"/>
        <v>1.5983606557377072</v>
      </c>
      <c r="I89" s="18">
        <f t="shared" si="31"/>
        <v>-1.6337232755143205</v>
      </c>
      <c r="J89" s="10">
        <f t="shared" si="31"/>
        <v>2.6245642813204961</v>
      </c>
      <c r="K89" s="17">
        <f t="shared" si="31"/>
        <v>-1.8981018981019004</v>
      </c>
      <c r="L89" s="18">
        <f t="shared" si="31"/>
        <v>-1.3645621181262668</v>
      </c>
      <c r="M89" s="18">
        <f t="shared" si="31"/>
        <v>-0.57815403675407495</v>
      </c>
      <c r="N89" s="10">
        <f t="shared" si="31"/>
        <v>-2.3052959501557724</v>
      </c>
      <c r="O89" s="17">
        <f t="shared" si="31"/>
        <v>1.9345238095238138</v>
      </c>
      <c r="P89" s="18">
        <f t="shared" si="31"/>
        <v>1.7935349322210747</v>
      </c>
      <c r="Q89" s="18">
        <f t="shared" si="31"/>
        <v>1.0448678549477508</v>
      </c>
      <c r="R89" s="10">
        <f t="shared" si="31"/>
        <v>0.16220600162206722</v>
      </c>
      <c r="S89" s="17">
        <f t="shared" si="31"/>
        <v>-0.1417004048583026</v>
      </c>
      <c r="T89" s="18">
        <f t="shared" si="31"/>
        <v>0.28380295965944047</v>
      </c>
      <c r="U89" s="18">
        <f t="shared" si="31"/>
        <v>2.9310693349504646</v>
      </c>
      <c r="V89" s="10">
        <f t="shared" si="31"/>
        <v>1.7282010997643482</v>
      </c>
      <c r="W89" s="17">
        <f t="shared" si="31"/>
        <v>-0.15444015444014969</v>
      </c>
      <c r="X89" s="18">
        <f t="shared" si="31"/>
        <v>0.25135344160864825</v>
      </c>
      <c r="Y89" s="18">
        <f t="shared" si="31"/>
        <v>0.81002892960464479</v>
      </c>
      <c r="Z89" s="10">
        <f t="shared" si="31"/>
        <v>-1.0713602448823467</v>
      </c>
      <c r="AA89" s="17">
        <f t="shared" si="31"/>
        <v>7.5614001160317246</v>
      </c>
      <c r="AB89" s="18">
        <f t="shared" si="31"/>
        <v>-0.1258540093491578</v>
      </c>
      <c r="AC89" s="18">
        <f t="shared" si="31"/>
        <v>-0.57605760576058263</v>
      </c>
      <c r="AD89" s="10">
        <f t="shared" si="31"/>
        <v>1.0682600036212353</v>
      </c>
      <c r="AE89" s="17">
        <f t="shared" si="31"/>
        <v>0.6091006807595889</v>
      </c>
      <c r="AF89" s="10">
        <f t="shared" si="31"/>
        <v>0.83689458689457652</v>
      </c>
    </row>
    <row r="90" spans="1:32" ht="35.25" customHeight="1" x14ac:dyDescent="0.5">
      <c r="A90" s="119" t="s">
        <v>34</v>
      </c>
      <c r="B90" s="6" t="s">
        <v>24</v>
      </c>
      <c r="C90" s="421"/>
      <c r="D90" s="18">
        <f t="shared" ref="D90:AF90" si="32">(D44/C44-1)*100</f>
        <v>7.9754601226993849</v>
      </c>
      <c r="E90" s="18">
        <f t="shared" si="32"/>
        <v>-2.2727272727272818</v>
      </c>
      <c r="F90" s="10">
        <f t="shared" si="32"/>
        <v>-15.697674418604645</v>
      </c>
      <c r="G90" s="17">
        <f t="shared" si="32"/>
        <v>3.4482758620689724</v>
      </c>
      <c r="H90" s="18">
        <f t="shared" si="32"/>
        <v>-16.000000000000004</v>
      </c>
      <c r="I90" s="18">
        <f t="shared" si="32"/>
        <v>-15.079365079365081</v>
      </c>
      <c r="J90" s="10">
        <f t="shared" si="32"/>
        <v>23.364485981308402</v>
      </c>
      <c r="K90" s="17">
        <f t="shared" si="32"/>
        <v>27.272727272727295</v>
      </c>
      <c r="L90" s="18">
        <f t="shared" si="32"/>
        <v>8.333333333333325</v>
      </c>
      <c r="M90" s="18">
        <f t="shared" si="32"/>
        <v>1.6483516483516425</v>
      </c>
      <c r="N90" s="10">
        <f t="shared" si="32"/>
        <v>12.432432432432439</v>
      </c>
      <c r="O90" s="17">
        <f t="shared" si="32"/>
        <v>-10.096153846153854</v>
      </c>
      <c r="P90" s="18">
        <f t="shared" si="32"/>
        <v>-6.4171122994652325</v>
      </c>
      <c r="Q90" s="18">
        <f t="shared" si="32"/>
        <v>7.4285714285714288</v>
      </c>
      <c r="R90" s="10">
        <f t="shared" si="32"/>
        <v>-16.48936170212767</v>
      </c>
      <c r="S90" s="17">
        <f t="shared" si="32"/>
        <v>6.3694267515923553</v>
      </c>
      <c r="T90" s="18">
        <f t="shared" si="32"/>
        <v>1.1976047904191489</v>
      </c>
      <c r="U90" s="18">
        <f t="shared" si="32"/>
        <v>-6.5088757396449592</v>
      </c>
      <c r="V90" s="10">
        <f t="shared" si="32"/>
        <v>-11.392405063291145</v>
      </c>
      <c r="W90" s="17">
        <f t="shared" si="32"/>
        <v>-5.7142857142857162</v>
      </c>
      <c r="X90" s="18">
        <f t="shared" si="32"/>
        <v>-9.8484848484848406</v>
      </c>
      <c r="Y90" s="18">
        <f t="shared" si="32"/>
        <v>9.2436974789915851</v>
      </c>
      <c r="Z90" s="10">
        <f t="shared" si="32"/>
        <v>-3.8461538461538436</v>
      </c>
      <c r="AA90" s="17">
        <f t="shared" si="32"/>
        <v>28.000000000000004</v>
      </c>
      <c r="AB90" s="18">
        <f t="shared" si="32"/>
        <v>1.8750000000000044</v>
      </c>
      <c r="AC90" s="18">
        <f t="shared" si="32"/>
        <v>6.1349693251533832</v>
      </c>
      <c r="AD90" s="10">
        <f t="shared" si="32"/>
        <v>-2.3121387283237094</v>
      </c>
      <c r="AE90" s="17">
        <f t="shared" si="32"/>
        <v>-3.5502958579881505</v>
      </c>
      <c r="AF90" s="10">
        <f t="shared" si="32"/>
        <v>2.4539877300613355</v>
      </c>
    </row>
    <row r="91" spans="1:32" ht="35.25" customHeight="1" x14ac:dyDescent="0.5">
      <c r="A91" s="24" t="s">
        <v>31</v>
      </c>
      <c r="B91" s="6" t="s">
        <v>24</v>
      </c>
      <c r="C91" s="421"/>
      <c r="D91" s="18">
        <f t="shared" ref="D91:AF91" si="33">(D45/C45-1)*100</f>
        <v>6.027944111776451</v>
      </c>
      <c r="E91" s="18">
        <f t="shared" si="33"/>
        <v>3.7650602409633471E-2</v>
      </c>
      <c r="F91" s="10">
        <f t="shared" si="33"/>
        <v>-1.166729394053434</v>
      </c>
      <c r="G91" s="17">
        <f t="shared" si="33"/>
        <v>0.99009900990096877</v>
      </c>
      <c r="H91" s="18">
        <f t="shared" si="33"/>
        <v>-0.56561085972850478</v>
      </c>
      <c r="I91" s="18">
        <f t="shared" si="33"/>
        <v>4.8919226393629334</v>
      </c>
      <c r="J91" s="10">
        <f t="shared" si="33"/>
        <v>-4.8083875632682567</v>
      </c>
      <c r="K91" s="17">
        <f t="shared" si="33"/>
        <v>2.5066464109380737</v>
      </c>
      <c r="L91" s="18">
        <f t="shared" si="33"/>
        <v>1.2597258243794096</v>
      </c>
      <c r="M91" s="18">
        <f t="shared" si="33"/>
        <v>2.3783388218075352</v>
      </c>
      <c r="N91" s="10">
        <f t="shared" si="33"/>
        <v>2.8591851322373074</v>
      </c>
      <c r="O91" s="17">
        <f t="shared" si="33"/>
        <v>-1.9110493398193151</v>
      </c>
      <c r="P91" s="18">
        <f t="shared" si="33"/>
        <v>-4.9238398866454203</v>
      </c>
      <c r="Q91" s="18">
        <f t="shared" si="33"/>
        <v>3.0551415797317683</v>
      </c>
      <c r="R91" s="10">
        <f t="shared" si="33"/>
        <v>-0.65075921908893664</v>
      </c>
      <c r="S91" s="17">
        <f t="shared" si="33"/>
        <v>-0.40029112081514384</v>
      </c>
      <c r="T91" s="18">
        <f t="shared" si="33"/>
        <v>-0.69419071976616342</v>
      </c>
      <c r="U91" s="18">
        <f t="shared" si="33"/>
        <v>-1.9867549668874274</v>
      </c>
      <c r="V91" s="10">
        <f t="shared" si="33"/>
        <v>-2.4399399399399391</v>
      </c>
      <c r="W91" s="17">
        <f t="shared" si="33"/>
        <v>-1.0773374374759337</v>
      </c>
      <c r="X91" s="18">
        <f t="shared" si="33"/>
        <v>1.5947102294826765</v>
      </c>
      <c r="Y91" s="18">
        <f t="shared" si="33"/>
        <v>-2.1439509954058189</v>
      </c>
      <c r="Z91" s="10">
        <f t="shared" si="33"/>
        <v>2.699530516431925</v>
      </c>
      <c r="AA91" s="17">
        <f t="shared" si="33"/>
        <v>3.6190476190476106</v>
      </c>
      <c r="AB91" s="18">
        <f t="shared" si="33"/>
        <v>1.4705882352941124</v>
      </c>
      <c r="AC91" s="18">
        <f t="shared" si="33"/>
        <v>0.90579710144926828</v>
      </c>
      <c r="AD91" s="10">
        <f t="shared" si="33"/>
        <v>1.4721723518851038</v>
      </c>
      <c r="AE91" s="17">
        <f t="shared" si="33"/>
        <v>0.17692852087756172</v>
      </c>
      <c r="AF91" s="10">
        <f t="shared" si="33"/>
        <v>-0.10596962204169058</v>
      </c>
    </row>
    <row r="92" spans="1:32" ht="60" customHeight="1" x14ac:dyDescent="0.5">
      <c r="A92" s="24" t="s">
        <v>253</v>
      </c>
      <c r="B92" s="6" t="s">
        <v>24</v>
      </c>
      <c r="C92" s="421"/>
      <c r="D92" s="18">
        <f>D46-C46</f>
        <v>-2.0999999999999943</v>
      </c>
      <c r="E92" s="18">
        <f t="shared" ref="E92:AF92" si="34">E46-D46</f>
        <v>0.20000000000000284</v>
      </c>
      <c r="F92" s="10">
        <f t="shared" si="34"/>
        <v>0.39999999999999147</v>
      </c>
      <c r="G92" s="17">
        <f t="shared" si="34"/>
        <v>-0.29999999999999716</v>
      </c>
      <c r="H92" s="18">
        <f t="shared" si="34"/>
        <v>0.29999999999999716</v>
      </c>
      <c r="I92" s="18">
        <f t="shared" si="34"/>
        <v>-1.5</v>
      </c>
      <c r="J92" s="10">
        <f t="shared" si="34"/>
        <v>1.7999999999999972</v>
      </c>
      <c r="K92" s="17">
        <f t="shared" si="34"/>
        <v>-0.79999999999999716</v>
      </c>
      <c r="L92" s="18">
        <f t="shared" si="34"/>
        <v>-0.5</v>
      </c>
      <c r="M92" s="18">
        <f t="shared" si="34"/>
        <v>-0.70000000000000284</v>
      </c>
      <c r="N92" s="10">
        <f t="shared" si="34"/>
        <v>-0.99999999999999289</v>
      </c>
      <c r="O92" s="17">
        <f t="shared" si="34"/>
        <v>0.69999999999999574</v>
      </c>
      <c r="P92" s="18">
        <f t="shared" si="34"/>
        <v>1.5</v>
      </c>
      <c r="Q92" s="18">
        <f t="shared" si="34"/>
        <v>-0.39999999999999147</v>
      </c>
      <c r="R92" s="10">
        <f t="shared" si="34"/>
        <v>9.9999999999994316E-2</v>
      </c>
      <c r="S92" s="17">
        <f t="shared" si="34"/>
        <v>9.9999999999994316E-2</v>
      </c>
      <c r="T92" s="18">
        <f t="shared" si="34"/>
        <v>0.20000000000000284</v>
      </c>
      <c r="U92" s="18">
        <f t="shared" si="34"/>
        <v>1</v>
      </c>
      <c r="V92" s="10">
        <f t="shared" si="34"/>
        <v>0.90000000000000568</v>
      </c>
      <c r="W92" s="17">
        <f t="shared" si="34"/>
        <v>9.9999999999994316E-2</v>
      </c>
      <c r="X92" s="18">
        <f t="shared" si="34"/>
        <v>-0.29999999999999716</v>
      </c>
      <c r="Y92" s="18">
        <f t="shared" si="34"/>
        <v>0.70000000000000284</v>
      </c>
      <c r="Z92" s="10">
        <f t="shared" si="34"/>
        <v>-0.79999999999999716</v>
      </c>
      <c r="AA92" s="17">
        <f t="shared" si="34"/>
        <v>0.89999999999999147</v>
      </c>
      <c r="AB92" s="18">
        <f t="shared" si="34"/>
        <v>-0.39999999999999147</v>
      </c>
      <c r="AC92" s="18">
        <f t="shared" si="34"/>
        <v>-0.20000000000000284</v>
      </c>
      <c r="AD92" s="10">
        <f t="shared" si="34"/>
        <v>-0.10000000000000853</v>
      </c>
      <c r="AE92" s="17">
        <f t="shared" si="34"/>
        <v>0</v>
      </c>
      <c r="AF92" s="10">
        <f t="shared" si="34"/>
        <v>0.20000000000000284</v>
      </c>
    </row>
    <row r="93" spans="1:32" ht="35.25" customHeight="1" x14ac:dyDescent="0.5">
      <c r="A93" s="33" t="s">
        <v>30</v>
      </c>
      <c r="B93" s="267" t="s">
        <v>24</v>
      </c>
      <c r="C93" s="425"/>
      <c r="D93" s="426">
        <f t="shared" ref="D93:AF93" si="35">D47-C47</f>
        <v>0.29999999999999982</v>
      </c>
      <c r="E93" s="426">
        <f t="shared" si="35"/>
        <v>-0.10000000000000009</v>
      </c>
      <c r="F93" s="427">
        <f t="shared" si="35"/>
        <v>-0.5</v>
      </c>
      <c r="G93" s="428">
        <f t="shared" si="35"/>
        <v>0.10000000000000009</v>
      </c>
      <c r="H93" s="426">
        <f t="shared" si="35"/>
        <v>-0.5</v>
      </c>
      <c r="I93" s="426">
        <f t="shared" si="35"/>
        <v>-0.39999999999999991</v>
      </c>
      <c r="J93" s="427">
        <f t="shared" si="35"/>
        <v>0.5</v>
      </c>
      <c r="K93" s="428">
        <f t="shared" si="35"/>
        <v>0.69999999999999973</v>
      </c>
      <c r="L93" s="426">
        <f t="shared" si="35"/>
        <v>0.30000000000000027</v>
      </c>
      <c r="M93" s="426">
        <f t="shared" si="35"/>
        <v>0.10000000000000009</v>
      </c>
      <c r="N93" s="427">
        <f t="shared" si="35"/>
        <v>0.5</v>
      </c>
      <c r="O93" s="428">
        <f t="shared" si="35"/>
        <v>-0.5</v>
      </c>
      <c r="P93" s="426">
        <f t="shared" si="35"/>
        <v>-0.20000000000000018</v>
      </c>
      <c r="Q93" s="426">
        <f t="shared" si="35"/>
        <v>0.20000000000000018</v>
      </c>
      <c r="R93" s="427">
        <f t="shared" si="35"/>
        <v>-0.60000000000000009</v>
      </c>
      <c r="S93" s="428">
        <f t="shared" si="35"/>
        <v>0.19999999999999973</v>
      </c>
      <c r="T93" s="426">
        <f t="shared" si="35"/>
        <v>0</v>
      </c>
      <c r="U93" s="426">
        <f t="shared" si="35"/>
        <v>-0.29999999999999982</v>
      </c>
      <c r="V93" s="427">
        <f t="shared" si="35"/>
        <v>-0.36784225851992325</v>
      </c>
      <c r="W93" s="428">
        <f t="shared" si="35"/>
        <v>-0.13215774148007675</v>
      </c>
      <c r="X93" s="426">
        <f t="shared" si="35"/>
        <v>-0.20000000000000018</v>
      </c>
      <c r="Y93" s="426">
        <f t="shared" si="35"/>
        <v>0.10000000000000009</v>
      </c>
      <c r="Z93" s="427">
        <f t="shared" si="35"/>
        <v>0</v>
      </c>
      <c r="AA93" s="428">
        <f t="shared" si="35"/>
        <v>0.39999999999999991</v>
      </c>
      <c r="AB93" s="426">
        <f t="shared" si="35"/>
        <v>0</v>
      </c>
      <c r="AC93" s="426">
        <f t="shared" si="35"/>
        <v>0.20000000000000018</v>
      </c>
      <c r="AD93" s="427">
        <f t="shared" si="35"/>
        <v>-0.10000000000000009</v>
      </c>
      <c r="AE93" s="428">
        <f t="shared" si="35"/>
        <v>-0.10000000000000009</v>
      </c>
      <c r="AF93" s="427">
        <f t="shared" si="35"/>
        <v>0.10000000000000009</v>
      </c>
    </row>
    <row r="94" spans="1:32" ht="20.25" customHeight="1" x14ac:dyDescent="0.5"/>
    <row r="95" spans="1:32" ht="35.25" customHeight="1" x14ac:dyDescent="0.5">
      <c r="A95" s="154" t="s">
        <v>410</v>
      </c>
      <c r="B95" s="3"/>
      <c r="C95" s="3"/>
      <c r="D95" s="3"/>
      <c r="E95" s="3"/>
      <c r="F95" s="37"/>
      <c r="G95" s="37"/>
      <c r="H95" s="37"/>
      <c r="I95" s="37"/>
      <c r="J95" s="37"/>
      <c r="K95" s="37"/>
      <c r="L95" s="37"/>
      <c r="M95" s="37"/>
      <c r="N95" s="37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:32" ht="60" customHeight="1" x14ac:dyDescent="0.5">
      <c r="A96" s="755" t="s">
        <v>42</v>
      </c>
      <c r="B96" s="747" t="s">
        <v>41</v>
      </c>
      <c r="C96" s="749">
        <v>2018</v>
      </c>
      <c r="D96" s="750"/>
      <c r="E96" s="750"/>
      <c r="F96" s="751"/>
      <c r="G96" s="749">
        <v>2019</v>
      </c>
      <c r="H96" s="750"/>
      <c r="I96" s="750"/>
      <c r="J96" s="751"/>
      <c r="K96" s="749">
        <v>2020</v>
      </c>
      <c r="L96" s="750"/>
      <c r="M96" s="750"/>
      <c r="N96" s="751"/>
      <c r="O96" s="749">
        <v>2021</v>
      </c>
      <c r="P96" s="750"/>
      <c r="Q96" s="750"/>
      <c r="R96" s="751"/>
      <c r="S96" s="749">
        <v>2022</v>
      </c>
      <c r="T96" s="750"/>
      <c r="U96" s="750"/>
      <c r="V96" s="751"/>
      <c r="W96" s="749">
        <v>2023</v>
      </c>
      <c r="X96" s="750"/>
      <c r="Y96" s="750"/>
      <c r="Z96" s="751"/>
      <c r="AA96" s="753">
        <v>2024</v>
      </c>
      <c r="AB96" s="754"/>
      <c r="AC96" s="754"/>
      <c r="AD96" s="754"/>
      <c r="AE96" s="753">
        <v>2025</v>
      </c>
      <c r="AF96" s="754"/>
    </row>
    <row r="97" spans="1:32" ht="39.9" customHeight="1" x14ac:dyDescent="0.5">
      <c r="A97" s="756"/>
      <c r="B97" s="748"/>
      <c r="C97" s="390" t="s">
        <v>37</v>
      </c>
      <c r="D97" s="391" t="s">
        <v>40</v>
      </c>
      <c r="E97" s="391" t="s">
        <v>39</v>
      </c>
      <c r="F97" s="392" t="s">
        <v>38</v>
      </c>
      <c r="G97" s="390" t="s">
        <v>37</v>
      </c>
      <c r="H97" s="391" t="s">
        <v>40</v>
      </c>
      <c r="I97" s="391" t="s">
        <v>39</v>
      </c>
      <c r="J97" s="392" t="s">
        <v>38</v>
      </c>
      <c r="K97" s="390" t="s">
        <v>37</v>
      </c>
      <c r="L97" s="391" t="s">
        <v>40</v>
      </c>
      <c r="M97" s="391" t="s">
        <v>39</v>
      </c>
      <c r="N97" s="392" t="s">
        <v>38</v>
      </c>
      <c r="O97" s="390" t="s">
        <v>37</v>
      </c>
      <c r="P97" s="391" t="s">
        <v>40</v>
      </c>
      <c r="Q97" s="391" t="s">
        <v>39</v>
      </c>
      <c r="R97" s="392" t="s">
        <v>38</v>
      </c>
      <c r="S97" s="390" t="s">
        <v>37</v>
      </c>
      <c r="T97" s="391" t="s">
        <v>40</v>
      </c>
      <c r="U97" s="391" t="s">
        <v>39</v>
      </c>
      <c r="V97" s="392" t="s">
        <v>38</v>
      </c>
      <c r="W97" s="390" t="s">
        <v>37</v>
      </c>
      <c r="X97" s="391" t="s">
        <v>40</v>
      </c>
      <c r="Y97" s="391" t="s">
        <v>39</v>
      </c>
      <c r="Z97" s="392" t="s">
        <v>38</v>
      </c>
      <c r="AA97" s="390" t="s">
        <v>379</v>
      </c>
      <c r="AB97" s="391" t="s">
        <v>377</v>
      </c>
      <c r="AC97" s="391" t="s">
        <v>378</v>
      </c>
      <c r="AD97" s="392" t="s">
        <v>352</v>
      </c>
      <c r="AE97" s="390" t="s">
        <v>37</v>
      </c>
      <c r="AF97" s="391" t="s">
        <v>40</v>
      </c>
    </row>
    <row r="98" spans="1:32" ht="35.25" customHeight="1" x14ac:dyDescent="0.5">
      <c r="A98" s="155" t="s">
        <v>152</v>
      </c>
      <c r="B98" s="156"/>
      <c r="C98" s="402"/>
      <c r="D98" s="403"/>
      <c r="E98" s="403"/>
      <c r="F98" s="404"/>
      <c r="G98" s="157"/>
      <c r="H98" s="158"/>
      <c r="I98" s="158"/>
      <c r="J98" s="159"/>
      <c r="K98" s="157"/>
      <c r="L98" s="158"/>
      <c r="M98" s="158"/>
      <c r="N98" s="159"/>
      <c r="O98" s="157"/>
      <c r="P98" s="158"/>
      <c r="Q98" s="158"/>
      <c r="R98" s="159"/>
      <c r="S98" s="157"/>
      <c r="T98" s="158"/>
      <c r="U98" s="158"/>
      <c r="V98" s="159"/>
      <c r="W98" s="157"/>
      <c r="X98" s="158"/>
      <c r="Y98" s="158"/>
      <c r="Z98" s="159"/>
      <c r="AA98" s="157"/>
      <c r="AB98" s="158"/>
      <c r="AC98" s="158"/>
      <c r="AD98" s="159"/>
      <c r="AE98" s="157"/>
      <c r="AF98" s="159"/>
    </row>
    <row r="99" spans="1:32" ht="35.25" customHeight="1" x14ac:dyDescent="0.5">
      <c r="A99" s="24" t="s">
        <v>36</v>
      </c>
      <c r="B99" s="6" t="s">
        <v>24</v>
      </c>
      <c r="C99" s="395"/>
      <c r="D99" s="397"/>
      <c r="E99" s="397"/>
      <c r="F99" s="398"/>
      <c r="G99" s="18">
        <f>(G7/C7-1)*100</f>
        <v>2.2011005502751368</v>
      </c>
      <c r="H99" s="18">
        <f t="shared" ref="H99:AF99" si="36">(H7/D7-1)*100</f>
        <v>2.0977464770295162</v>
      </c>
      <c r="I99" s="18">
        <f t="shared" si="36"/>
        <v>1.9049105082145301</v>
      </c>
      <c r="J99" s="10">
        <f t="shared" si="36"/>
        <v>2.050498708729509</v>
      </c>
      <c r="K99" s="17">
        <f t="shared" si="36"/>
        <v>1.6957776232063404</v>
      </c>
      <c r="L99" s="18">
        <f t="shared" si="36"/>
        <v>0.49170449008899553</v>
      </c>
      <c r="M99" s="18">
        <f t="shared" si="36"/>
        <v>1.0609724198209936</v>
      </c>
      <c r="N99" s="10">
        <f t="shared" si="36"/>
        <v>0.98689009114145687</v>
      </c>
      <c r="O99" s="17">
        <f t="shared" si="36"/>
        <v>1.3825118270308634</v>
      </c>
      <c r="P99" s="18">
        <f t="shared" si="36"/>
        <v>1.8927625913049084</v>
      </c>
      <c r="Q99" s="18">
        <f t="shared" si="36"/>
        <v>1.1388457507922611</v>
      </c>
      <c r="R99" s="10">
        <f t="shared" si="36"/>
        <v>1.335862281203104</v>
      </c>
      <c r="S99" s="17">
        <f t="shared" si="36"/>
        <v>1.4848454561355418</v>
      </c>
      <c r="T99" s="18">
        <f t="shared" si="36"/>
        <v>2.3234119282252719</v>
      </c>
      <c r="U99" s="18">
        <f t="shared" si="36"/>
        <v>2.6334186380375879</v>
      </c>
      <c r="V99" s="10">
        <f t="shared" si="36"/>
        <v>2.5237062286953771</v>
      </c>
      <c r="W99" s="17">
        <f t="shared" si="36"/>
        <v>2.4793642781959946</v>
      </c>
      <c r="X99" s="18">
        <f t="shared" si="36"/>
        <v>2.3501985523119773</v>
      </c>
      <c r="Y99" s="18">
        <f t="shared" si="36"/>
        <v>2.3177176775386332</v>
      </c>
      <c r="Z99" s="10">
        <f t="shared" si="36"/>
        <v>2.2336811306839399</v>
      </c>
      <c r="AA99" s="17">
        <f t="shared" si="36"/>
        <v>0.73097922385261249</v>
      </c>
      <c r="AB99" s="18">
        <f t="shared" si="36"/>
        <v>1.1095567751114865</v>
      </c>
      <c r="AC99" s="18">
        <f t="shared" si="36"/>
        <v>1.0265097479790875</v>
      </c>
      <c r="AD99" s="10">
        <f t="shared" si="36"/>
        <v>1.1010129082233089</v>
      </c>
      <c r="AE99" s="17">
        <f t="shared" si="36"/>
        <v>2.73514364423455</v>
      </c>
      <c r="AF99" s="10">
        <f t="shared" si="36"/>
        <v>2.7014722402885383</v>
      </c>
    </row>
    <row r="100" spans="1:32" ht="35.25" customHeight="1" x14ac:dyDescent="0.5">
      <c r="A100" s="119" t="s">
        <v>35</v>
      </c>
      <c r="B100" s="6" t="s">
        <v>24</v>
      </c>
      <c r="C100" s="395"/>
      <c r="D100" s="397"/>
      <c r="E100" s="397"/>
      <c r="F100" s="398"/>
      <c r="G100" s="17">
        <f t="shared" ref="G100:AF100" si="37">(G8/C8-1)*100</f>
        <v>2.2242501838786177</v>
      </c>
      <c r="H100" s="18">
        <f t="shared" si="37"/>
        <v>2.1060187442440093</v>
      </c>
      <c r="I100" s="18">
        <f t="shared" si="37"/>
        <v>2.0549512681061977</v>
      </c>
      <c r="J100" s="10">
        <f t="shared" si="37"/>
        <v>2.150213615117802</v>
      </c>
      <c r="K100" s="17">
        <f t="shared" si="37"/>
        <v>1.5542764253640762</v>
      </c>
      <c r="L100" s="18">
        <f t="shared" si="37"/>
        <v>-1.2899417702378235</v>
      </c>
      <c r="M100" s="18">
        <f t="shared" si="37"/>
        <v>-0.43859359851208257</v>
      </c>
      <c r="N100" s="10">
        <f t="shared" si="37"/>
        <v>-0.60900062276705302</v>
      </c>
      <c r="O100" s="17">
        <f t="shared" si="37"/>
        <v>-4.5921212320010341E-2</v>
      </c>
      <c r="P100" s="18">
        <f t="shared" si="37"/>
        <v>2.1741905574554687</v>
      </c>
      <c r="Q100" s="18">
        <f t="shared" si="37"/>
        <v>1.1871008770767633</v>
      </c>
      <c r="R100" s="10">
        <f t="shared" si="37"/>
        <v>1.8408347403968017</v>
      </c>
      <c r="S100" s="17">
        <f t="shared" si="37"/>
        <v>2.2209825091064284</v>
      </c>
      <c r="T100" s="18">
        <f t="shared" si="37"/>
        <v>3.2477823150723673</v>
      </c>
      <c r="U100" s="18">
        <f t="shared" si="37"/>
        <v>3.6419462120617085</v>
      </c>
      <c r="V100" s="10">
        <f t="shared" si="37"/>
        <v>3.2446715498649636</v>
      </c>
      <c r="W100" s="17">
        <f t="shared" si="37"/>
        <v>3.1274679131166216</v>
      </c>
      <c r="X100" s="18">
        <f t="shared" si="37"/>
        <v>2.8335413853718183</v>
      </c>
      <c r="Y100" s="18">
        <f t="shared" si="37"/>
        <v>2.6517424563043512</v>
      </c>
      <c r="Z100" s="10">
        <f t="shared" si="37"/>
        <v>2.5405069722802542</v>
      </c>
      <c r="AA100" s="17">
        <f t="shared" si="37"/>
        <v>0.96376540903997387</v>
      </c>
      <c r="AB100" s="18">
        <f t="shared" si="37"/>
        <v>1.3761837223849716</v>
      </c>
      <c r="AC100" s="18">
        <f t="shared" si="37"/>
        <v>1.2602378945166137</v>
      </c>
      <c r="AD100" s="10">
        <f t="shared" si="37"/>
        <v>1.2993448218906467</v>
      </c>
      <c r="AE100" s="17">
        <f t="shared" si="37"/>
        <v>2.9981254008189184</v>
      </c>
      <c r="AF100" s="10">
        <f t="shared" si="37"/>
        <v>2.9367741304839212</v>
      </c>
    </row>
    <row r="101" spans="1:32" ht="35.25" customHeight="1" x14ac:dyDescent="0.5">
      <c r="A101" s="119" t="s">
        <v>34</v>
      </c>
      <c r="B101" s="6" t="s">
        <v>24</v>
      </c>
      <c r="C101" s="395"/>
      <c r="D101" s="397"/>
      <c r="E101" s="397"/>
      <c r="F101" s="398"/>
      <c r="G101" s="17">
        <f t="shared" ref="G101:AF101" si="38">(G9/C9-1)*100</f>
        <v>1.5130674002751032</v>
      </c>
      <c r="H101" s="18">
        <f t="shared" si="38"/>
        <v>1.8587360594795488</v>
      </c>
      <c r="I101" s="18">
        <f t="shared" si="38"/>
        <v>-2.3455377574370662</v>
      </c>
      <c r="J101" s="10">
        <f t="shared" si="38"/>
        <v>-0.83252662149079226</v>
      </c>
      <c r="K101" s="17">
        <f t="shared" si="38"/>
        <v>5.8072009291521454</v>
      </c>
      <c r="L101" s="18">
        <f t="shared" si="38"/>
        <v>52.093737994621577</v>
      </c>
      <c r="M101" s="18">
        <f t="shared" si="38"/>
        <v>45.47939855496972</v>
      </c>
      <c r="N101" s="10">
        <f t="shared" si="38"/>
        <v>48.516204607575155</v>
      </c>
      <c r="O101" s="17">
        <f t="shared" si="38"/>
        <v>41.200146359312107</v>
      </c>
      <c r="P101" s="18">
        <f t="shared" si="38"/>
        <v>-3.3973225562010545</v>
      </c>
      <c r="Q101" s="18">
        <f t="shared" si="38"/>
        <v>0.16107382550336613</v>
      </c>
      <c r="R101" s="10">
        <f t="shared" si="38"/>
        <v>-8.7156566320494395</v>
      </c>
      <c r="S101" s="17">
        <f t="shared" si="38"/>
        <v>-13.034464887276487</v>
      </c>
      <c r="T101" s="18">
        <f t="shared" si="38"/>
        <v>-16.067459798666494</v>
      </c>
      <c r="U101" s="18">
        <f t="shared" si="38"/>
        <v>-18.011257035647287</v>
      </c>
      <c r="V101" s="10">
        <f t="shared" si="38"/>
        <v>-13.522465437788011</v>
      </c>
      <c r="W101" s="17">
        <f t="shared" si="38"/>
        <v>-12.559594755661507</v>
      </c>
      <c r="X101" s="18">
        <f t="shared" si="38"/>
        <v>-9.4392523364486003</v>
      </c>
      <c r="Y101" s="18">
        <f t="shared" si="38"/>
        <v>-6.3255966001961372</v>
      </c>
      <c r="Z101" s="10">
        <f t="shared" si="38"/>
        <v>-5.9117402164862609</v>
      </c>
      <c r="AA101" s="17">
        <f t="shared" si="38"/>
        <v>-5.6398023513375417</v>
      </c>
      <c r="AB101" s="18">
        <f t="shared" si="38"/>
        <v>-6.3295493636050804</v>
      </c>
      <c r="AC101" s="18">
        <f t="shared" si="38"/>
        <v>-5.6011167335543561</v>
      </c>
      <c r="AD101" s="10">
        <f t="shared" si="38"/>
        <v>-4.6548672566371625</v>
      </c>
      <c r="AE101" s="17">
        <f t="shared" si="38"/>
        <v>-4.9656915854098926</v>
      </c>
      <c r="AF101" s="10">
        <f t="shared" si="38"/>
        <v>-4.3518178479618141</v>
      </c>
    </row>
    <row r="102" spans="1:32" ht="35.25" customHeight="1" x14ac:dyDescent="0.5">
      <c r="A102" s="24" t="s">
        <v>31</v>
      </c>
      <c r="B102" s="6" t="s">
        <v>24</v>
      </c>
      <c r="C102" s="395"/>
      <c r="D102" s="397"/>
      <c r="E102" s="397"/>
      <c r="F102" s="398"/>
      <c r="G102" s="17">
        <f t="shared" ref="G102:AF102" si="39">(G10/C10-1)*100</f>
        <v>-0.41586196202263448</v>
      </c>
      <c r="H102" s="18">
        <f t="shared" si="39"/>
        <v>0.20782084994488415</v>
      </c>
      <c r="I102" s="18">
        <f t="shared" si="39"/>
        <v>0.15258763192471658</v>
      </c>
      <c r="J102" s="10">
        <f t="shared" si="39"/>
        <v>-6.5057207914342996E-2</v>
      </c>
      <c r="K102" s="17">
        <f t="shared" si="39"/>
        <v>1.4000169870615364</v>
      </c>
      <c r="L102" s="18">
        <f t="shared" si="39"/>
        <v>3.701979373880171</v>
      </c>
      <c r="M102" s="18">
        <f t="shared" si="39"/>
        <v>3.3278316193378288</v>
      </c>
      <c r="N102" s="10">
        <f t="shared" si="39"/>
        <v>3.5705693381072878</v>
      </c>
      <c r="O102" s="17">
        <f t="shared" si="39"/>
        <v>2.1345506833633454</v>
      </c>
      <c r="P102" s="18">
        <f t="shared" si="39"/>
        <v>1.012176042446078</v>
      </c>
      <c r="Q102" s="18">
        <f t="shared" si="39"/>
        <v>1.4403516915599379</v>
      </c>
      <c r="R102" s="10">
        <f t="shared" si="39"/>
        <v>0.58892654132052247</v>
      </c>
      <c r="S102" s="17">
        <f t="shared" si="39"/>
        <v>-0.35675232367414766</v>
      </c>
      <c r="T102" s="18">
        <f t="shared" si="39"/>
        <v>-2.2411076243451067</v>
      </c>
      <c r="U102" s="18">
        <f t="shared" si="39"/>
        <v>-2.4158490464462168</v>
      </c>
      <c r="V102" s="10">
        <f t="shared" si="39"/>
        <v>-1.5676152957956879</v>
      </c>
      <c r="W102" s="17">
        <f t="shared" si="39"/>
        <v>-1.0178466096928629</v>
      </c>
      <c r="X102" s="18">
        <f t="shared" si="39"/>
        <v>-1.0787352758834468</v>
      </c>
      <c r="Y102" s="18">
        <f t="shared" si="39"/>
        <v>-0.94199100764075228</v>
      </c>
      <c r="Z102" s="10">
        <f t="shared" si="39"/>
        <v>-0.66932556823671163</v>
      </c>
      <c r="AA102" s="17">
        <f t="shared" si="39"/>
        <v>-2.696897043945834</v>
      </c>
      <c r="AB102" s="18">
        <f t="shared" si="39"/>
        <v>-2.2840589398623989</v>
      </c>
      <c r="AC102" s="18">
        <f t="shared" si="39"/>
        <v>-1.5510351837155323</v>
      </c>
      <c r="AD102" s="10">
        <f t="shared" si="39"/>
        <v>-1.2073468934089227</v>
      </c>
      <c r="AE102" s="17">
        <f t="shared" si="39"/>
        <v>1.4954921593482551</v>
      </c>
      <c r="AF102" s="10">
        <f t="shared" si="39"/>
        <v>1.9768535674581589</v>
      </c>
    </row>
    <row r="103" spans="1:32" ht="60" customHeight="1" x14ac:dyDescent="0.5">
      <c r="A103" s="24" t="s">
        <v>253</v>
      </c>
      <c r="B103" s="6" t="s">
        <v>24</v>
      </c>
      <c r="C103" s="395"/>
      <c r="D103" s="397"/>
      <c r="E103" s="397"/>
      <c r="F103" s="398"/>
      <c r="G103" s="17">
        <f>G11-C11</f>
        <v>0.5</v>
      </c>
      <c r="H103" s="18">
        <f t="shared" ref="H103:AF103" si="40">H11-D11</f>
        <v>0.39999999999999147</v>
      </c>
      <c r="I103" s="18">
        <f t="shared" si="40"/>
        <v>0.40000000000000568</v>
      </c>
      <c r="J103" s="10">
        <f t="shared" si="40"/>
        <v>0.5</v>
      </c>
      <c r="K103" s="17">
        <f t="shared" si="40"/>
        <v>9.9999999999994316E-2</v>
      </c>
      <c r="L103" s="18">
        <f t="shared" si="40"/>
        <v>-0.70000000000000284</v>
      </c>
      <c r="M103" s="18">
        <f t="shared" si="40"/>
        <v>-0.5</v>
      </c>
      <c r="N103" s="10">
        <f t="shared" si="40"/>
        <v>-0.59999999999999432</v>
      </c>
      <c r="O103" s="17">
        <f t="shared" si="40"/>
        <v>-0.20000000000000284</v>
      </c>
      <c r="P103" s="18">
        <f t="shared" si="40"/>
        <v>0.20000000000000284</v>
      </c>
      <c r="Q103" s="18">
        <f t="shared" si="40"/>
        <v>-0.10000000000000853</v>
      </c>
      <c r="R103" s="10">
        <f t="shared" si="40"/>
        <v>0.20000000000000284</v>
      </c>
      <c r="S103" s="17">
        <f t="shared" si="40"/>
        <v>0.40000000000000568</v>
      </c>
      <c r="T103" s="18">
        <f t="shared" si="40"/>
        <v>0.90000000000000568</v>
      </c>
      <c r="U103" s="18">
        <f t="shared" si="40"/>
        <v>1.1000000000000085</v>
      </c>
      <c r="V103" s="10">
        <f t="shared" si="40"/>
        <v>0.79999999999999716</v>
      </c>
      <c r="W103" s="17">
        <f t="shared" si="40"/>
        <v>0.79999999999999716</v>
      </c>
      <c r="X103" s="18">
        <f t="shared" si="40"/>
        <v>0.79999999999999716</v>
      </c>
      <c r="Y103" s="18">
        <f t="shared" si="40"/>
        <v>0.69999999999998863</v>
      </c>
      <c r="Z103" s="10">
        <f t="shared" si="40"/>
        <v>0.59999999999999432</v>
      </c>
      <c r="AA103" s="17">
        <f t="shared" si="40"/>
        <v>0.70000000000000284</v>
      </c>
      <c r="AB103" s="18">
        <f t="shared" si="40"/>
        <v>0.70000000000000284</v>
      </c>
      <c r="AC103" s="18">
        <f t="shared" si="40"/>
        <v>0.5</v>
      </c>
      <c r="AD103" s="10">
        <f t="shared" si="40"/>
        <v>0.5</v>
      </c>
      <c r="AE103" s="17">
        <f t="shared" si="40"/>
        <v>0.20000000000000284</v>
      </c>
      <c r="AF103" s="10">
        <f t="shared" si="40"/>
        <v>9.9999999999994316E-2</v>
      </c>
    </row>
    <row r="104" spans="1:32" ht="35.25" customHeight="1" x14ac:dyDescent="0.5">
      <c r="A104" s="24" t="s">
        <v>30</v>
      </c>
      <c r="B104" s="6" t="s">
        <v>24</v>
      </c>
      <c r="C104" s="395"/>
      <c r="D104" s="397"/>
      <c r="E104" s="397"/>
      <c r="F104" s="398"/>
      <c r="G104" s="17">
        <f t="shared" ref="G104:AF104" si="41">G12-C12</f>
        <v>0</v>
      </c>
      <c r="H104" s="18">
        <f t="shared" si="41"/>
        <v>0</v>
      </c>
      <c r="I104" s="18">
        <f t="shared" si="41"/>
        <v>-0.10000000000000009</v>
      </c>
      <c r="J104" s="10">
        <f t="shared" si="41"/>
        <v>-9.9999999999999645E-2</v>
      </c>
      <c r="K104" s="17">
        <f t="shared" si="41"/>
        <v>0.20000000000000018</v>
      </c>
      <c r="L104" s="18">
        <f t="shared" si="41"/>
        <v>1.7999999999999998</v>
      </c>
      <c r="M104" s="18">
        <f t="shared" si="41"/>
        <v>1.4000000000000004</v>
      </c>
      <c r="N104" s="10">
        <f t="shared" si="41"/>
        <v>1.5999999999999996</v>
      </c>
      <c r="O104" s="17">
        <f t="shared" si="41"/>
        <v>1.2999999999999998</v>
      </c>
      <c r="P104" s="18">
        <f t="shared" si="41"/>
        <v>-0.29999999999999982</v>
      </c>
      <c r="Q104" s="18">
        <f t="shared" si="41"/>
        <v>0</v>
      </c>
      <c r="R104" s="10">
        <f t="shared" si="41"/>
        <v>-0.5</v>
      </c>
      <c r="S104" s="17">
        <f t="shared" si="41"/>
        <v>-0.70000000000000018</v>
      </c>
      <c r="T104" s="18">
        <f t="shared" si="41"/>
        <v>-0.89999999999999991</v>
      </c>
      <c r="U104" s="18">
        <f t="shared" si="41"/>
        <v>-1</v>
      </c>
      <c r="V104" s="10">
        <f t="shared" si="41"/>
        <v>-0.67010160274609643</v>
      </c>
      <c r="W104" s="17">
        <f t="shared" si="41"/>
        <v>-0.59999999999999964</v>
      </c>
      <c r="X104" s="18">
        <f t="shared" si="41"/>
        <v>-0.39999999999999991</v>
      </c>
      <c r="Y104" s="18">
        <f t="shared" si="41"/>
        <v>-0.30000000000000027</v>
      </c>
      <c r="Z104" s="10">
        <f t="shared" si="41"/>
        <v>-0.32989839725390357</v>
      </c>
      <c r="AA104" s="17">
        <f t="shared" si="41"/>
        <v>-0.20000000000000018</v>
      </c>
      <c r="AB104" s="18">
        <f t="shared" si="41"/>
        <v>-0.29999999999999982</v>
      </c>
      <c r="AC104" s="18">
        <f t="shared" si="41"/>
        <v>-0.19999999999999973</v>
      </c>
      <c r="AD104" s="10">
        <f t="shared" si="41"/>
        <v>-9.9999999999999645E-2</v>
      </c>
      <c r="AE104" s="17">
        <f t="shared" si="41"/>
        <v>-0.19999999999999973</v>
      </c>
      <c r="AF104" s="10">
        <f t="shared" si="41"/>
        <v>-0.20000000000000018</v>
      </c>
    </row>
    <row r="105" spans="1:32" ht="35.25" customHeight="1" x14ac:dyDescent="0.5">
      <c r="A105" s="165" t="s">
        <v>151</v>
      </c>
      <c r="B105" s="166"/>
      <c r="C105" s="395"/>
      <c r="D105" s="397"/>
      <c r="E105" s="397"/>
      <c r="F105" s="398"/>
      <c r="G105" s="167"/>
      <c r="H105" s="168"/>
      <c r="I105" s="168"/>
      <c r="J105" s="169"/>
      <c r="K105" s="167"/>
      <c r="L105" s="168"/>
      <c r="M105" s="168"/>
      <c r="N105" s="169"/>
      <c r="O105" s="167"/>
      <c r="P105" s="168"/>
      <c r="Q105" s="168"/>
      <c r="R105" s="169"/>
      <c r="S105" s="167"/>
      <c r="T105" s="168"/>
      <c r="U105" s="168"/>
      <c r="V105" s="169"/>
      <c r="W105" s="167"/>
      <c r="X105" s="168"/>
      <c r="Y105" s="168"/>
      <c r="Z105" s="169"/>
      <c r="AA105" s="167"/>
      <c r="AB105" s="168"/>
      <c r="AC105" s="168"/>
      <c r="AD105" s="169"/>
      <c r="AE105" s="167"/>
      <c r="AF105" s="169"/>
    </row>
    <row r="106" spans="1:32" ht="35.25" customHeight="1" x14ac:dyDescent="0.5">
      <c r="A106" s="24" t="s">
        <v>36</v>
      </c>
      <c r="B106" s="6" t="s">
        <v>24</v>
      </c>
      <c r="C106" s="395"/>
      <c r="D106" s="397"/>
      <c r="E106" s="397"/>
      <c r="F106" s="398"/>
      <c r="G106" s="18">
        <f t="shared" ref="G106:P109" si="42">(G14/C14-1)*100</f>
        <v>2.9937367120611569</v>
      </c>
      <c r="H106" s="18">
        <f t="shared" si="42"/>
        <v>9.3782029381619392</v>
      </c>
      <c r="I106" s="18">
        <f t="shared" si="42"/>
        <v>-3.2174305712350471</v>
      </c>
      <c r="J106" s="10">
        <f t="shared" si="42"/>
        <v>-0.25725630557574819</v>
      </c>
      <c r="K106" s="17">
        <f t="shared" si="42"/>
        <v>-1.1437179201071235</v>
      </c>
      <c r="L106" s="18">
        <f t="shared" si="42"/>
        <v>-8.683429642355156</v>
      </c>
      <c r="M106" s="18">
        <f t="shared" si="42"/>
        <v>8.4042925463664986</v>
      </c>
      <c r="N106" s="10">
        <f t="shared" si="42"/>
        <v>2.293243622091401</v>
      </c>
      <c r="O106" s="17">
        <f t="shared" si="42"/>
        <v>1.2133867599751769</v>
      </c>
      <c r="P106" s="18">
        <f t="shared" si="42"/>
        <v>0.70121429793057466</v>
      </c>
      <c r="Q106" s="18">
        <f t="shared" ref="Q106:Z109" si="43">(Q14/M14-1)*100</f>
        <v>-2.7492333351267106</v>
      </c>
      <c r="R106" s="10">
        <f t="shared" si="43"/>
        <v>0.82766937075202662</v>
      </c>
      <c r="S106" s="17">
        <f t="shared" si="43"/>
        <v>2.5593844095014973</v>
      </c>
      <c r="T106" s="18">
        <f t="shared" si="43"/>
        <v>4.6422101449275388</v>
      </c>
      <c r="U106" s="18">
        <f t="shared" si="43"/>
        <v>3.1422881168400085</v>
      </c>
      <c r="V106" s="10">
        <f t="shared" si="43"/>
        <v>0.89698287578146019</v>
      </c>
      <c r="W106" s="17">
        <f t="shared" si="43"/>
        <v>2.1421192845104242</v>
      </c>
      <c r="X106" s="18">
        <f t="shared" si="43"/>
        <v>1.9584505518285944</v>
      </c>
      <c r="Y106" s="18">
        <f t="shared" si="43"/>
        <v>2.4565543874704998</v>
      </c>
      <c r="Z106" s="10">
        <f t="shared" si="43"/>
        <v>4.3318965517241459</v>
      </c>
      <c r="AA106" s="17">
        <f t="shared" ref="AA106:AF109" si="44">(AA14/W14-1)*100</f>
        <v>11.864587214563249</v>
      </c>
      <c r="AB106" s="18">
        <f t="shared" si="44"/>
        <v>12.214793590151762</v>
      </c>
      <c r="AC106" s="18">
        <f t="shared" si="44"/>
        <v>11.815516699822016</v>
      </c>
      <c r="AD106" s="10">
        <f t="shared" si="44"/>
        <v>11.629828547820686</v>
      </c>
      <c r="AE106" s="17">
        <f t="shared" si="44"/>
        <v>3.4592691282832266</v>
      </c>
      <c r="AF106" s="10">
        <f t="shared" si="44"/>
        <v>3.2107055040665688</v>
      </c>
    </row>
    <row r="107" spans="1:32" ht="35.25" customHeight="1" x14ac:dyDescent="0.5">
      <c r="A107" s="119" t="s">
        <v>35</v>
      </c>
      <c r="B107" s="6" t="s">
        <v>24</v>
      </c>
      <c r="C107" s="395"/>
      <c r="D107" s="397"/>
      <c r="E107" s="397"/>
      <c r="F107" s="398"/>
      <c r="G107" s="17">
        <f t="shared" si="42"/>
        <v>3.0442749896553822</v>
      </c>
      <c r="H107" s="18">
        <f t="shared" si="42"/>
        <v>9.7211623128852231</v>
      </c>
      <c r="I107" s="18">
        <f t="shared" si="42"/>
        <v>-2.7377269277917171</v>
      </c>
      <c r="J107" s="10">
        <f t="shared" si="42"/>
        <v>-0.17251293847038163</v>
      </c>
      <c r="K107" s="17">
        <f t="shared" si="42"/>
        <v>-1.6521340064249657</v>
      </c>
      <c r="L107" s="18">
        <f t="shared" si="42"/>
        <v>-10.491680487935362</v>
      </c>
      <c r="M107" s="18">
        <f t="shared" si="42"/>
        <v>7.5621173928700047</v>
      </c>
      <c r="N107" s="10">
        <f t="shared" si="42"/>
        <v>0.94470046082950621</v>
      </c>
      <c r="O107" s="17">
        <f t="shared" si="42"/>
        <v>0.47830144657021734</v>
      </c>
      <c r="P107" s="18">
        <f t="shared" si="42"/>
        <v>1.5301852958756745</v>
      </c>
      <c r="Q107" s="18">
        <f t="shared" si="43"/>
        <v>-3.180448610646136</v>
      </c>
      <c r="R107" s="10">
        <f t="shared" si="43"/>
        <v>1.2440082173019729</v>
      </c>
      <c r="S107" s="17">
        <f t="shared" si="43"/>
        <v>3.37280854522235</v>
      </c>
      <c r="T107" s="18">
        <f t="shared" si="43"/>
        <v>5.6752619804544935</v>
      </c>
      <c r="U107" s="18">
        <f t="shared" si="43"/>
        <v>4.7775472568003519</v>
      </c>
      <c r="V107" s="10">
        <f t="shared" si="43"/>
        <v>2.1418103934167432</v>
      </c>
      <c r="W107" s="17">
        <f t="shared" si="43"/>
        <v>2.7741899253102664</v>
      </c>
      <c r="X107" s="18">
        <f t="shared" si="43"/>
        <v>2.4345403899721507</v>
      </c>
      <c r="Y107" s="18">
        <f t="shared" si="43"/>
        <v>2.4806116275232437</v>
      </c>
      <c r="Z107" s="10">
        <f t="shared" si="43"/>
        <v>4.3924511643306463</v>
      </c>
      <c r="AA107" s="17">
        <f t="shared" si="44"/>
        <v>12.294410141522327</v>
      </c>
      <c r="AB107" s="18">
        <f t="shared" si="44"/>
        <v>12.449012889541521</v>
      </c>
      <c r="AC107" s="18">
        <f t="shared" si="44"/>
        <v>12.081365392872478</v>
      </c>
      <c r="AD107" s="10">
        <f t="shared" si="44"/>
        <v>11.539274764774277</v>
      </c>
      <c r="AE107" s="17">
        <f t="shared" si="44"/>
        <v>3.3769646245924712</v>
      </c>
      <c r="AF107" s="10">
        <f t="shared" si="44"/>
        <v>2.9938092474366407</v>
      </c>
    </row>
    <row r="108" spans="1:32" ht="35.25" customHeight="1" x14ac:dyDescent="0.5">
      <c r="A108" s="119" t="s">
        <v>34</v>
      </c>
      <c r="B108" s="6" t="s">
        <v>24</v>
      </c>
      <c r="C108" s="395"/>
      <c r="D108" s="397"/>
      <c r="E108" s="397"/>
      <c r="F108" s="398"/>
      <c r="G108" s="17">
        <f t="shared" si="42"/>
        <v>1.4403292181069949</v>
      </c>
      <c r="H108" s="18">
        <f t="shared" si="42"/>
        <v>-1.7077798861480198</v>
      </c>
      <c r="I108" s="18">
        <f t="shared" si="42"/>
        <v>-17.12328767123288</v>
      </c>
      <c r="J108" s="10">
        <f t="shared" si="42"/>
        <v>-3.2586558044806591</v>
      </c>
      <c r="K108" s="17">
        <f t="shared" si="42"/>
        <v>16.632860040567966</v>
      </c>
      <c r="L108" s="18">
        <f t="shared" si="42"/>
        <v>56.756756756756779</v>
      </c>
      <c r="M108" s="18">
        <f t="shared" si="42"/>
        <v>37.396694214876035</v>
      </c>
      <c r="N108" s="10">
        <f t="shared" si="42"/>
        <v>51.578947368421055</v>
      </c>
      <c r="O108" s="17">
        <f t="shared" si="42"/>
        <v>23.130434782608699</v>
      </c>
      <c r="P108" s="18">
        <f t="shared" si="42"/>
        <v>-16.502463054187199</v>
      </c>
      <c r="Q108" s="18">
        <f t="shared" si="43"/>
        <v>8.8721804511278322</v>
      </c>
      <c r="R108" s="10">
        <f t="shared" si="43"/>
        <v>-9.3055555555555554</v>
      </c>
      <c r="S108" s="17">
        <f t="shared" si="43"/>
        <v>-17.231638418079086</v>
      </c>
      <c r="T108" s="18">
        <f t="shared" si="43"/>
        <v>-21.238938053097346</v>
      </c>
      <c r="U108" s="18">
        <f t="shared" si="43"/>
        <v>-36.049723756906083</v>
      </c>
      <c r="V108" s="10">
        <f t="shared" si="43"/>
        <v>-33.078101071975482</v>
      </c>
      <c r="W108" s="17">
        <f t="shared" si="43"/>
        <v>-17.064846416382252</v>
      </c>
      <c r="X108" s="18">
        <f t="shared" si="43"/>
        <v>-13.857677902621724</v>
      </c>
      <c r="Y108" s="18">
        <f t="shared" si="43"/>
        <v>1.5118790496760237</v>
      </c>
      <c r="Z108" s="10">
        <f t="shared" si="43"/>
        <v>2.0594965675057253</v>
      </c>
      <c r="AA108" s="17">
        <f t="shared" si="44"/>
        <v>-4.3209876543209962</v>
      </c>
      <c r="AB108" s="18">
        <f t="shared" si="44"/>
        <v>2.6086956521739202</v>
      </c>
      <c r="AC108" s="18">
        <f t="shared" si="44"/>
        <v>1.276595744680864</v>
      </c>
      <c r="AD108" s="10">
        <f t="shared" si="44"/>
        <v>15.695067264573993</v>
      </c>
      <c r="AE108" s="17">
        <f t="shared" si="44"/>
        <v>7.3118279569892364</v>
      </c>
      <c r="AF108" s="10">
        <f t="shared" si="44"/>
        <v>12.5</v>
      </c>
    </row>
    <row r="109" spans="1:32" ht="35.25" customHeight="1" x14ac:dyDescent="0.5">
      <c r="A109" s="24" t="s">
        <v>31</v>
      </c>
      <c r="B109" s="6" t="s">
        <v>24</v>
      </c>
      <c r="C109" s="395"/>
      <c r="D109" s="397"/>
      <c r="E109" s="397"/>
      <c r="F109" s="398"/>
      <c r="G109" s="17">
        <f t="shared" si="42"/>
        <v>-2.726809378185524</v>
      </c>
      <c r="H109" s="18">
        <f t="shared" si="42"/>
        <v>-18.091476621225631</v>
      </c>
      <c r="I109" s="18">
        <f t="shared" si="42"/>
        <v>11.845191555903046</v>
      </c>
      <c r="J109" s="10">
        <f t="shared" si="42"/>
        <v>4.8075660055168834</v>
      </c>
      <c r="K109" s="17">
        <f t="shared" si="42"/>
        <v>7.8464762902803242</v>
      </c>
      <c r="L109" s="18">
        <f t="shared" si="42"/>
        <v>33.364442370508641</v>
      </c>
      <c r="M109" s="18">
        <f t="shared" si="42"/>
        <v>-7.503204007922637</v>
      </c>
      <c r="N109" s="10">
        <f t="shared" si="42"/>
        <v>7.0434891590424931</v>
      </c>
      <c r="O109" s="17">
        <f t="shared" si="42"/>
        <v>2.8300740920685241</v>
      </c>
      <c r="P109" s="18">
        <f t="shared" si="42"/>
        <v>-1.1429904362024623</v>
      </c>
      <c r="Q109" s="18">
        <f t="shared" si="43"/>
        <v>3.7914094974178081</v>
      </c>
      <c r="R109" s="10">
        <f t="shared" si="43"/>
        <v>-5.4443273621355814</v>
      </c>
      <c r="S109" s="17">
        <f t="shared" si="43"/>
        <v>-1.4764942121426872</v>
      </c>
      <c r="T109" s="18">
        <f t="shared" si="43"/>
        <v>-4.0585181689476109</v>
      </c>
      <c r="U109" s="18">
        <f t="shared" si="43"/>
        <v>-1.6140776699029025</v>
      </c>
      <c r="V109" s="10">
        <f t="shared" si="43"/>
        <v>1.9935611688954857</v>
      </c>
      <c r="W109" s="17">
        <f t="shared" si="43"/>
        <v>-2.5536506414099103</v>
      </c>
      <c r="X109" s="18">
        <f t="shared" si="43"/>
        <v>-0.20905066404328654</v>
      </c>
      <c r="Y109" s="18">
        <f t="shared" si="43"/>
        <v>-1.8749229061305051</v>
      </c>
      <c r="Z109" s="10">
        <f t="shared" si="43"/>
        <v>-4.2734005098943868</v>
      </c>
      <c r="AA109" s="17">
        <f t="shared" si="44"/>
        <v>4.9827755905511806</v>
      </c>
      <c r="AB109" s="18">
        <f t="shared" si="44"/>
        <v>3.5859519408502738</v>
      </c>
      <c r="AC109" s="18">
        <f t="shared" si="44"/>
        <v>6.3859208045254467</v>
      </c>
      <c r="AD109" s="10">
        <f t="shared" si="44"/>
        <v>7.4698795180722755</v>
      </c>
      <c r="AE109" s="17">
        <f t="shared" si="44"/>
        <v>0.39845306457284568</v>
      </c>
      <c r="AF109" s="10">
        <f t="shared" si="44"/>
        <v>2.0461575065429338</v>
      </c>
    </row>
    <row r="110" spans="1:32" ht="60" customHeight="1" x14ac:dyDescent="0.5">
      <c r="A110" s="24" t="s">
        <v>253</v>
      </c>
      <c r="B110" s="6" t="s">
        <v>24</v>
      </c>
      <c r="C110" s="395"/>
      <c r="D110" s="397"/>
      <c r="E110" s="397"/>
      <c r="F110" s="398"/>
      <c r="G110" s="17">
        <f t="shared" ref="G110:P111" si="45">G18-C18</f>
        <v>1.1999999999999886</v>
      </c>
      <c r="H110" s="18">
        <f t="shared" si="45"/>
        <v>5.8000000000000114</v>
      </c>
      <c r="I110" s="18">
        <f t="shared" si="45"/>
        <v>-3.2000000000000028</v>
      </c>
      <c r="J110" s="10">
        <f t="shared" si="45"/>
        <v>-1</v>
      </c>
      <c r="K110" s="17">
        <f t="shared" si="45"/>
        <v>-1.7999999999999972</v>
      </c>
      <c r="L110" s="18">
        <f t="shared" si="45"/>
        <v>-7.7000000000000028</v>
      </c>
      <c r="M110" s="18">
        <f t="shared" si="45"/>
        <v>3.5</v>
      </c>
      <c r="N110" s="10">
        <f t="shared" si="45"/>
        <v>-1</v>
      </c>
      <c r="O110" s="17">
        <f t="shared" si="45"/>
        <v>-0.39999999999999147</v>
      </c>
      <c r="P110" s="18">
        <f t="shared" si="45"/>
        <v>0.39999999999999147</v>
      </c>
      <c r="Q110" s="18">
        <f t="shared" ref="Q110:Z111" si="46">Q18-M18</f>
        <v>-1.3999999999999915</v>
      </c>
      <c r="R110" s="10">
        <f t="shared" si="46"/>
        <v>1.4000000000000057</v>
      </c>
      <c r="S110" s="17">
        <f t="shared" si="46"/>
        <v>0.89999999999999147</v>
      </c>
      <c r="T110" s="18">
        <f t="shared" si="46"/>
        <v>1.8000000000000114</v>
      </c>
      <c r="U110" s="18">
        <f t="shared" si="46"/>
        <v>1</v>
      </c>
      <c r="V110" s="10">
        <f t="shared" si="46"/>
        <v>-0.20000000000000284</v>
      </c>
      <c r="W110" s="17">
        <f t="shared" si="46"/>
        <v>1</v>
      </c>
      <c r="X110" s="18">
        <f t="shared" si="46"/>
        <v>0.5</v>
      </c>
      <c r="Y110" s="18">
        <f t="shared" si="46"/>
        <v>0.89999999999999147</v>
      </c>
      <c r="Z110" s="10">
        <f t="shared" si="46"/>
        <v>1.7999999999999972</v>
      </c>
      <c r="AA110" s="17">
        <f t="shared" ref="AA110:AF111" si="47">AA18-W18</f>
        <v>1.2999999999999972</v>
      </c>
      <c r="AB110" s="18">
        <f t="shared" si="47"/>
        <v>1.6999999999999886</v>
      </c>
      <c r="AC110" s="18">
        <f t="shared" si="47"/>
        <v>1</v>
      </c>
      <c r="AD110" s="10">
        <f t="shared" si="47"/>
        <v>0.70000000000000284</v>
      </c>
      <c r="AE110" s="17">
        <f t="shared" si="47"/>
        <v>0.60000000000000853</v>
      </c>
      <c r="AF110" s="10">
        <f t="shared" si="47"/>
        <v>0.20000000000000284</v>
      </c>
    </row>
    <row r="111" spans="1:32" ht="35.25" customHeight="1" x14ac:dyDescent="0.5">
      <c r="A111" s="24" t="s">
        <v>30</v>
      </c>
      <c r="B111" s="6" t="s">
        <v>24</v>
      </c>
      <c r="C111" s="395"/>
      <c r="D111" s="397"/>
      <c r="E111" s="397"/>
      <c r="F111" s="398"/>
      <c r="G111" s="17">
        <f t="shared" si="45"/>
        <v>0</v>
      </c>
      <c r="H111" s="18">
        <f t="shared" si="45"/>
        <v>-0.29999999999999982</v>
      </c>
      <c r="I111" s="18">
        <f t="shared" si="45"/>
        <v>-0.5</v>
      </c>
      <c r="J111" s="10">
        <f t="shared" si="45"/>
        <v>0</v>
      </c>
      <c r="K111" s="17">
        <f t="shared" si="45"/>
        <v>0.40000000000000036</v>
      </c>
      <c r="L111" s="18">
        <f t="shared" si="45"/>
        <v>1.8999999999999995</v>
      </c>
      <c r="M111" s="18">
        <f t="shared" si="45"/>
        <v>0.80000000000000027</v>
      </c>
      <c r="N111" s="10">
        <f t="shared" si="45"/>
        <v>1.1999999999999997</v>
      </c>
      <c r="O111" s="17">
        <f t="shared" si="45"/>
        <v>0.69999999999999973</v>
      </c>
      <c r="P111" s="18">
        <f t="shared" si="45"/>
        <v>-0.79999999999999982</v>
      </c>
      <c r="Q111" s="18">
        <f t="shared" si="46"/>
        <v>0.39999999999999991</v>
      </c>
      <c r="R111" s="10">
        <f t="shared" si="46"/>
        <v>-0.29999999999999982</v>
      </c>
      <c r="S111" s="17">
        <f t="shared" si="46"/>
        <v>-0.69999999999999973</v>
      </c>
      <c r="T111" s="18">
        <f t="shared" si="46"/>
        <v>-0.89999999999999991</v>
      </c>
      <c r="U111" s="18">
        <f t="shared" si="46"/>
        <v>-1.5</v>
      </c>
      <c r="V111" s="10">
        <f t="shared" si="46"/>
        <v>-1.2429291106094325</v>
      </c>
      <c r="W111" s="17">
        <f t="shared" si="46"/>
        <v>-0.60000000000000009</v>
      </c>
      <c r="X111" s="18">
        <f t="shared" si="46"/>
        <v>-0.5</v>
      </c>
      <c r="Y111" s="18">
        <f t="shared" si="46"/>
        <v>0</v>
      </c>
      <c r="Z111" s="10">
        <f t="shared" si="46"/>
        <v>-5.7070889390567814E-2</v>
      </c>
      <c r="AA111" s="17">
        <f t="shared" si="47"/>
        <v>-0.39999999999999991</v>
      </c>
      <c r="AB111" s="18">
        <f t="shared" si="47"/>
        <v>-0.19999999999999973</v>
      </c>
      <c r="AC111" s="18">
        <f t="shared" si="47"/>
        <v>-0.29999999999999982</v>
      </c>
      <c r="AD111" s="10">
        <f t="shared" si="47"/>
        <v>0.10000000000000009</v>
      </c>
      <c r="AE111" s="17">
        <f t="shared" si="47"/>
        <v>9.9999999999999645E-2</v>
      </c>
      <c r="AF111" s="10">
        <f t="shared" si="47"/>
        <v>0.19999999999999973</v>
      </c>
    </row>
    <row r="112" spans="1:32" ht="35.25" customHeight="1" x14ac:dyDescent="0.5">
      <c r="A112" s="165" t="s">
        <v>150</v>
      </c>
      <c r="B112" s="166"/>
      <c r="C112" s="395"/>
      <c r="D112" s="397"/>
      <c r="E112" s="397"/>
      <c r="F112" s="398"/>
      <c r="G112" s="167"/>
      <c r="H112" s="168"/>
      <c r="I112" s="168"/>
      <c r="J112" s="169"/>
      <c r="K112" s="167"/>
      <c r="L112" s="168"/>
      <c r="M112" s="168"/>
      <c r="N112" s="169"/>
      <c r="O112" s="167"/>
      <c r="P112" s="168"/>
      <c r="Q112" s="168"/>
      <c r="R112" s="169"/>
      <c r="S112" s="167"/>
      <c r="T112" s="168"/>
      <c r="U112" s="168"/>
      <c r="V112" s="169"/>
      <c r="W112" s="167"/>
      <c r="X112" s="168"/>
      <c r="Y112" s="168"/>
      <c r="Z112" s="169"/>
      <c r="AA112" s="167"/>
      <c r="AB112" s="168"/>
      <c r="AC112" s="168"/>
      <c r="AD112" s="169"/>
      <c r="AE112" s="167"/>
      <c r="AF112" s="169"/>
    </row>
    <row r="113" spans="1:32" ht="35.25" customHeight="1" x14ac:dyDescent="0.5">
      <c r="A113" s="24" t="s">
        <v>36</v>
      </c>
      <c r="B113" s="6" t="s">
        <v>24</v>
      </c>
      <c r="C113" s="395"/>
      <c r="D113" s="397"/>
      <c r="E113" s="397"/>
      <c r="F113" s="398"/>
      <c r="G113" s="18">
        <f t="shared" ref="G113:P116" si="48">(G21/C21-1)*100</f>
        <v>1.3557885817180315</v>
      </c>
      <c r="H113" s="18">
        <f t="shared" si="48"/>
        <v>2.5117071094082677</v>
      </c>
      <c r="I113" s="18">
        <f t="shared" si="48"/>
        <v>2.1574154379878641</v>
      </c>
      <c r="J113" s="10">
        <f t="shared" si="48"/>
        <v>-1.6068447412353914</v>
      </c>
      <c r="K113" s="17">
        <f t="shared" si="48"/>
        <v>2.6439544362002465</v>
      </c>
      <c r="L113" s="18">
        <f t="shared" si="48"/>
        <v>1.557308970099669</v>
      </c>
      <c r="M113" s="18">
        <f t="shared" si="48"/>
        <v>2.0587923166719868</v>
      </c>
      <c r="N113" s="10">
        <f t="shared" si="48"/>
        <v>1.4740190880169646</v>
      </c>
      <c r="O113" s="17">
        <f t="shared" si="48"/>
        <v>-0.68214212991244416</v>
      </c>
      <c r="P113" s="18">
        <f t="shared" si="48"/>
        <v>2.0036802289920219</v>
      </c>
      <c r="Q113" s="18">
        <f t="shared" ref="Q113:Z116" si="49">(Q21/M21-1)*100</f>
        <v>6.9876260788187539</v>
      </c>
      <c r="R113" s="10">
        <f t="shared" si="49"/>
        <v>5.9880865294179131</v>
      </c>
      <c r="S113" s="17">
        <f t="shared" si="49"/>
        <v>5.8431573552024663</v>
      </c>
      <c r="T113" s="18">
        <f t="shared" si="49"/>
        <v>3.6380036079374678</v>
      </c>
      <c r="U113" s="18">
        <f t="shared" si="49"/>
        <v>1.9049470308095895</v>
      </c>
      <c r="V113" s="10">
        <f t="shared" si="49"/>
        <v>4.2496549004141126</v>
      </c>
      <c r="W113" s="17">
        <f t="shared" si="49"/>
        <v>2.3825665859564138</v>
      </c>
      <c r="X113" s="18">
        <f t="shared" si="49"/>
        <v>2.9590948651001092</v>
      </c>
      <c r="Y113" s="18">
        <f t="shared" si="49"/>
        <v>1.8979494515975359</v>
      </c>
      <c r="Z113" s="10">
        <f t="shared" si="49"/>
        <v>2.4023455972760788</v>
      </c>
      <c r="AA113" s="17">
        <f t="shared" ref="AA113:AF116" si="50">(AA21/W21-1)*100</f>
        <v>-6.2718758868602791</v>
      </c>
      <c r="AB113" s="18">
        <f t="shared" si="50"/>
        <v>-6.5182680567296032</v>
      </c>
      <c r="AC113" s="18">
        <f t="shared" si="50"/>
        <v>-7.8622238861849603</v>
      </c>
      <c r="AD113" s="10">
        <f t="shared" si="50"/>
        <v>-8.6358178627505282</v>
      </c>
      <c r="AE113" s="17">
        <f t="shared" si="50"/>
        <v>1.2616067823980615</v>
      </c>
      <c r="AF113" s="10">
        <f t="shared" si="50"/>
        <v>1.5673666231287076</v>
      </c>
    </row>
    <row r="114" spans="1:32" ht="35.25" customHeight="1" x14ac:dyDescent="0.5">
      <c r="A114" s="119" t="s">
        <v>35</v>
      </c>
      <c r="B114" s="6" t="s">
        <v>24</v>
      </c>
      <c r="C114" s="395"/>
      <c r="D114" s="397"/>
      <c r="E114" s="397"/>
      <c r="F114" s="398"/>
      <c r="G114" s="17">
        <f t="shared" si="48"/>
        <v>1.3867656693601349</v>
      </c>
      <c r="H114" s="18">
        <f t="shared" si="48"/>
        <v>2.1940836153258481</v>
      </c>
      <c r="I114" s="18">
        <f t="shared" si="48"/>
        <v>2.0821672450464623</v>
      </c>
      <c r="J114" s="10">
        <f t="shared" si="48"/>
        <v>-1.7202451349317305</v>
      </c>
      <c r="K114" s="17">
        <f t="shared" si="48"/>
        <v>1.9063004846526788</v>
      </c>
      <c r="L114" s="18">
        <f t="shared" si="48"/>
        <v>0.18158513138217813</v>
      </c>
      <c r="M114" s="18">
        <f t="shared" si="48"/>
        <v>0.8334247176225551</v>
      </c>
      <c r="N114" s="10">
        <f t="shared" si="48"/>
        <v>0.50322721802866788</v>
      </c>
      <c r="O114" s="17">
        <f t="shared" si="48"/>
        <v>-0.62354681885437024</v>
      </c>
      <c r="P114" s="18">
        <f t="shared" si="48"/>
        <v>2.2497067917688574</v>
      </c>
      <c r="Q114" s="18">
        <f t="shared" si="49"/>
        <v>7.6780859162588477</v>
      </c>
      <c r="R114" s="10">
        <f t="shared" si="49"/>
        <v>6.1608795036464548</v>
      </c>
      <c r="S114" s="17">
        <f t="shared" si="49"/>
        <v>6.0618951398489829</v>
      </c>
      <c r="T114" s="18">
        <f t="shared" si="49"/>
        <v>4.2544316996871778</v>
      </c>
      <c r="U114" s="18">
        <f t="shared" si="49"/>
        <v>2.7471972528027466</v>
      </c>
      <c r="V114" s="10">
        <f t="shared" si="49"/>
        <v>4.839536552855539</v>
      </c>
      <c r="W114" s="17">
        <f t="shared" si="49"/>
        <v>3.0081219292088734</v>
      </c>
      <c r="X114" s="18">
        <f t="shared" si="49"/>
        <v>3.6907381476295242</v>
      </c>
      <c r="Y114" s="18">
        <f t="shared" si="49"/>
        <v>2.6049346308856691</v>
      </c>
      <c r="Z114" s="10">
        <f t="shared" si="49"/>
        <v>3.6870415647921817</v>
      </c>
      <c r="AA114" s="17">
        <f t="shared" si="50"/>
        <v>-6.1617833154871899</v>
      </c>
      <c r="AB114" s="18">
        <f t="shared" si="50"/>
        <v>-6.3374168033182299</v>
      </c>
      <c r="AC114" s="18">
        <f t="shared" si="50"/>
        <v>-7.9996167848246813</v>
      </c>
      <c r="AD114" s="10">
        <f t="shared" si="50"/>
        <v>-8.951141294095466</v>
      </c>
      <c r="AE114" s="17">
        <f t="shared" si="50"/>
        <v>1.4730290456431483</v>
      </c>
      <c r="AF114" s="10">
        <f t="shared" si="50"/>
        <v>1.472708547888768</v>
      </c>
    </row>
    <row r="115" spans="1:32" ht="35.25" customHeight="1" x14ac:dyDescent="0.5">
      <c r="A115" s="119" t="s">
        <v>34</v>
      </c>
      <c r="B115" s="6" t="s">
        <v>24</v>
      </c>
      <c r="C115" s="395"/>
      <c r="D115" s="397"/>
      <c r="E115" s="397"/>
      <c r="F115" s="398"/>
      <c r="G115" s="17">
        <f t="shared" si="48"/>
        <v>0.35460992907800915</v>
      </c>
      <c r="H115" s="18">
        <f t="shared" si="48"/>
        <v>14.893617021276606</v>
      </c>
      <c r="I115" s="18">
        <f t="shared" si="48"/>
        <v>4.8275862068965392</v>
      </c>
      <c r="J115" s="10">
        <f t="shared" si="48"/>
        <v>1.7605633802816989</v>
      </c>
      <c r="K115" s="17">
        <f t="shared" si="48"/>
        <v>27.208480565371019</v>
      </c>
      <c r="L115" s="18">
        <f t="shared" si="48"/>
        <v>49.259259259259245</v>
      </c>
      <c r="M115" s="18">
        <f t="shared" si="48"/>
        <v>38.815789473684227</v>
      </c>
      <c r="N115" s="10">
        <f t="shared" si="48"/>
        <v>32.179930795847781</v>
      </c>
      <c r="O115" s="17">
        <f t="shared" si="48"/>
        <v>-2.2222222222222143</v>
      </c>
      <c r="P115" s="18">
        <f t="shared" si="48"/>
        <v>-3.7220843672456594</v>
      </c>
      <c r="Q115" s="18">
        <f t="shared" si="49"/>
        <v>-8.0568720379147081</v>
      </c>
      <c r="R115" s="10">
        <f t="shared" si="49"/>
        <v>1.8324607329842868</v>
      </c>
      <c r="S115" s="17">
        <f t="shared" si="49"/>
        <v>0</v>
      </c>
      <c r="T115" s="18">
        <f t="shared" si="49"/>
        <v>-11.5979381443299</v>
      </c>
      <c r="U115" s="18">
        <f t="shared" si="49"/>
        <v>-19.587628865979379</v>
      </c>
      <c r="V115" s="10">
        <f t="shared" si="49"/>
        <v>-10.53984575835476</v>
      </c>
      <c r="W115" s="17">
        <f t="shared" si="49"/>
        <v>-15.340909090909093</v>
      </c>
      <c r="X115" s="18">
        <f t="shared" si="49"/>
        <v>-18.367346938775508</v>
      </c>
      <c r="Y115" s="18">
        <f t="shared" si="49"/>
        <v>-21.153846153846146</v>
      </c>
      <c r="Z115" s="10">
        <f t="shared" si="49"/>
        <v>-35.344827586206897</v>
      </c>
      <c r="AA115" s="17">
        <f t="shared" si="50"/>
        <v>-10.067114093959727</v>
      </c>
      <c r="AB115" s="18">
        <f t="shared" si="50"/>
        <v>-13.571428571428578</v>
      </c>
      <c r="AC115" s="18">
        <f t="shared" si="50"/>
        <v>-2.0325203252032464</v>
      </c>
      <c r="AD115" s="10">
        <f t="shared" si="50"/>
        <v>5.7777777777777706</v>
      </c>
      <c r="AE115" s="17">
        <f t="shared" si="50"/>
        <v>-6.3432835820895539</v>
      </c>
      <c r="AF115" s="10">
        <f t="shared" si="50"/>
        <v>5.7851239669421517</v>
      </c>
    </row>
    <row r="116" spans="1:32" ht="35.25" customHeight="1" x14ac:dyDescent="0.5">
      <c r="A116" s="24" t="s">
        <v>31</v>
      </c>
      <c r="B116" s="6" t="s">
        <v>24</v>
      </c>
      <c r="C116" s="395"/>
      <c r="D116" s="397"/>
      <c r="E116" s="397"/>
      <c r="F116" s="398"/>
      <c r="G116" s="17">
        <f t="shared" si="48"/>
        <v>1.5340909090909127</v>
      </c>
      <c r="H116" s="18">
        <f t="shared" si="48"/>
        <v>1.6104868913857651</v>
      </c>
      <c r="I116" s="18">
        <f t="shared" si="48"/>
        <v>1.5566290928609838</v>
      </c>
      <c r="J116" s="10">
        <f t="shared" si="48"/>
        <v>7.5496688741721885</v>
      </c>
      <c r="K116" s="17">
        <f t="shared" si="48"/>
        <v>0.8207423988061846</v>
      </c>
      <c r="L116" s="18">
        <f t="shared" si="48"/>
        <v>1.43752303722815</v>
      </c>
      <c r="M116" s="18">
        <f t="shared" si="48"/>
        <v>1.3037350246652535</v>
      </c>
      <c r="N116" s="10">
        <f t="shared" si="48"/>
        <v>2.7973258268824797</v>
      </c>
      <c r="O116" s="17">
        <f t="shared" si="48"/>
        <v>5.2913968547641188</v>
      </c>
      <c r="P116" s="18">
        <f t="shared" si="48"/>
        <v>0.90843023255813282</v>
      </c>
      <c r="Q116" s="18">
        <f t="shared" si="49"/>
        <v>-8.0173913043478322</v>
      </c>
      <c r="R116" s="10">
        <f t="shared" si="49"/>
        <v>-6.1269895601574476</v>
      </c>
      <c r="S116" s="17">
        <f t="shared" si="49"/>
        <v>-5.6931997891407455</v>
      </c>
      <c r="T116" s="18">
        <f t="shared" si="49"/>
        <v>-2.8267915016204403</v>
      </c>
      <c r="U116" s="18">
        <f t="shared" si="49"/>
        <v>0.90754395916052832</v>
      </c>
      <c r="V116" s="10">
        <f t="shared" si="49"/>
        <v>-1.6043755697356388</v>
      </c>
      <c r="W116" s="17">
        <f t="shared" si="49"/>
        <v>0.13042668157257076</v>
      </c>
      <c r="X116" s="18">
        <f t="shared" si="49"/>
        <v>-0.61145080600334412</v>
      </c>
      <c r="Y116" s="18">
        <f t="shared" si="49"/>
        <v>1.180438448566612</v>
      </c>
      <c r="Z116" s="10">
        <f t="shared" si="49"/>
        <v>-1.1302575504910206</v>
      </c>
      <c r="AA116" s="17">
        <f t="shared" si="50"/>
        <v>-8.4666914774841793</v>
      </c>
      <c r="AB116" s="18">
        <f t="shared" si="50"/>
        <v>-7.1029082774049179</v>
      </c>
      <c r="AC116" s="18">
        <f t="shared" si="50"/>
        <v>-6.6666666666666652</v>
      </c>
      <c r="AD116" s="10">
        <f t="shared" si="50"/>
        <v>-4.7788605697151372</v>
      </c>
      <c r="AE116" s="17">
        <f t="shared" si="50"/>
        <v>3.7405976824557818</v>
      </c>
      <c r="AF116" s="10">
        <f t="shared" si="50"/>
        <v>2.0268914308649411</v>
      </c>
    </row>
    <row r="117" spans="1:32" ht="60" customHeight="1" x14ac:dyDescent="0.5">
      <c r="A117" s="24" t="s">
        <v>253</v>
      </c>
      <c r="B117" s="6" t="s">
        <v>24</v>
      </c>
      <c r="C117" s="395"/>
      <c r="D117" s="397"/>
      <c r="E117" s="397"/>
      <c r="F117" s="398"/>
      <c r="G117" s="17">
        <f t="shared" ref="G117:P118" si="51">G25-C25</f>
        <v>0</v>
      </c>
      <c r="H117" s="18">
        <f t="shared" si="51"/>
        <v>0.20000000000000284</v>
      </c>
      <c r="I117" s="18">
        <f t="shared" si="51"/>
        <v>0.10000000000000142</v>
      </c>
      <c r="J117" s="10">
        <f t="shared" si="51"/>
        <v>-2.1000000000000014</v>
      </c>
      <c r="K117" s="17">
        <f t="shared" si="51"/>
        <v>0.40000000000000568</v>
      </c>
      <c r="L117" s="18">
        <f t="shared" si="51"/>
        <v>0</v>
      </c>
      <c r="M117" s="18">
        <f t="shared" si="51"/>
        <v>0.20000000000000284</v>
      </c>
      <c r="N117" s="10">
        <f t="shared" si="51"/>
        <v>-0.29999999999999716</v>
      </c>
      <c r="O117" s="17">
        <f t="shared" si="51"/>
        <v>-1.2999999999999972</v>
      </c>
      <c r="P117" s="18">
        <f t="shared" si="51"/>
        <v>0.20000000000000284</v>
      </c>
      <c r="Q117" s="18">
        <f t="shared" ref="Q117:Z118" si="52">Q25-M25</f>
        <v>3.4999999999999929</v>
      </c>
      <c r="R117" s="10">
        <f t="shared" si="52"/>
        <v>2.8000000000000043</v>
      </c>
      <c r="S117" s="17">
        <f t="shared" si="52"/>
        <v>2.5999999999999943</v>
      </c>
      <c r="T117" s="18">
        <f t="shared" si="52"/>
        <v>1.5</v>
      </c>
      <c r="U117" s="18">
        <f t="shared" si="52"/>
        <v>0.20000000000000284</v>
      </c>
      <c r="V117" s="10">
        <f t="shared" si="52"/>
        <v>1.2999999999999972</v>
      </c>
      <c r="W117" s="17">
        <f t="shared" si="52"/>
        <v>0.5</v>
      </c>
      <c r="X117" s="18">
        <f t="shared" si="52"/>
        <v>0.79999999999999716</v>
      </c>
      <c r="Y117" s="18">
        <f t="shared" si="52"/>
        <v>0.10000000000000853</v>
      </c>
      <c r="Z117" s="10">
        <f t="shared" si="52"/>
        <v>0.79999999999999716</v>
      </c>
      <c r="AA117" s="17">
        <f t="shared" ref="AA117:AF118" si="53">AA25-W25</f>
        <v>0.5</v>
      </c>
      <c r="AB117" s="18">
        <f t="shared" si="53"/>
        <v>9.9999999999994316E-2</v>
      </c>
      <c r="AC117" s="18">
        <f t="shared" si="53"/>
        <v>-0.30000000000001137</v>
      </c>
      <c r="AD117" s="10">
        <f t="shared" si="53"/>
        <v>-0.90000000000000568</v>
      </c>
      <c r="AE117" s="17">
        <f t="shared" si="53"/>
        <v>-0.5</v>
      </c>
      <c r="AF117" s="10">
        <f t="shared" si="53"/>
        <v>-9.9999999999994316E-2</v>
      </c>
    </row>
    <row r="118" spans="1:32" ht="35.25" customHeight="1" x14ac:dyDescent="0.5">
      <c r="A118" s="24" t="s">
        <v>30</v>
      </c>
      <c r="B118" s="6" t="s">
        <v>24</v>
      </c>
      <c r="C118" s="395"/>
      <c r="D118" s="397"/>
      <c r="E118" s="397"/>
      <c r="F118" s="398"/>
      <c r="G118" s="17">
        <f t="shared" si="51"/>
        <v>0</v>
      </c>
      <c r="H118" s="18">
        <f t="shared" si="51"/>
        <v>0.29999999999999982</v>
      </c>
      <c r="I118" s="18">
        <f t="shared" si="51"/>
        <v>0.10000000000000009</v>
      </c>
      <c r="J118" s="10">
        <f t="shared" si="51"/>
        <v>0.10000000000000009</v>
      </c>
      <c r="K118" s="17">
        <f t="shared" si="51"/>
        <v>0.70000000000000018</v>
      </c>
      <c r="L118" s="18">
        <f t="shared" si="51"/>
        <v>1.2999999999999998</v>
      </c>
      <c r="M118" s="18">
        <f t="shared" si="51"/>
        <v>1.2000000000000002</v>
      </c>
      <c r="N118" s="10">
        <f t="shared" si="51"/>
        <v>0.89999999999999991</v>
      </c>
      <c r="O118" s="17">
        <f t="shared" si="51"/>
        <v>-0.10000000000000009</v>
      </c>
      <c r="P118" s="18">
        <f t="shared" si="51"/>
        <v>-0.19999999999999973</v>
      </c>
      <c r="Q118" s="18">
        <f t="shared" si="52"/>
        <v>-0.60000000000000053</v>
      </c>
      <c r="R118" s="10">
        <f t="shared" si="52"/>
        <v>-0.20000000000000018</v>
      </c>
      <c r="S118" s="17">
        <f t="shared" si="52"/>
        <v>-0.20000000000000018</v>
      </c>
      <c r="T118" s="18">
        <f t="shared" si="52"/>
        <v>-0.60000000000000009</v>
      </c>
      <c r="U118" s="18">
        <f t="shared" si="52"/>
        <v>-0.79999999999999982</v>
      </c>
      <c r="V118" s="10">
        <f t="shared" si="52"/>
        <v>-0.51320383886744514</v>
      </c>
      <c r="W118" s="17">
        <f t="shared" si="52"/>
        <v>-0.60000000000000009</v>
      </c>
      <c r="X118" s="18">
        <f t="shared" si="52"/>
        <v>-0.69999999999999973</v>
      </c>
      <c r="Y118" s="18">
        <f t="shared" si="52"/>
        <v>-0.70000000000000018</v>
      </c>
      <c r="Z118" s="10">
        <f t="shared" si="52"/>
        <v>-1.1867961611325546</v>
      </c>
      <c r="AA118" s="17">
        <f t="shared" si="53"/>
        <v>-9.9999999999999645E-2</v>
      </c>
      <c r="AB118" s="18">
        <f t="shared" si="53"/>
        <v>-0.20000000000000018</v>
      </c>
      <c r="AC118" s="18">
        <f t="shared" si="53"/>
        <v>0.20000000000000018</v>
      </c>
      <c r="AD118" s="10">
        <f t="shared" si="53"/>
        <v>0.29999999999999982</v>
      </c>
      <c r="AE118" s="17">
        <f t="shared" si="53"/>
        <v>-0.20000000000000018</v>
      </c>
      <c r="AF118" s="10">
        <f t="shared" si="53"/>
        <v>0.10000000000000009</v>
      </c>
    </row>
    <row r="119" spans="1:32" ht="35.25" customHeight="1" x14ac:dyDescent="0.5">
      <c r="A119" s="165" t="s">
        <v>149</v>
      </c>
      <c r="B119" s="166"/>
      <c r="C119" s="395"/>
      <c r="D119" s="397"/>
      <c r="E119" s="397"/>
      <c r="F119" s="398"/>
      <c r="G119" s="167"/>
      <c r="H119" s="168"/>
      <c r="I119" s="168"/>
      <c r="J119" s="169"/>
      <c r="K119" s="167"/>
      <c r="L119" s="168"/>
      <c r="M119" s="168"/>
      <c r="N119" s="169"/>
      <c r="O119" s="167"/>
      <c r="P119" s="168"/>
      <c r="Q119" s="168"/>
      <c r="R119" s="169"/>
      <c r="S119" s="167"/>
      <c r="T119" s="168"/>
      <c r="U119" s="168"/>
      <c r="V119" s="169"/>
      <c r="W119" s="167"/>
      <c r="X119" s="168"/>
      <c r="Y119" s="168"/>
      <c r="Z119" s="169"/>
      <c r="AA119" s="167"/>
      <c r="AB119" s="168"/>
      <c r="AC119" s="168"/>
      <c r="AD119" s="169"/>
      <c r="AE119" s="167"/>
      <c r="AF119" s="169"/>
    </row>
    <row r="120" spans="1:32" ht="35.25" customHeight="1" x14ac:dyDescent="0.5">
      <c r="A120" s="24" t="s">
        <v>36</v>
      </c>
      <c r="B120" s="6" t="s">
        <v>24</v>
      </c>
      <c r="C120" s="395"/>
      <c r="D120" s="397"/>
      <c r="E120" s="397"/>
      <c r="F120" s="398"/>
      <c r="G120" s="18">
        <f t="shared" ref="G120:P123" si="54">(G28/C28-1)*100</f>
        <v>-0.98039215686275272</v>
      </c>
      <c r="H120" s="18">
        <f t="shared" si="54"/>
        <v>-2.1641371557054478</v>
      </c>
      <c r="I120" s="18">
        <f t="shared" si="54"/>
        <v>1.5007787059323263</v>
      </c>
      <c r="J120" s="10">
        <f t="shared" si="54"/>
        <v>1.5536917365598812</v>
      </c>
      <c r="K120" s="17">
        <f t="shared" si="54"/>
        <v>2.1335936410542322</v>
      </c>
      <c r="L120" s="18">
        <f t="shared" si="54"/>
        <v>3.9356506750933606</v>
      </c>
      <c r="M120" s="18">
        <f t="shared" si="54"/>
        <v>-0.15343841539964265</v>
      </c>
      <c r="N120" s="10">
        <f t="shared" si="54"/>
        <v>-4.69807744381262</v>
      </c>
      <c r="O120" s="17">
        <f t="shared" si="54"/>
        <v>-4.6559257236482798</v>
      </c>
      <c r="P120" s="18">
        <f t="shared" si="54"/>
        <v>-0.23493642896628142</v>
      </c>
      <c r="Q120" s="18">
        <f t="shared" ref="Q120:Z123" si="55">(Q28/M28-1)*100</f>
        <v>4.4425817267393253</v>
      </c>
      <c r="R120" s="10">
        <f t="shared" si="55"/>
        <v>9.8877681488847902</v>
      </c>
      <c r="S120" s="17">
        <f t="shared" si="55"/>
        <v>12.831161391951884</v>
      </c>
      <c r="T120" s="18">
        <f t="shared" si="55"/>
        <v>9.5719628757445783</v>
      </c>
      <c r="U120" s="18">
        <f t="shared" si="55"/>
        <v>5.9390048154092989</v>
      </c>
      <c r="V120" s="10">
        <f t="shared" si="55"/>
        <v>3.5164835164835262</v>
      </c>
      <c r="W120" s="17">
        <f t="shared" si="55"/>
        <v>2.1957101154969072</v>
      </c>
      <c r="X120" s="18">
        <f t="shared" si="55"/>
        <v>2.1744627054361532</v>
      </c>
      <c r="Y120" s="18">
        <f t="shared" si="55"/>
        <v>3.3585858585858608</v>
      </c>
      <c r="Z120" s="10">
        <f t="shared" si="55"/>
        <v>3.6218308979642844</v>
      </c>
      <c r="AA120" s="17">
        <f t="shared" ref="AA120:AF123" si="56">(AA28/W28-1)*100</f>
        <v>-11.997019374068552</v>
      </c>
      <c r="AB120" s="18">
        <f t="shared" si="56"/>
        <v>-10.777035387280376</v>
      </c>
      <c r="AC120" s="18">
        <f t="shared" si="56"/>
        <v>-10.163694111898369</v>
      </c>
      <c r="AD120" s="10">
        <f t="shared" si="56"/>
        <v>-10.979872242979393</v>
      </c>
      <c r="AE120" s="17">
        <f t="shared" si="56"/>
        <v>4.2478125882020823</v>
      </c>
      <c r="AF120" s="10">
        <f t="shared" si="56"/>
        <v>3.7581472749965261</v>
      </c>
    </row>
    <row r="121" spans="1:32" ht="35.25" customHeight="1" x14ac:dyDescent="0.5">
      <c r="A121" s="119" t="s">
        <v>35</v>
      </c>
      <c r="B121" s="6" t="s">
        <v>24</v>
      </c>
      <c r="C121" s="395"/>
      <c r="D121" s="397"/>
      <c r="E121" s="397"/>
      <c r="F121" s="398"/>
      <c r="G121" s="17">
        <f t="shared" si="54"/>
        <v>-1.3806989788580304</v>
      </c>
      <c r="H121" s="18">
        <f t="shared" si="54"/>
        <v>-2.2737339435995874</v>
      </c>
      <c r="I121" s="18">
        <f t="shared" si="54"/>
        <v>0.81469411938972502</v>
      </c>
      <c r="J121" s="10">
        <f t="shared" si="54"/>
        <v>1.1540680900173017</v>
      </c>
      <c r="K121" s="17">
        <f t="shared" si="54"/>
        <v>2.3771328569345052</v>
      </c>
      <c r="L121" s="18">
        <f t="shared" si="54"/>
        <v>4.6834869315606653</v>
      </c>
      <c r="M121" s="18">
        <f t="shared" si="54"/>
        <v>0.38201586835144852</v>
      </c>
      <c r="N121" s="10">
        <f t="shared" si="54"/>
        <v>-3.6936679977182085</v>
      </c>
      <c r="O121" s="17">
        <f t="shared" si="54"/>
        <v>-4.8717948717948767</v>
      </c>
      <c r="P121" s="18">
        <f t="shared" si="54"/>
        <v>-0.79376533410304706</v>
      </c>
      <c r="Q121" s="18">
        <f t="shared" si="55"/>
        <v>3.8788056206088939</v>
      </c>
      <c r="R121" s="10">
        <f t="shared" si="55"/>
        <v>9.1662964608322461</v>
      </c>
      <c r="S121" s="17">
        <f t="shared" si="55"/>
        <v>13.402216232404918</v>
      </c>
      <c r="T121" s="18">
        <f t="shared" si="55"/>
        <v>10.677916787896425</v>
      </c>
      <c r="U121" s="18">
        <f t="shared" si="55"/>
        <v>7.5243060448076715</v>
      </c>
      <c r="V121" s="10">
        <f t="shared" si="55"/>
        <v>4.1779706999457433</v>
      </c>
      <c r="W121" s="17">
        <f t="shared" si="55"/>
        <v>2.1787930806813627</v>
      </c>
      <c r="X121" s="18">
        <f t="shared" si="55"/>
        <v>2.0504731861198833</v>
      </c>
      <c r="Y121" s="18">
        <f t="shared" si="55"/>
        <v>2.8305595596907374</v>
      </c>
      <c r="Z121" s="10">
        <f t="shared" si="55"/>
        <v>3.7239583333333437</v>
      </c>
      <c r="AA121" s="17">
        <f t="shared" si="56"/>
        <v>-12.08322563970018</v>
      </c>
      <c r="AB121" s="18">
        <f t="shared" si="56"/>
        <v>-10.561566202988148</v>
      </c>
      <c r="AC121" s="18">
        <f t="shared" si="56"/>
        <v>-9.8508984325219924</v>
      </c>
      <c r="AD121" s="10">
        <f t="shared" si="56"/>
        <v>-11.298016570424307</v>
      </c>
      <c r="AE121" s="17">
        <f t="shared" si="56"/>
        <v>4.0423342642951665</v>
      </c>
      <c r="AF121" s="10">
        <f t="shared" si="56"/>
        <v>3.0097926267281139</v>
      </c>
    </row>
    <row r="122" spans="1:32" ht="35.25" customHeight="1" x14ac:dyDescent="0.5">
      <c r="A122" s="119" t="s">
        <v>34</v>
      </c>
      <c r="B122" s="6" t="s">
        <v>24</v>
      </c>
      <c r="C122" s="395"/>
      <c r="D122" s="397"/>
      <c r="E122" s="397"/>
      <c r="F122" s="398"/>
      <c r="G122" s="17">
        <f t="shared" si="54"/>
        <v>8.6505190311418687</v>
      </c>
      <c r="H122" s="18">
        <f t="shared" si="54"/>
        <v>0</v>
      </c>
      <c r="I122" s="18">
        <f t="shared" si="54"/>
        <v>16.346153846153832</v>
      </c>
      <c r="J122" s="10">
        <f t="shared" si="54"/>
        <v>9.6774193548387011</v>
      </c>
      <c r="K122" s="17">
        <f t="shared" si="54"/>
        <v>-3.1847133757961776</v>
      </c>
      <c r="L122" s="18">
        <f t="shared" si="54"/>
        <v>-10.495626822157433</v>
      </c>
      <c r="M122" s="18">
        <f t="shared" si="54"/>
        <v>-9.9173553719008147</v>
      </c>
      <c r="N122" s="10">
        <f t="shared" si="54"/>
        <v>-23.529411764705877</v>
      </c>
      <c r="O122" s="17">
        <f t="shared" si="54"/>
        <v>0.32894736842106198</v>
      </c>
      <c r="P122" s="18">
        <f t="shared" si="54"/>
        <v>12.377850162866455</v>
      </c>
      <c r="Q122" s="18">
        <f t="shared" si="55"/>
        <v>15.90214067278286</v>
      </c>
      <c r="R122" s="10">
        <f t="shared" si="55"/>
        <v>26.573426573426584</v>
      </c>
      <c r="S122" s="17">
        <f t="shared" si="55"/>
        <v>0.32786885245901232</v>
      </c>
      <c r="T122" s="18">
        <f t="shared" si="55"/>
        <v>-12.173913043478258</v>
      </c>
      <c r="U122" s="18">
        <f t="shared" si="55"/>
        <v>-23.746701846965699</v>
      </c>
      <c r="V122" s="10">
        <f t="shared" si="55"/>
        <v>-9.3922651933701857</v>
      </c>
      <c r="W122" s="17">
        <f t="shared" si="55"/>
        <v>2.2875816993463971</v>
      </c>
      <c r="X122" s="18">
        <f t="shared" si="55"/>
        <v>4.6204620462046098</v>
      </c>
      <c r="Y122" s="18">
        <f t="shared" si="55"/>
        <v>17.301038062283737</v>
      </c>
      <c r="Z122" s="10">
        <f t="shared" si="55"/>
        <v>0.91463414634147533</v>
      </c>
      <c r="AA122" s="17">
        <f t="shared" si="56"/>
        <v>-9.5846645367412169</v>
      </c>
      <c r="AB122" s="18">
        <f t="shared" si="56"/>
        <v>-15.772870662460569</v>
      </c>
      <c r="AC122" s="18">
        <f t="shared" si="56"/>
        <v>-17.404129793510325</v>
      </c>
      <c r="AD122" s="10">
        <f t="shared" si="56"/>
        <v>-3.3232628398791597</v>
      </c>
      <c r="AE122" s="17">
        <f t="shared" si="56"/>
        <v>8.8339222614840942</v>
      </c>
      <c r="AF122" s="10">
        <f t="shared" si="56"/>
        <v>23.220973782771527</v>
      </c>
    </row>
    <row r="123" spans="1:32" ht="35.25" customHeight="1" x14ac:dyDescent="0.5">
      <c r="A123" s="24" t="s">
        <v>31</v>
      </c>
      <c r="B123" s="6" t="s">
        <v>24</v>
      </c>
      <c r="C123" s="395"/>
      <c r="D123" s="397"/>
      <c r="E123" s="397"/>
      <c r="F123" s="398"/>
      <c r="G123" s="17">
        <f t="shared" si="54"/>
        <v>5.1383399209486313</v>
      </c>
      <c r="H123" s="18">
        <f t="shared" si="54"/>
        <v>10.54112554112554</v>
      </c>
      <c r="I123" s="18">
        <f t="shared" si="54"/>
        <v>5.1865907653383836</v>
      </c>
      <c r="J123" s="10">
        <f t="shared" si="54"/>
        <v>5.2631578947368363</v>
      </c>
      <c r="K123" s="17">
        <f t="shared" si="54"/>
        <v>3.3834586466165328</v>
      </c>
      <c r="L123" s="18">
        <f t="shared" si="54"/>
        <v>-0.19580967299784868</v>
      </c>
      <c r="M123" s="18">
        <f t="shared" si="54"/>
        <v>5.3918620966125541</v>
      </c>
      <c r="N123" s="10">
        <f t="shared" si="54"/>
        <v>11.63934426229507</v>
      </c>
      <c r="O123" s="17">
        <f t="shared" si="54"/>
        <v>13.535353535353533</v>
      </c>
      <c r="P123" s="18">
        <f t="shared" si="54"/>
        <v>6.4155385520894725</v>
      </c>
      <c r="Q123" s="18">
        <f t="shared" si="55"/>
        <v>-0.64663370102699957</v>
      </c>
      <c r="R123" s="10">
        <f t="shared" si="55"/>
        <v>-8.0763582966225993</v>
      </c>
      <c r="S123" s="17">
        <f t="shared" si="55"/>
        <v>-12.241992882562281</v>
      </c>
      <c r="T123" s="18">
        <f t="shared" si="55"/>
        <v>-8.1120943952802342</v>
      </c>
      <c r="U123" s="18">
        <f t="shared" si="55"/>
        <v>-3.4647779479326068</v>
      </c>
      <c r="V123" s="10">
        <f t="shared" si="55"/>
        <v>0.93849840255590955</v>
      </c>
      <c r="W123" s="17">
        <f t="shared" si="55"/>
        <v>2.6358475263584813</v>
      </c>
      <c r="X123" s="18">
        <f t="shared" si="55"/>
        <v>2.3675762439807402</v>
      </c>
      <c r="Y123" s="18">
        <f t="shared" si="55"/>
        <v>0.75351973031925201</v>
      </c>
      <c r="Z123" s="10">
        <f t="shared" si="55"/>
        <v>0.35608308605341588</v>
      </c>
      <c r="AA123" s="17">
        <f t="shared" si="56"/>
        <v>-0.13828526274199948</v>
      </c>
      <c r="AB123" s="18">
        <f t="shared" si="56"/>
        <v>-1.2544100352802734</v>
      </c>
      <c r="AC123" s="18">
        <f t="shared" si="56"/>
        <v>-3.0899429246211474</v>
      </c>
      <c r="AD123" s="10">
        <f t="shared" si="56"/>
        <v>-2.3654642223536415</v>
      </c>
      <c r="AE123" s="17">
        <f t="shared" si="56"/>
        <v>-0.49455984174084922</v>
      </c>
      <c r="AF123" s="10">
        <f t="shared" si="56"/>
        <v>0.31758634378720174</v>
      </c>
    </row>
    <row r="124" spans="1:32" ht="60" customHeight="1" x14ac:dyDescent="0.5">
      <c r="A124" s="24" t="s">
        <v>253</v>
      </c>
      <c r="B124" s="6" t="s">
        <v>24</v>
      </c>
      <c r="C124" s="395"/>
      <c r="D124" s="397"/>
      <c r="E124" s="397"/>
      <c r="F124" s="398"/>
      <c r="G124" s="17">
        <f t="shared" ref="G124:P125" si="57">G32-C32</f>
        <v>-1.3999999999999986</v>
      </c>
      <c r="H124" s="18">
        <f t="shared" si="57"/>
        <v>-2.8999999999999986</v>
      </c>
      <c r="I124" s="18">
        <f t="shared" si="57"/>
        <v>-0.79999999999999716</v>
      </c>
      <c r="J124" s="10">
        <f t="shared" si="57"/>
        <v>-0.89999999999999858</v>
      </c>
      <c r="K124" s="17">
        <f t="shared" si="57"/>
        <v>-0.29999999999999716</v>
      </c>
      <c r="L124" s="18">
        <f t="shared" si="57"/>
        <v>1</v>
      </c>
      <c r="M124" s="18">
        <f t="shared" si="57"/>
        <v>-1.2999999999999972</v>
      </c>
      <c r="N124" s="10">
        <f t="shared" si="57"/>
        <v>-3.8000000000000043</v>
      </c>
      <c r="O124" s="17">
        <f t="shared" si="57"/>
        <v>-4.3000000000000043</v>
      </c>
      <c r="P124" s="18">
        <f t="shared" si="57"/>
        <v>-1.6000000000000014</v>
      </c>
      <c r="Q124" s="18">
        <f t="shared" ref="Q124:Z125" si="58">Q32-M32</f>
        <v>1.1999999999999957</v>
      </c>
      <c r="R124" s="10">
        <f t="shared" si="58"/>
        <v>4.3000000000000043</v>
      </c>
      <c r="S124" s="17">
        <f t="shared" si="58"/>
        <v>6.1000000000000014</v>
      </c>
      <c r="T124" s="18">
        <f t="shared" si="58"/>
        <v>4.1999999999999957</v>
      </c>
      <c r="U124" s="18">
        <f t="shared" si="58"/>
        <v>2.2000000000000028</v>
      </c>
      <c r="V124" s="10">
        <f t="shared" si="58"/>
        <v>0.59999999999999432</v>
      </c>
      <c r="W124" s="17">
        <f t="shared" si="58"/>
        <v>-0.10000000000000142</v>
      </c>
      <c r="X124" s="18">
        <f t="shared" si="58"/>
        <v>0</v>
      </c>
      <c r="Y124" s="18">
        <f t="shared" si="58"/>
        <v>0.60000000000000142</v>
      </c>
      <c r="Z124" s="10">
        <f t="shared" si="58"/>
        <v>0.80000000000000426</v>
      </c>
      <c r="AA124" s="17">
        <f t="shared" ref="AA124:AF125" si="59">AA32-W32</f>
        <v>-3</v>
      </c>
      <c r="AB124" s="18">
        <f t="shared" si="59"/>
        <v>-2.3999999999999986</v>
      </c>
      <c r="AC124" s="18">
        <f t="shared" si="59"/>
        <v>-1.8000000000000043</v>
      </c>
      <c r="AD124" s="10">
        <f t="shared" si="59"/>
        <v>-2.2000000000000028</v>
      </c>
      <c r="AE124" s="17">
        <f t="shared" si="59"/>
        <v>1.1000000000000014</v>
      </c>
      <c r="AF124" s="10">
        <f t="shared" si="59"/>
        <v>0.80000000000000426</v>
      </c>
    </row>
    <row r="125" spans="1:32" ht="35.25" customHeight="1" x14ac:dyDescent="0.5">
      <c r="A125" s="24" t="s">
        <v>30</v>
      </c>
      <c r="B125" s="6" t="s">
        <v>24</v>
      </c>
      <c r="C125" s="395"/>
      <c r="D125" s="397"/>
      <c r="E125" s="397"/>
      <c r="F125" s="398"/>
      <c r="G125" s="17">
        <f t="shared" si="57"/>
        <v>0.40000000000000036</v>
      </c>
      <c r="H125" s="18">
        <f t="shared" si="57"/>
        <v>0.10000000000000053</v>
      </c>
      <c r="I125" s="18">
        <f t="shared" si="57"/>
        <v>0.69999999999999929</v>
      </c>
      <c r="J125" s="10">
        <f t="shared" si="57"/>
        <v>0.39999999999999947</v>
      </c>
      <c r="K125" s="17">
        <f t="shared" si="57"/>
        <v>-0.20000000000000018</v>
      </c>
      <c r="L125" s="18">
        <f t="shared" si="57"/>
        <v>-0.70000000000000018</v>
      </c>
      <c r="M125" s="18">
        <f t="shared" si="57"/>
        <v>-0.5</v>
      </c>
      <c r="N125" s="10">
        <f t="shared" si="57"/>
        <v>-1</v>
      </c>
      <c r="O125" s="17">
        <f t="shared" si="57"/>
        <v>0.20000000000000018</v>
      </c>
      <c r="P125" s="18">
        <f t="shared" si="57"/>
        <v>0.59999999999999964</v>
      </c>
      <c r="Q125" s="18">
        <f t="shared" si="58"/>
        <v>0.5</v>
      </c>
      <c r="R125" s="10">
        <f t="shared" si="58"/>
        <v>0.60000000000000053</v>
      </c>
      <c r="S125" s="17">
        <f t="shared" si="58"/>
        <v>-0.50000000000000044</v>
      </c>
      <c r="T125" s="18">
        <f t="shared" si="58"/>
        <v>-1</v>
      </c>
      <c r="U125" s="18">
        <f t="shared" si="58"/>
        <v>-1.4999999999999996</v>
      </c>
      <c r="V125" s="10">
        <f t="shared" si="58"/>
        <v>-0.60980106629166997</v>
      </c>
      <c r="W125" s="17">
        <f t="shared" si="58"/>
        <v>0</v>
      </c>
      <c r="X125" s="18">
        <f t="shared" si="58"/>
        <v>0.10000000000000009</v>
      </c>
      <c r="Y125" s="18">
        <f t="shared" si="58"/>
        <v>0.49999999999999956</v>
      </c>
      <c r="Z125" s="10">
        <f t="shared" si="58"/>
        <v>-9.0198933708330209E-2</v>
      </c>
      <c r="AA125" s="17">
        <f t="shared" si="59"/>
        <v>0.10000000000000009</v>
      </c>
      <c r="AB125" s="18">
        <f t="shared" si="59"/>
        <v>-0.19999999999999973</v>
      </c>
      <c r="AC125" s="18">
        <f t="shared" si="59"/>
        <v>-0.29999999999999982</v>
      </c>
      <c r="AD125" s="10">
        <f t="shared" si="59"/>
        <v>0.29999999999999982</v>
      </c>
      <c r="AE125" s="17">
        <f t="shared" si="59"/>
        <v>0.20000000000000018</v>
      </c>
      <c r="AF125" s="10">
        <f t="shared" si="59"/>
        <v>0.70000000000000018</v>
      </c>
    </row>
    <row r="126" spans="1:32" ht="35.25" customHeight="1" x14ac:dyDescent="0.5">
      <c r="A126" s="165" t="s">
        <v>148</v>
      </c>
      <c r="B126" s="166"/>
      <c r="C126" s="395"/>
      <c r="D126" s="397"/>
      <c r="E126" s="397"/>
      <c r="F126" s="398"/>
      <c r="G126" s="167"/>
      <c r="H126" s="168"/>
      <c r="I126" s="168"/>
      <c r="J126" s="169"/>
      <c r="K126" s="167"/>
      <c r="L126" s="168"/>
      <c r="M126" s="168"/>
      <c r="N126" s="169"/>
      <c r="O126" s="167"/>
      <c r="P126" s="168"/>
      <c r="Q126" s="168"/>
      <c r="R126" s="169"/>
      <c r="S126" s="167"/>
      <c r="T126" s="168"/>
      <c r="U126" s="168"/>
      <c r="V126" s="169"/>
      <c r="W126" s="167"/>
      <c r="X126" s="168"/>
      <c r="Y126" s="168"/>
      <c r="Z126" s="169"/>
      <c r="AA126" s="167"/>
      <c r="AB126" s="168"/>
      <c r="AC126" s="168"/>
      <c r="AD126" s="169"/>
      <c r="AE126" s="167"/>
      <c r="AF126" s="169"/>
    </row>
    <row r="127" spans="1:32" ht="35.25" customHeight="1" x14ac:dyDescent="0.5">
      <c r="A127" s="24" t="s">
        <v>36</v>
      </c>
      <c r="B127" s="6" t="s">
        <v>24</v>
      </c>
      <c r="C127" s="395"/>
      <c r="D127" s="397"/>
      <c r="E127" s="397"/>
      <c r="F127" s="398"/>
      <c r="G127" s="18">
        <f t="shared" ref="G127:P130" si="60">(G35/C35-1)*100</f>
        <v>0.87677725118482375</v>
      </c>
      <c r="H127" s="18">
        <f t="shared" si="60"/>
        <v>6.6949552098066967</v>
      </c>
      <c r="I127" s="18">
        <f t="shared" si="60"/>
        <v>2.0023557126030544</v>
      </c>
      <c r="J127" s="10">
        <f t="shared" si="60"/>
        <v>2.2759267949319595</v>
      </c>
      <c r="K127" s="17">
        <f t="shared" si="60"/>
        <v>4.3927648578811374</v>
      </c>
      <c r="L127" s="18">
        <f t="shared" si="60"/>
        <v>-2.8722934158197044</v>
      </c>
      <c r="M127" s="18">
        <f t="shared" si="60"/>
        <v>-1.5935334872979157</v>
      </c>
      <c r="N127" s="10">
        <f t="shared" si="60"/>
        <v>-0.75705437026839517</v>
      </c>
      <c r="O127" s="17">
        <f t="shared" si="60"/>
        <v>-1.8001800180017957</v>
      </c>
      <c r="P127" s="18">
        <f t="shared" si="60"/>
        <v>-1.410373066424031</v>
      </c>
      <c r="Q127" s="18">
        <f t="shared" ref="Q127:Z130" si="61">(Q35/M35-1)*100</f>
        <v>6.6181647500586749</v>
      </c>
      <c r="R127" s="10">
        <f t="shared" si="61"/>
        <v>6.6111881645862125</v>
      </c>
      <c r="S127" s="17">
        <f t="shared" si="61"/>
        <v>3.8267644362969921</v>
      </c>
      <c r="T127" s="18">
        <f t="shared" si="61"/>
        <v>6.8297185048454168</v>
      </c>
      <c r="U127" s="18">
        <f t="shared" si="61"/>
        <v>1.9590578912612733</v>
      </c>
      <c r="V127" s="10">
        <f t="shared" si="61"/>
        <v>-1.5177797051170838</v>
      </c>
      <c r="W127" s="17">
        <f t="shared" si="61"/>
        <v>0.13242109909512578</v>
      </c>
      <c r="X127" s="18">
        <f t="shared" si="61"/>
        <v>-2.3542116630669518</v>
      </c>
      <c r="Y127" s="18">
        <f t="shared" si="61"/>
        <v>-1.1226252158894612</v>
      </c>
      <c r="Z127" s="10">
        <f t="shared" si="61"/>
        <v>1.6952884191985929</v>
      </c>
      <c r="AA127" s="17">
        <f t="shared" ref="AA127:AF130" si="62">(AA35/W35-1)*100</f>
        <v>13.312761736830513</v>
      </c>
      <c r="AB127" s="18">
        <f t="shared" si="62"/>
        <v>15.85932315859322</v>
      </c>
      <c r="AC127" s="18">
        <f t="shared" si="62"/>
        <v>13.777292576419221</v>
      </c>
      <c r="AD127" s="10">
        <f t="shared" si="62"/>
        <v>13.098073176012125</v>
      </c>
      <c r="AE127" s="17">
        <f t="shared" si="62"/>
        <v>2.0229527329313379</v>
      </c>
      <c r="AF127" s="10">
        <f t="shared" si="62"/>
        <v>1.3554791905307395</v>
      </c>
    </row>
    <row r="128" spans="1:32" ht="35.25" customHeight="1" x14ac:dyDescent="0.5">
      <c r="A128" s="119" t="s">
        <v>35</v>
      </c>
      <c r="B128" s="6" t="s">
        <v>24</v>
      </c>
      <c r="C128" s="395"/>
      <c r="D128" s="397"/>
      <c r="E128" s="397"/>
      <c r="F128" s="398"/>
      <c r="G128" s="17">
        <f t="shared" si="60"/>
        <v>7.17188620607212E-2</v>
      </c>
      <c r="H128" s="18">
        <f t="shared" si="60"/>
        <v>6.6078244274809128</v>
      </c>
      <c r="I128" s="18">
        <f t="shared" si="60"/>
        <v>1.8885967009323323</v>
      </c>
      <c r="J128" s="10">
        <f t="shared" si="60"/>
        <v>2.3394604917641448</v>
      </c>
      <c r="K128" s="17">
        <f t="shared" si="60"/>
        <v>4.849498327759183</v>
      </c>
      <c r="L128" s="18">
        <f t="shared" si="60"/>
        <v>-3.7816066234056755</v>
      </c>
      <c r="M128" s="18">
        <f t="shared" si="60"/>
        <v>-2.5105584232754552</v>
      </c>
      <c r="N128" s="10">
        <f t="shared" si="60"/>
        <v>-2.8458129227898254</v>
      </c>
      <c r="O128" s="17">
        <f t="shared" si="60"/>
        <v>-4.1239462292093743</v>
      </c>
      <c r="P128" s="18">
        <f t="shared" si="60"/>
        <v>-2.8837209302325584</v>
      </c>
      <c r="Q128" s="18">
        <f t="shared" si="61"/>
        <v>6.0168471720818184</v>
      </c>
      <c r="R128" s="10">
        <f t="shared" si="61"/>
        <v>7.3229291716686573</v>
      </c>
      <c r="S128" s="17">
        <f t="shared" si="61"/>
        <v>4.4439163498098733</v>
      </c>
      <c r="T128" s="18">
        <f t="shared" si="61"/>
        <v>7.2796934865900331</v>
      </c>
      <c r="U128" s="18">
        <f t="shared" si="61"/>
        <v>2.4063564131668658</v>
      </c>
      <c r="V128" s="10">
        <f t="shared" si="61"/>
        <v>-1.1409395973154379</v>
      </c>
      <c r="W128" s="17">
        <f t="shared" si="61"/>
        <v>0.22753128555177415</v>
      </c>
      <c r="X128" s="18">
        <f t="shared" si="61"/>
        <v>-1.7857142857142905</v>
      </c>
      <c r="Y128" s="18">
        <f t="shared" si="61"/>
        <v>-1.2635779206384479</v>
      </c>
      <c r="Z128" s="10">
        <f t="shared" si="61"/>
        <v>1.8556234442181685</v>
      </c>
      <c r="AA128" s="17">
        <f t="shared" si="62"/>
        <v>14.43813847900115</v>
      </c>
      <c r="AB128" s="18">
        <f t="shared" si="62"/>
        <v>16.954545454545467</v>
      </c>
      <c r="AC128" s="18">
        <f t="shared" si="62"/>
        <v>14.86304445442299</v>
      </c>
      <c r="AD128" s="10">
        <f t="shared" si="62"/>
        <v>13.463674738946896</v>
      </c>
      <c r="AE128" s="17">
        <f t="shared" si="62"/>
        <v>2.0829200555445349</v>
      </c>
      <c r="AF128" s="10">
        <f t="shared" si="62"/>
        <v>0.95219588029538116</v>
      </c>
    </row>
    <row r="129" spans="1:32" ht="35.25" customHeight="1" x14ac:dyDescent="0.5">
      <c r="A129" s="119" t="s">
        <v>34</v>
      </c>
      <c r="B129" s="6" t="s">
        <v>24</v>
      </c>
      <c r="C129" s="395"/>
      <c r="D129" s="397"/>
      <c r="E129" s="397"/>
      <c r="F129" s="398"/>
      <c r="G129" s="17">
        <f t="shared" si="60"/>
        <v>91.891891891891859</v>
      </c>
      <c r="H129" s="18">
        <f t="shared" si="60"/>
        <v>14.000000000000012</v>
      </c>
      <c r="I129" s="18">
        <f t="shared" si="60"/>
        <v>9.6774193548387011</v>
      </c>
      <c r="J129" s="10">
        <f t="shared" si="60"/>
        <v>-2.7397260273972601</v>
      </c>
      <c r="K129" s="17">
        <f t="shared" si="60"/>
        <v>-22.535211267605625</v>
      </c>
      <c r="L129" s="18">
        <f t="shared" si="60"/>
        <v>70.175438596491205</v>
      </c>
      <c r="M129" s="18">
        <f t="shared" si="60"/>
        <v>55.882352941176471</v>
      </c>
      <c r="N129" s="10">
        <f t="shared" si="60"/>
        <v>126.76056338028174</v>
      </c>
      <c r="O129" s="17">
        <f t="shared" si="60"/>
        <v>185.45454545454544</v>
      </c>
      <c r="P129" s="18">
        <f t="shared" si="60"/>
        <v>61.855670103092784</v>
      </c>
      <c r="Q129" s="18">
        <f t="shared" si="61"/>
        <v>30.188679245283033</v>
      </c>
      <c r="R129" s="10">
        <f t="shared" si="61"/>
        <v>-11.801242236024855</v>
      </c>
      <c r="S129" s="17">
        <f t="shared" si="61"/>
        <v>-13.375796178343947</v>
      </c>
      <c r="T129" s="18">
        <f t="shared" si="61"/>
        <v>-4.4585987261146487</v>
      </c>
      <c r="U129" s="18">
        <f t="shared" si="61"/>
        <v>-12.318840579710155</v>
      </c>
      <c r="V129" s="10">
        <f t="shared" si="61"/>
        <v>-13.380281690140839</v>
      </c>
      <c r="W129" s="17">
        <f t="shared" si="61"/>
        <v>-2.9411764705882359</v>
      </c>
      <c r="X129" s="18">
        <f t="shared" si="61"/>
        <v>-19.333333333333336</v>
      </c>
      <c r="Y129" s="18">
        <f t="shared" si="61"/>
        <v>4.1322314049586861</v>
      </c>
      <c r="Z129" s="10">
        <f t="shared" si="61"/>
        <v>-4.0650406504065035</v>
      </c>
      <c r="AA129" s="17">
        <f t="shared" si="62"/>
        <v>-23.484848484848484</v>
      </c>
      <c r="AB129" s="18">
        <f t="shared" si="62"/>
        <v>-23.966942148760339</v>
      </c>
      <c r="AC129" s="18">
        <f t="shared" si="62"/>
        <v>-24.603174603174605</v>
      </c>
      <c r="AD129" s="10">
        <f t="shared" si="62"/>
        <v>-0.84745762711865291</v>
      </c>
      <c r="AE129" s="17">
        <f t="shared" si="62"/>
        <v>-1.9801980198019709</v>
      </c>
      <c r="AF129" s="10">
        <f t="shared" si="62"/>
        <v>23.913043478260889</v>
      </c>
    </row>
    <row r="130" spans="1:32" ht="35.25" customHeight="1" x14ac:dyDescent="0.5">
      <c r="A130" s="24" t="s">
        <v>31</v>
      </c>
      <c r="B130" s="6" t="s">
        <v>24</v>
      </c>
      <c r="C130" s="395"/>
      <c r="D130" s="397"/>
      <c r="E130" s="397"/>
      <c r="F130" s="398"/>
      <c r="G130" s="17">
        <f t="shared" si="60"/>
        <v>1.9184652278177561</v>
      </c>
      <c r="H130" s="18">
        <f t="shared" si="60"/>
        <v>-7.9671656204732049</v>
      </c>
      <c r="I130" s="18">
        <f t="shared" si="60"/>
        <v>0.18993352326686086</v>
      </c>
      <c r="J130" s="10">
        <f t="shared" si="60"/>
        <v>-2.063789868667909</v>
      </c>
      <c r="K130" s="17">
        <f t="shared" si="60"/>
        <v>-4.752941176470582</v>
      </c>
      <c r="L130" s="18">
        <f t="shared" si="60"/>
        <v>10.440713536201462</v>
      </c>
      <c r="M130" s="18">
        <f t="shared" si="60"/>
        <v>4.5971563981042518</v>
      </c>
      <c r="N130" s="10">
        <f t="shared" si="60"/>
        <v>7.5191570881226077</v>
      </c>
      <c r="O130" s="17">
        <f t="shared" si="60"/>
        <v>7.5592885375493912</v>
      </c>
      <c r="P130" s="18">
        <f t="shared" si="60"/>
        <v>4.6555819477434701</v>
      </c>
      <c r="Q130" s="18">
        <f t="shared" si="61"/>
        <v>-3.9420027186225615</v>
      </c>
      <c r="R130" s="10">
        <f t="shared" si="61"/>
        <v>-9.3541202672605799</v>
      </c>
      <c r="S130" s="17">
        <f t="shared" si="61"/>
        <v>-3.2613688562241561</v>
      </c>
      <c r="T130" s="18">
        <f t="shared" si="61"/>
        <v>-4.1307308216069094</v>
      </c>
      <c r="U130" s="18">
        <f t="shared" si="61"/>
        <v>-2.2169811320754684</v>
      </c>
      <c r="V130" s="10">
        <f t="shared" si="61"/>
        <v>9.4348894348894383</v>
      </c>
      <c r="W130" s="17">
        <f t="shared" si="61"/>
        <v>7.3599240265906918</v>
      </c>
      <c r="X130" s="18">
        <f t="shared" si="61"/>
        <v>7.8125</v>
      </c>
      <c r="Y130" s="18">
        <f t="shared" si="61"/>
        <v>8.3453931500241154</v>
      </c>
      <c r="Z130" s="10">
        <f t="shared" si="61"/>
        <v>4.4903457566247695E-2</v>
      </c>
      <c r="AA130" s="17">
        <f t="shared" si="62"/>
        <v>-0.92879256965944235</v>
      </c>
      <c r="AB130" s="18">
        <f t="shared" si="62"/>
        <v>-3.6890645586297621</v>
      </c>
      <c r="AC130" s="18">
        <f t="shared" si="62"/>
        <v>-0.3116651825467498</v>
      </c>
      <c r="AD130" s="10">
        <f t="shared" si="62"/>
        <v>2.4236983842010673</v>
      </c>
      <c r="AE130" s="17">
        <f t="shared" si="62"/>
        <v>4.6875</v>
      </c>
      <c r="AF130" s="10">
        <f t="shared" si="62"/>
        <v>7.478340173278597</v>
      </c>
    </row>
    <row r="131" spans="1:32" ht="60" customHeight="1" x14ac:dyDescent="0.5">
      <c r="A131" s="24" t="s">
        <v>253</v>
      </c>
      <c r="B131" s="6" t="s">
        <v>24</v>
      </c>
      <c r="C131" s="395"/>
      <c r="D131" s="397"/>
      <c r="E131" s="397"/>
      <c r="F131" s="398"/>
      <c r="G131" s="17">
        <f t="shared" ref="G131:P132" si="63">G39-C39</f>
        <v>-0.20000000000000284</v>
      </c>
      <c r="H131" s="18">
        <f t="shared" si="63"/>
        <v>3.2000000000000028</v>
      </c>
      <c r="I131" s="18">
        <f t="shared" si="63"/>
        <v>0.40000000000000568</v>
      </c>
      <c r="J131" s="10">
        <f t="shared" si="63"/>
        <v>0.89999999999999147</v>
      </c>
      <c r="K131" s="17">
        <f t="shared" si="63"/>
        <v>2</v>
      </c>
      <c r="L131" s="18">
        <f t="shared" si="63"/>
        <v>-2.8000000000000114</v>
      </c>
      <c r="M131" s="18">
        <f t="shared" si="63"/>
        <v>-1.2999999999999972</v>
      </c>
      <c r="N131" s="10">
        <f t="shared" si="63"/>
        <v>-1.7999999999999972</v>
      </c>
      <c r="O131" s="17">
        <f t="shared" si="63"/>
        <v>-2</v>
      </c>
      <c r="P131" s="18">
        <f t="shared" si="63"/>
        <v>-1.2999999999999972</v>
      </c>
      <c r="Q131" s="18">
        <f t="shared" ref="Q131:Z132" si="64">Q39-M39</f>
        <v>2.2999999999999972</v>
      </c>
      <c r="R131" s="10">
        <f t="shared" si="64"/>
        <v>3.6000000000000085</v>
      </c>
      <c r="S131" s="17">
        <f t="shared" si="64"/>
        <v>1.5999999999999943</v>
      </c>
      <c r="T131" s="18">
        <f t="shared" si="64"/>
        <v>2.4000000000000057</v>
      </c>
      <c r="U131" s="18">
        <f t="shared" si="64"/>
        <v>0.89999999999999147</v>
      </c>
      <c r="V131" s="10">
        <f t="shared" si="64"/>
        <v>-2.3000000000000114</v>
      </c>
      <c r="W131" s="17">
        <f t="shared" si="64"/>
        <v>-1.5999999999999943</v>
      </c>
      <c r="X131" s="18">
        <f t="shared" si="64"/>
        <v>-2.2000000000000028</v>
      </c>
      <c r="Y131" s="18">
        <f t="shared" si="64"/>
        <v>-2</v>
      </c>
      <c r="Z131" s="10">
        <f t="shared" si="64"/>
        <v>0.40000000000000568</v>
      </c>
      <c r="AA131" s="17">
        <f t="shared" ref="AA131:AF132" si="65">AA39-W39</f>
        <v>2.8999999999999915</v>
      </c>
      <c r="AB131" s="18">
        <f t="shared" si="65"/>
        <v>4</v>
      </c>
      <c r="AC131" s="18">
        <f t="shared" si="65"/>
        <v>2.8000000000000114</v>
      </c>
      <c r="AD131" s="10">
        <f t="shared" si="65"/>
        <v>2.0999999999999943</v>
      </c>
      <c r="AE131" s="17">
        <f t="shared" si="65"/>
        <v>-0.5</v>
      </c>
      <c r="AF131" s="10">
        <f t="shared" si="65"/>
        <v>-1.2000000000000028</v>
      </c>
    </row>
    <row r="132" spans="1:32" ht="35.25" customHeight="1" x14ac:dyDescent="0.5">
      <c r="A132" s="24" t="s">
        <v>30</v>
      </c>
      <c r="B132" s="6" t="s">
        <v>24</v>
      </c>
      <c r="C132" s="395"/>
      <c r="D132" s="397"/>
      <c r="E132" s="397"/>
      <c r="F132" s="398"/>
      <c r="G132" s="17">
        <f t="shared" si="63"/>
        <v>0.79999999999999993</v>
      </c>
      <c r="H132" s="18">
        <f t="shared" si="63"/>
        <v>0.10000000000000009</v>
      </c>
      <c r="I132" s="18">
        <f t="shared" si="63"/>
        <v>0.10000000000000009</v>
      </c>
      <c r="J132" s="10">
        <f t="shared" si="63"/>
        <v>-9.9999999999999867E-2</v>
      </c>
      <c r="K132" s="17">
        <f t="shared" si="63"/>
        <v>-0.5</v>
      </c>
      <c r="L132" s="18">
        <f t="shared" si="63"/>
        <v>0.90000000000000013</v>
      </c>
      <c r="M132" s="18">
        <f t="shared" si="63"/>
        <v>0.89999999999999991</v>
      </c>
      <c r="N132" s="10">
        <f t="shared" si="63"/>
        <v>2.1</v>
      </c>
      <c r="O132" s="17">
        <f t="shared" si="63"/>
        <v>2.4000000000000004</v>
      </c>
      <c r="P132" s="18">
        <f t="shared" si="63"/>
        <v>1.4</v>
      </c>
      <c r="Q132" s="18">
        <f t="shared" si="64"/>
        <v>0.5</v>
      </c>
      <c r="R132" s="10">
        <f t="shared" si="64"/>
        <v>-0.60000000000000009</v>
      </c>
      <c r="S132" s="17">
        <f t="shared" si="64"/>
        <v>-0.60000000000000009</v>
      </c>
      <c r="T132" s="18">
        <f t="shared" si="64"/>
        <v>-0.39999999999999991</v>
      </c>
      <c r="U132" s="18">
        <f t="shared" si="64"/>
        <v>-0.39999999999999991</v>
      </c>
      <c r="V132" s="10">
        <f t="shared" si="64"/>
        <v>-0.38866324382876405</v>
      </c>
      <c r="W132" s="17">
        <f t="shared" si="64"/>
        <v>-0.10000000000000009</v>
      </c>
      <c r="X132" s="18">
        <f t="shared" si="64"/>
        <v>-0.5</v>
      </c>
      <c r="Y132" s="18">
        <f t="shared" si="64"/>
        <v>0.19999999999999973</v>
      </c>
      <c r="Z132" s="10">
        <f t="shared" si="64"/>
        <v>-0.11133675617123595</v>
      </c>
      <c r="AA132" s="17">
        <f t="shared" si="65"/>
        <v>-0.89999999999999991</v>
      </c>
      <c r="AB132" s="18">
        <f t="shared" si="65"/>
        <v>-0.90000000000000013</v>
      </c>
      <c r="AC132" s="18">
        <f t="shared" si="65"/>
        <v>-0.99999999999999978</v>
      </c>
      <c r="AD132" s="10">
        <f t="shared" si="65"/>
        <v>-0.39999999999999991</v>
      </c>
      <c r="AE132" s="17">
        <f t="shared" si="65"/>
        <v>-0.10000000000000009</v>
      </c>
      <c r="AF132" s="10">
        <f t="shared" si="65"/>
        <v>0.40000000000000013</v>
      </c>
    </row>
    <row r="133" spans="1:32" ht="35.25" customHeight="1" x14ac:dyDescent="0.5">
      <c r="A133" s="165" t="s">
        <v>147</v>
      </c>
      <c r="B133" s="166"/>
      <c r="C133" s="395"/>
      <c r="D133" s="397"/>
      <c r="E133" s="397"/>
      <c r="F133" s="398"/>
      <c r="G133" s="167"/>
      <c r="H133" s="168"/>
      <c r="I133" s="168"/>
      <c r="J133" s="169"/>
      <c r="K133" s="167"/>
      <c r="L133" s="168"/>
      <c r="M133" s="168"/>
      <c r="N133" s="169"/>
      <c r="O133" s="167"/>
      <c r="P133" s="168"/>
      <c r="Q133" s="168"/>
      <c r="R133" s="169"/>
      <c r="S133" s="167"/>
      <c r="T133" s="168"/>
      <c r="U133" s="168"/>
      <c r="V133" s="169"/>
      <c r="W133" s="167"/>
      <c r="X133" s="168"/>
      <c r="Y133" s="168"/>
      <c r="Z133" s="169"/>
      <c r="AA133" s="167"/>
      <c r="AB133" s="168"/>
      <c r="AC133" s="168"/>
      <c r="AD133" s="169"/>
      <c r="AE133" s="167"/>
      <c r="AF133" s="169"/>
    </row>
    <row r="134" spans="1:32" ht="35.25" customHeight="1" x14ac:dyDescent="0.5">
      <c r="A134" s="24" t="s">
        <v>36</v>
      </c>
      <c r="B134" s="6" t="s">
        <v>24</v>
      </c>
      <c r="C134" s="395"/>
      <c r="D134" s="397"/>
      <c r="E134" s="397"/>
      <c r="F134" s="398"/>
      <c r="G134" s="18">
        <f t="shared" ref="G134:P137" si="66">(G42/C42-1)*100</f>
        <v>-2.4437548487199368</v>
      </c>
      <c r="H134" s="18">
        <f t="shared" si="66"/>
        <v>2.0473705339221215</v>
      </c>
      <c r="I134" s="18">
        <f t="shared" si="66"/>
        <v>-0.83565459610028814</v>
      </c>
      <c r="J134" s="10">
        <f t="shared" si="66"/>
        <v>1.9040063466878143</v>
      </c>
      <c r="K134" s="17">
        <f t="shared" si="66"/>
        <v>0.95427435387673842</v>
      </c>
      <c r="L134" s="18">
        <f t="shared" si="66"/>
        <v>-1.1605035405192754</v>
      </c>
      <c r="M134" s="18">
        <f t="shared" si="66"/>
        <v>0.32102728731941976</v>
      </c>
      <c r="N134" s="10">
        <f t="shared" si="66"/>
        <v>-4.3985986765278202</v>
      </c>
      <c r="O134" s="17">
        <f t="shared" si="66"/>
        <v>-1.9102008664828696</v>
      </c>
      <c r="P134" s="18">
        <f t="shared" si="66"/>
        <v>0.61691542288557777</v>
      </c>
      <c r="Q134" s="18">
        <f t="shared" ref="Q134:Z137" si="67">(Q42/M42-1)*100</f>
        <v>2.4000000000000021</v>
      </c>
      <c r="R134" s="10">
        <f t="shared" si="67"/>
        <v>3.7866449511400724</v>
      </c>
      <c r="S134" s="17">
        <f t="shared" si="67"/>
        <v>2.3890784982935065</v>
      </c>
      <c r="T134" s="18">
        <f t="shared" si="67"/>
        <v>1.1669303797468222</v>
      </c>
      <c r="U134" s="18">
        <f t="shared" si="67"/>
        <v>2.5390625</v>
      </c>
      <c r="V134" s="10">
        <f t="shared" si="67"/>
        <v>4.3546488819144802</v>
      </c>
      <c r="W134" s="17">
        <f t="shared" si="67"/>
        <v>4.0000000000000036</v>
      </c>
      <c r="X134" s="18">
        <f t="shared" si="67"/>
        <v>3.6950146627565905</v>
      </c>
      <c r="Y134" s="18">
        <f t="shared" si="67"/>
        <v>2.0380952380952388</v>
      </c>
      <c r="Z134" s="10">
        <f t="shared" si="67"/>
        <v>-0.45112781954886882</v>
      </c>
      <c r="AA134" s="17">
        <f t="shared" ref="AA134:AF137" si="68">(AA42/W42-1)*100</f>
        <v>7.8808446455505443</v>
      </c>
      <c r="AB134" s="18">
        <f t="shared" si="68"/>
        <v>7.7865761689291269</v>
      </c>
      <c r="AC134" s="18">
        <f t="shared" si="68"/>
        <v>6.3281687511666851</v>
      </c>
      <c r="AD134" s="10">
        <f t="shared" si="68"/>
        <v>8.5913897280966758</v>
      </c>
      <c r="AE134" s="17">
        <f t="shared" si="68"/>
        <v>0.99615519049283119</v>
      </c>
      <c r="AF134" s="10">
        <f t="shared" si="68"/>
        <v>1.9765611334616073</v>
      </c>
    </row>
    <row r="135" spans="1:32" ht="35.25" customHeight="1" x14ac:dyDescent="0.5">
      <c r="A135" s="119" t="s">
        <v>35</v>
      </c>
      <c r="B135" s="6" t="s">
        <v>24</v>
      </c>
      <c r="C135" s="395"/>
      <c r="D135" s="397"/>
      <c r="E135" s="397"/>
      <c r="F135" s="398"/>
      <c r="G135" s="17">
        <f t="shared" si="66"/>
        <v>-2.2435897435897467</v>
      </c>
      <c r="H135" s="18">
        <f t="shared" si="66"/>
        <v>3.1841831425598377</v>
      </c>
      <c r="I135" s="18">
        <f t="shared" si="66"/>
        <v>0.49453946012774086</v>
      </c>
      <c r="J135" s="10">
        <f t="shared" si="66"/>
        <v>2.2054318970798459</v>
      </c>
      <c r="K135" s="17">
        <f t="shared" si="66"/>
        <v>0.61475409836064809</v>
      </c>
      <c r="L135" s="18">
        <f t="shared" si="66"/>
        <v>-2.3194836627672411</v>
      </c>
      <c r="M135" s="18">
        <f t="shared" si="66"/>
        <v>-1.2712733237646101</v>
      </c>
      <c r="N135" s="10">
        <f t="shared" si="66"/>
        <v>-6.0139860139860168</v>
      </c>
      <c r="O135" s="17">
        <f t="shared" si="66"/>
        <v>-2.3421588594704668</v>
      </c>
      <c r="P135" s="18">
        <f t="shared" si="66"/>
        <v>0.78463762130911441</v>
      </c>
      <c r="Q135" s="18">
        <f t="shared" si="67"/>
        <v>2.4299065420560817</v>
      </c>
      <c r="R135" s="10">
        <f t="shared" si="67"/>
        <v>5.0170068027211023</v>
      </c>
      <c r="S135" s="17">
        <f t="shared" si="67"/>
        <v>2.8779979144942569</v>
      </c>
      <c r="T135" s="18">
        <f t="shared" si="67"/>
        <v>1.3521819299323834</v>
      </c>
      <c r="U135" s="18">
        <f t="shared" si="67"/>
        <v>3.2441200324412112</v>
      </c>
      <c r="V135" s="10">
        <f t="shared" si="67"/>
        <v>4.8582995951417018</v>
      </c>
      <c r="W135" s="17">
        <f t="shared" si="67"/>
        <v>4.8449219541861099</v>
      </c>
      <c r="X135" s="18">
        <f t="shared" si="67"/>
        <v>4.8109965635738883</v>
      </c>
      <c r="Y135" s="18">
        <f t="shared" si="67"/>
        <v>2.6512175962293938</v>
      </c>
      <c r="Z135" s="10">
        <f t="shared" si="67"/>
        <v>-0.17374517374516563</v>
      </c>
      <c r="AA135" s="17">
        <f t="shared" si="68"/>
        <v>7.5406032482598695</v>
      </c>
      <c r="AB135" s="18">
        <f t="shared" si="68"/>
        <v>7.1359691417550719</v>
      </c>
      <c r="AC135" s="18">
        <f t="shared" si="68"/>
        <v>5.6629041515209311</v>
      </c>
      <c r="AD135" s="10">
        <f t="shared" si="68"/>
        <v>7.9481725004834747</v>
      </c>
      <c r="AE135" s="17">
        <f t="shared" si="68"/>
        <v>0.97087378640776656</v>
      </c>
      <c r="AF135" s="10">
        <f t="shared" si="68"/>
        <v>1.9441944194419358</v>
      </c>
    </row>
    <row r="136" spans="1:32" ht="35.25" customHeight="1" x14ac:dyDescent="0.5">
      <c r="A136" s="119" t="s">
        <v>34</v>
      </c>
      <c r="B136" s="6" t="s">
        <v>24</v>
      </c>
      <c r="C136" s="395"/>
      <c r="D136" s="397"/>
      <c r="E136" s="397"/>
      <c r="F136" s="398"/>
      <c r="G136" s="17">
        <f t="shared" si="66"/>
        <v>-7.9754601226993955</v>
      </c>
      <c r="H136" s="18">
        <f t="shared" si="66"/>
        <v>-28.409090909090917</v>
      </c>
      <c r="I136" s="18">
        <f t="shared" si="66"/>
        <v>-37.790697674418603</v>
      </c>
      <c r="J136" s="10">
        <f t="shared" si="66"/>
        <v>-8.9655172413793167</v>
      </c>
      <c r="K136" s="17">
        <f t="shared" si="66"/>
        <v>12.000000000000011</v>
      </c>
      <c r="L136" s="18">
        <f t="shared" si="66"/>
        <v>44.444444444444443</v>
      </c>
      <c r="M136" s="18">
        <f t="shared" si="66"/>
        <v>72.897196261682254</v>
      </c>
      <c r="N136" s="10">
        <f t="shared" si="66"/>
        <v>57.575757575757592</v>
      </c>
      <c r="O136" s="17">
        <f t="shared" si="66"/>
        <v>11.309523809523792</v>
      </c>
      <c r="P136" s="18">
        <f t="shared" si="66"/>
        <v>-3.8461538461538436</v>
      </c>
      <c r="Q136" s="18">
        <f t="shared" si="67"/>
        <v>1.6216216216216273</v>
      </c>
      <c r="R136" s="10">
        <f t="shared" si="67"/>
        <v>-24.51923076923077</v>
      </c>
      <c r="S136" s="17">
        <f t="shared" si="67"/>
        <v>-10.695187165775399</v>
      </c>
      <c r="T136" s="18">
        <f t="shared" si="67"/>
        <v>-3.4285714285714364</v>
      </c>
      <c r="U136" s="18">
        <f t="shared" si="67"/>
        <v>-15.957446808510634</v>
      </c>
      <c r="V136" s="10">
        <f t="shared" si="67"/>
        <v>-10.828025477707005</v>
      </c>
      <c r="W136" s="17">
        <f t="shared" si="67"/>
        <v>-20.958083832335326</v>
      </c>
      <c r="X136" s="18">
        <f t="shared" si="67"/>
        <v>-29.585798816568044</v>
      </c>
      <c r="Y136" s="18">
        <f t="shared" si="67"/>
        <v>-17.721518987341778</v>
      </c>
      <c r="Z136" s="10">
        <f t="shared" si="67"/>
        <v>-10.71428571428571</v>
      </c>
      <c r="AA136" s="17">
        <f t="shared" si="68"/>
        <v>21.212121212121215</v>
      </c>
      <c r="AB136" s="18">
        <f t="shared" si="68"/>
        <v>36.97478991596639</v>
      </c>
      <c r="AC136" s="18">
        <f t="shared" si="68"/>
        <v>33.076923076923094</v>
      </c>
      <c r="AD136" s="10">
        <f t="shared" si="68"/>
        <v>35.199999999999989</v>
      </c>
      <c r="AE136" s="17">
        <f t="shared" si="68"/>
        <v>1.8750000000000044</v>
      </c>
      <c r="AF136" s="10">
        <f t="shared" si="68"/>
        <v>2.4539877300613355</v>
      </c>
    </row>
    <row r="137" spans="1:32" ht="35.25" customHeight="1" x14ac:dyDescent="0.5">
      <c r="A137" s="24" t="s">
        <v>31</v>
      </c>
      <c r="B137" s="6" t="s">
        <v>24</v>
      </c>
      <c r="C137" s="395"/>
      <c r="D137" s="397"/>
      <c r="E137" s="397"/>
      <c r="F137" s="398"/>
      <c r="G137" s="17">
        <f t="shared" si="66"/>
        <v>5.8682634730538918</v>
      </c>
      <c r="H137" s="18">
        <f t="shared" si="66"/>
        <v>-0.71536144578314698</v>
      </c>
      <c r="I137" s="18">
        <f t="shared" si="66"/>
        <v>4.1023710952201808</v>
      </c>
      <c r="J137" s="10">
        <f t="shared" si="66"/>
        <v>0.26656511805025485</v>
      </c>
      <c r="K137" s="17">
        <f t="shared" si="66"/>
        <v>1.7722473604826483</v>
      </c>
      <c r="L137" s="18">
        <f t="shared" si="66"/>
        <v>3.640500568828231</v>
      </c>
      <c r="M137" s="18">
        <f t="shared" si="66"/>
        <v>1.1569052783803269</v>
      </c>
      <c r="N137" s="10">
        <f t="shared" si="66"/>
        <v>9.3049753133308108</v>
      </c>
      <c r="O137" s="17">
        <f t="shared" si="66"/>
        <v>4.5942941830307671</v>
      </c>
      <c r="P137" s="18">
        <f t="shared" si="66"/>
        <v>-1.7929015733626152</v>
      </c>
      <c r="Q137" s="18">
        <f t="shared" si="67"/>
        <v>-1.1436740528949163</v>
      </c>
      <c r="R137" s="10">
        <f t="shared" si="67"/>
        <v>-4.5170257123002049</v>
      </c>
      <c r="S137" s="17">
        <f t="shared" si="67"/>
        <v>-3.0464045341835</v>
      </c>
      <c r="T137" s="18">
        <f t="shared" si="67"/>
        <v>1.266766020864396</v>
      </c>
      <c r="U137" s="18">
        <f t="shared" si="67"/>
        <v>-3.6876355748373224</v>
      </c>
      <c r="V137" s="10">
        <f t="shared" si="67"/>
        <v>-5.4221251819505216</v>
      </c>
      <c r="W137" s="17">
        <f t="shared" si="67"/>
        <v>-6.0650347095359773</v>
      </c>
      <c r="X137" s="18">
        <f t="shared" si="67"/>
        <v>-3.899926416482713</v>
      </c>
      <c r="Y137" s="18">
        <f t="shared" si="67"/>
        <v>-4.0540540540540455</v>
      </c>
      <c r="Z137" s="10">
        <f t="shared" si="67"/>
        <v>1.0003847633705432</v>
      </c>
      <c r="AA137" s="17">
        <f t="shared" si="68"/>
        <v>5.7954103461687945</v>
      </c>
      <c r="AB137" s="18">
        <f t="shared" si="68"/>
        <v>5.666156202143946</v>
      </c>
      <c r="AC137" s="18">
        <f t="shared" si="68"/>
        <v>8.9593114241001572</v>
      </c>
      <c r="AD137" s="10">
        <f t="shared" si="68"/>
        <v>7.6571428571428735</v>
      </c>
      <c r="AE137" s="17">
        <f t="shared" si="68"/>
        <v>4.0808823529411953</v>
      </c>
      <c r="AF137" s="10">
        <f t="shared" si="68"/>
        <v>2.4637681159420222</v>
      </c>
    </row>
    <row r="138" spans="1:32" ht="60" customHeight="1" x14ac:dyDescent="0.5">
      <c r="A138" s="24" t="s">
        <v>253</v>
      </c>
      <c r="B138" s="6" t="s">
        <v>24</v>
      </c>
      <c r="C138" s="395"/>
      <c r="D138" s="397"/>
      <c r="E138" s="397"/>
      <c r="F138" s="398"/>
      <c r="G138" s="17">
        <f t="shared" ref="G138:P139" si="69">G46-C46</f>
        <v>-1.7999999999999972</v>
      </c>
      <c r="H138" s="18">
        <f t="shared" si="69"/>
        <v>0.59999999999999432</v>
      </c>
      <c r="I138" s="18">
        <f t="shared" si="69"/>
        <v>-1.1000000000000085</v>
      </c>
      <c r="J138" s="10">
        <f t="shared" si="69"/>
        <v>0.29999999999999716</v>
      </c>
      <c r="K138" s="17">
        <f t="shared" si="69"/>
        <v>-0.20000000000000284</v>
      </c>
      <c r="L138" s="18">
        <f t="shared" si="69"/>
        <v>-1</v>
      </c>
      <c r="M138" s="18">
        <f t="shared" si="69"/>
        <v>-0.20000000000000284</v>
      </c>
      <c r="N138" s="10">
        <f t="shared" si="69"/>
        <v>-2.9999999999999929</v>
      </c>
      <c r="O138" s="17">
        <f t="shared" si="69"/>
        <v>-1.5</v>
      </c>
      <c r="P138" s="18">
        <f t="shared" si="69"/>
        <v>0.5</v>
      </c>
      <c r="Q138" s="18">
        <f t="shared" ref="Q138:Z139" si="70">Q46-M46</f>
        <v>0.80000000000001137</v>
      </c>
      <c r="R138" s="10">
        <f t="shared" si="70"/>
        <v>1.8999999999999986</v>
      </c>
      <c r="S138" s="17">
        <f t="shared" si="70"/>
        <v>1.2999999999999972</v>
      </c>
      <c r="T138" s="18">
        <f t="shared" si="70"/>
        <v>0</v>
      </c>
      <c r="U138" s="18">
        <f t="shared" si="70"/>
        <v>1.3999999999999915</v>
      </c>
      <c r="V138" s="10">
        <f t="shared" si="70"/>
        <v>2.2000000000000028</v>
      </c>
      <c r="W138" s="17">
        <f t="shared" si="70"/>
        <v>2.2000000000000028</v>
      </c>
      <c r="X138" s="18">
        <f t="shared" si="70"/>
        <v>1.7000000000000028</v>
      </c>
      <c r="Y138" s="18">
        <f t="shared" si="70"/>
        <v>1.4000000000000057</v>
      </c>
      <c r="Z138" s="10">
        <f t="shared" si="70"/>
        <v>-0.29999999999999716</v>
      </c>
      <c r="AA138" s="17">
        <f t="shared" ref="AA138:AF139" si="71">AA46-W46</f>
        <v>0.5</v>
      </c>
      <c r="AB138" s="18">
        <f t="shared" si="71"/>
        <v>0.40000000000000568</v>
      </c>
      <c r="AC138" s="18">
        <f t="shared" si="71"/>
        <v>-0.5</v>
      </c>
      <c r="AD138" s="10">
        <f t="shared" si="71"/>
        <v>0.19999999999998863</v>
      </c>
      <c r="AE138" s="17">
        <f t="shared" si="71"/>
        <v>-0.70000000000000284</v>
      </c>
      <c r="AF138" s="10">
        <f t="shared" si="71"/>
        <v>-0.10000000000000853</v>
      </c>
    </row>
    <row r="139" spans="1:32" ht="35.25" customHeight="1" x14ac:dyDescent="0.5">
      <c r="A139" s="429" t="s">
        <v>30</v>
      </c>
      <c r="B139" s="430" t="s">
        <v>24</v>
      </c>
      <c r="C139" s="431"/>
      <c r="D139" s="432"/>
      <c r="E139" s="432"/>
      <c r="F139" s="433"/>
      <c r="G139" s="428">
        <f t="shared" si="69"/>
        <v>-0.20000000000000018</v>
      </c>
      <c r="H139" s="426">
        <f t="shared" si="69"/>
        <v>-1</v>
      </c>
      <c r="I139" s="426">
        <f t="shared" si="69"/>
        <v>-1.2999999999999998</v>
      </c>
      <c r="J139" s="427">
        <f t="shared" si="69"/>
        <v>-0.29999999999999982</v>
      </c>
      <c r="K139" s="428">
        <f t="shared" si="69"/>
        <v>0.29999999999999982</v>
      </c>
      <c r="L139" s="426">
        <f t="shared" si="69"/>
        <v>1.1000000000000001</v>
      </c>
      <c r="M139" s="426">
        <f t="shared" si="69"/>
        <v>1.6</v>
      </c>
      <c r="N139" s="427">
        <f t="shared" si="69"/>
        <v>1.6</v>
      </c>
      <c r="O139" s="428">
        <f t="shared" si="69"/>
        <v>0.40000000000000036</v>
      </c>
      <c r="P139" s="426">
        <f t="shared" si="69"/>
        <v>-0.10000000000000009</v>
      </c>
      <c r="Q139" s="426">
        <f t="shared" si="70"/>
        <v>0</v>
      </c>
      <c r="R139" s="427">
        <f t="shared" si="70"/>
        <v>-1.1000000000000001</v>
      </c>
      <c r="S139" s="428">
        <f t="shared" si="70"/>
        <v>-0.40000000000000036</v>
      </c>
      <c r="T139" s="426">
        <f t="shared" si="70"/>
        <v>-0.20000000000000018</v>
      </c>
      <c r="U139" s="426">
        <f t="shared" si="70"/>
        <v>-0.70000000000000018</v>
      </c>
      <c r="V139" s="427">
        <f t="shared" si="70"/>
        <v>-0.46784225851992334</v>
      </c>
      <c r="W139" s="428">
        <f t="shared" si="70"/>
        <v>-0.79999999999999982</v>
      </c>
      <c r="X139" s="426">
        <f t="shared" si="70"/>
        <v>-1</v>
      </c>
      <c r="Y139" s="426">
        <f t="shared" si="70"/>
        <v>-0.60000000000000009</v>
      </c>
      <c r="Z139" s="427">
        <f t="shared" si="70"/>
        <v>-0.23215774148007684</v>
      </c>
      <c r="AA139" s="428">
        <f t="shared" si="71"/>
        <v>0.29999999999999982</v>
      </c>
      <c r="AB139" s="426">
        <f t="shared" si="71"/>
        <v>0.5</v>
      </c>
      <c r="AC139" s="426">
        <f t="shared" si="71"/>
        <v>0.60000000000000009</v>
      </c>
      <c r="AD139" s="427">
        <f t="shared" si="71"/>
        <v>0.5</v>
      </c>
      <c r="AE139" s="428">
        <f t="shared" si="71"/>
        <v>0</v>
      </c>
      <c r="AF139" s="427">
        <f t="shared" si="71"/>
        <v>0.10000000000000009</v>
      </c>
    </row>
    <row r="140" spans="1:32" ht="35.25" customHeight="1" x14ac:dyDescent="0.5">
      <c r="A140" s="254" t="s">
        <v>446</v>
      </c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</row>
    <row r="141" spans="1:32" ht="35.25" customHeight="1" x14ac:dyDescent="0.5">
      <c r="A141" s="757" t="s">
        <v>391</v>
      </c>
      <c r="B141" s="757"/>
      <c r="C141" s="757"/>
      <c r="D141" s="757"/>
      <c r="E141" s="757"/>
      <c r="F141" s="757"/>
      <c r="G141" s="757"/>
      <c r="H141" s="757"/>
      <c r="I141" s="757"/>
      <c r="J141" s="757"/>
      <c r="K141" s="757"/>
      <c r="L141" s="757"/>
      <c r="M141" s="757"/>
      <c r="N141" s="757"/>
      <c r="O141" s="757"/>
      <c r="P141" s="757"/>
      <c r="Q141" s="757"/>
      <c r="R141" s="757"/>
    </row>
  </sheetData>
  <mergeCells count="31">
    <mergeCell ref="A4:A5"/>
    <mergeCell ref="B4:B5"/>
    <mergeCell ref="G4:J4"/>
    <mergeCell ref="K4:N4"/>
    <mergeCell ref="C4:F4"/>
    <mergeCell ref="AE4:AF4"/>
    <mergeCell ref="AA4:AD4"/>
    <mergeCell ref="W4:Z4"/>
    <mergeCell ref="S4:V4"/>
    <mergeCell ref="O4:R4"/>
    <mergeCell ref="A50:A51"/>
    <mergeCell ref="B50:B51"/>
    <mergeCell ref="C50:F50"/>
    <mergeCell ref="G50:J50"/>
    <mergeCell ref="K50:N50"/>
    <mergeCell ref="O50:R50"/>
    <mergeCell ref="S50:V50"/>
    <mergeCell ref="W50:Z50"/>
    <mergeCell ref="AA50:AD50"/>
    <mergeCell ref="AE50:AF50"/>
    <mergeCell ref="S96:V96"/>
    <mergeCell ref="W96:Z96"/>
    <mergeCell ref="AA96:AD96"/>
    <mergeCell ref="AE96:AF96"/>
    <mergeCell ref="A141:R141"/>
    <mergeCell ref="A96:A97"/>
    <mergeCell ref="B96:B97"/>
    <mergeCell ref="C96:F96"/>
    <mergeCell ref="G96:J96"/>
    <mergeCell ref="K96:N96"/>
    <mergeCell ref="O96:R96"/>
  </mergeCells>
  <conditionalFormatting sqref="B47">
    <cfRule type="expression" priority="73">
      <formula>$F$13:$N$16/1000</formula>
    </cfRule>
  </conditionalFormatting>
  <conditionalFormatting sqref="B93">
    <cfRule type="expression" priority="28">
      <formula>$F$13:$N$16/1000</formula>
    </cfRule>
  </conditionalFormatting>
  <conditionalFormatting sqref="B139">
    <cfRule type="expression" priority="21">
      <formula>$F$13:$N$16/1000</formula>
    </cfRule>
  </conditionalFormatting>
  <conditionalFormatting sqref="C69:C71">
    <cfRule type="expression" priority="27">
      <formula>$F$13:$N$16/1000</formula>
    </cfRule>
  </conditionalFormatting>
  <conditionalFormatting sqref="C115:F117">
    <cfRule type="expression" priority="20">
      <formula>$F$13:$N$16/1000</formula>
    </cfRule>
  </conditionalFormatting>
  <conditionalFormatting sqref="C7:AF12 C14:AF19">
    <cfRule type="expression" priority="34">
      <formula>$F$13:$N$16/1000</formula>
    </cfRule>
  </conditionalFormatting>
  <conditionalFormatting sqref="C23:AF25">
    <cfRule type="expression" priority="35">
      <formula>$F$13:$N$16/1000</formula>
    </cfRule>
  </conditionalFormatting>
  <conditionalFormatting sqref="C28:AF33">
    <cfRule type="expression" priority="33">
      <formula>$F$13:$N$16/1000</formula>
    </cfRule>
  </conditionalFormatting>
  <conditionalFormatting sqref="C35:AF40">
    <cfRule type="expression" priority="32">
      <formula>$F$13:$N$16/1000</formula>
    </cfRule>
  </conditionalFormatting>
  <conditionalFormatting sqref="C42:AF47">
    <cfRule type="expression" priority="29">
      <formula>$F$13:$N$16/1000</formula>
    </cfRule>
  </conditionalFormatting>
  <conditionalFormatting sqref="C53:AF58 C60:AF65">
    <cfRule type="expression" priority="26">
      <formula>$F$13:$N$16/1000</formula>
    </cfRule>
  </conditionalFormatting>
  <conditionalFormatting sqref="C74:AF79">
    <cfRule type="expression" priority="13">
      <formula>$F$13:$N$16/1000</formula>
    </cfRule>
  </conditionalFormatting>
  <conditionalFormatting sqref="C81:AF86">
    <cfRule type="expression" priority="12">
      <formula>$F$13:$N$16/1000</formula>
    </cfRule>
  </conditionalFormatting>
  <conditionalFormatting sqref="C88:AF93">
    <cfRule type="expression" priority="11">
      <formula>$F$13:$N$16/1000</formula>
    </cfRule>
  </conditionalFormatting>
  <conditionalFormatting sqref="C99:AF104">
    <cfRule type="expression" priority="10">
      <formula>$F$13:$N$16/1000</formula>
    </cfRule>
  </conditionalFormatting>
  <conditionalFormatting sqref="C106:AF111">
    <cfRule type="expression" priority="9">
      <formula>$F$13:$N$16/1000</formula>
    </cfRule>
  </conditionalFormatting>
  <conditionalFormatting sqref="C120:AF125">
    <cfRule type="expression" priority="5">
      <formula>$F$13:$N$16/1000</formula>
    </cfRule>
  </conditionalFormatting>
  <conditionalFormatting sqref="C127:AF132">
    <cfRule type="expression" priority="3">
      <formula>$F$13:$N$16/1000</formula>
    </cfRule>
  </conditionalFormatting>
  <conditionalFormatting sqref="C134:AF139">
    <cfRule type="expression" priority="1">
      <formula>$F$13:$N$16/1000</formula>
    </cfRule>
  </conditionalFormatting>
  <conditionalFormatting sqref="D67:AF72">
    <cfRule type="expression" priority="14">
      <formula>$F$13:$N$16/1000</formula>
    </cfRule>
  </conditionalFormatting>
  <conditionalFormatting sqref="G113:AF118">
    <cfRule type="expression" priority="7">
      <formula>$F$13:$N$16/1000</formula>
    </cfRule>
  </conditionalFormatting>
  <conditionalFormatting sqref="O42:AE45">
    <cfRule type="expression" priority="31">
      <formula>$F$13:$N$16/1000</formula>
    </cfRule>
  </conditionalFormatting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C8E3-2757-4A2C-B754-49905FAA4893}">
  <sheetPr>
    <tabColor theme="4" tint="0.79998168889431442"/>
  </sheetPr>
  <dimension ref="A1:AH141"/>
  <sheetViews>
    <sheetView showGridLines="0" zoomScale="50" zoomScaleNormal="50" zoomScaleSheetLayoutView="42" workbookViewId="0">
      <pane xSplit="2" ySplit="6" topLeftCell="P139" activePane="bottomRight" state="frozen"/>
      <selection activeCell="B119" sqref="B119"/>
      <selection pane="topRight" activeCell="B119" sqref="B119"/>
      <selection pane="bottomLeft" activeCell="B119" sqref="B119"/>
      <selection pane="bottomRight" activeCell="U99" sqref="U99:AF139"/>
    </sheetView>
  </sheetViews>
  <sheetFormatPr defaultColWidth="9.08984375" defaultRowHeight="24" x14ac:dyDescent="0.5"/>
  <cols>
    <col min="1" max="1" width="45.6328125" style="19" customWidth="1"/>
    <col min="2" max="2" width="14.6328125" style="1" customWidth="1"/>
    <col min="3" max="5" width="15.6328125" style="1" customWidth="1"/>
    <col min="6" max="21" width="15.6328125" style="2" customWidth="1"/>
    <col min="22" max="23" width="15.36328125" style="2" customWidth="1"/>
    <col min="24" max="32" width="15.6328125" style="2" customWidth="1"/>
    <col min="33" max="16384" width="9.08984375" style="2"/>
  </cols>
  <sheetData>
    <row r="1" spans="1:34" s="52" customFormat="1" ht="35.15" customHeight="1" x14ac:dyDescent="0.35">
      <c r="A1" s="154" t="s">
        <v>390</v>
      </c>
    </row>
    <row r="2" spans="1:34" ht="20.149999999999999" customHeight="1" x14ac:dyDescent="0.5">
      <c r="A2" s="177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34" s="35" customFormat="1" ht="35.15" customHeight="1" x14ac:dyDescent="0.35">
      <c r="A3" s="154" t="s">
        <v>262</v>
      </c>
      <c r="B3" s="3"/>
      <c r="C3" s="3"/>
      <c r="D3" s="3"/>
      <c r="E3" s="3"/>
      <c r="F3" s="37"/>
      <c r="G3" s="37"/>
      <c r="H3" s="37"/>
      <c r="I3" s="37"/>
      <c r="J3" s="37"/>
      <c r="K3" s="37"/>
      <c r="L3" s="37"/>
      <c r="M3" s="37"/>
      <c r="N3" s="37"/>
    </row>
    <row r="4" spans="1:34" ht="60" customHeight="1" x14ac:dyDescent="0.5">
      <c r="A4" s="755" t="s">
        <v>42</v>
      </c>
      <c r="B4" s="747" t="s">
        <v>41</v>
      </c>
      <c r="C4" s="749">
        <v>2018</v>
      </c>
      <c r="D4" s="750"/>
      <c r="E4" s="750"/>
      <c r="F4" s="751"/>
      <c r="G4" s="749">
        <v>2019</v>
      </c>
      <c r="H4" s="750"/>
      <c r="I4" s="750"/>
      <c r="J4" s="751"/>
      <c r="K4" s="749">
        <v>2020</v>
      </c>
      <c r="L4" s="750"/>
      <c r="M4" s="750"/>
      <c r="N4" s="751"/>
      <c r="O4" s="749">
        <v>2021</v>
      </c>
      <c r="P4" s="750"/>
      <c r="Q4" s="750"/>
      <c r="R4" s="751"/>
      <c r="S4" s="749">
        <v>2022</v>
      </c>
      <c r="T4" s="750"/>
      <c r="U4" s="750"/>
      <c r="V4" s="751"/>
      <c r="W4" s="749">
        <v>2023</v>
      </c>
      <c r="X4" s="750"/>
      <c r="Y4" s="750"/>
      <c r="Z4" s="751"/>
      <c r="AA4" s="753">
        <v>2024</v>
      </c>
      <c r="AB4" s="754"/>
      <c r="AC4" s="754"/>
      <c r="AD4" s="754"/>
      <c r="AE4" s="753">
        <v>2025</v>
      </c>
      <c r="AF4" s="754"/>
      <c r="AG4" s="388"/>
      <c r="AH4" s="388"/>
    </row>
    <row r="5" spans="1:34" ht="39.9" customHeight="1" x14ac:dyDescent="0.5">
      <c r="A5" s="756"/>
      <c r="B5" s="748"/>
      <c r="C5" s="390" t="s">
        <v>37</v>
      </c>
      <c r="D5" s="391" t="s">
        <v>40</v>
      </c>
      <c r="E5" s="391" t="s">
        <v>39</v>
      </c>
      <c r="F5" s="392" t="s">
        <v>38</v>
      </c>
      <c r="G5" s="390" t="s">
        <v>37</v>
      </c>
      <c r="H5" s="391" t="s">
        <v>40</v>
      </c>
      <c r="I5" s="391" t="s">
        <v>39</v>
      </c>
      <c r="J5" s="392" t="s">
        <v>38</v>
      </c>
      <c r="K5" s="390" t="s">
        <v>37</v>
      </c>
      <c r="L5" s="391" t="s">
        <v>40</v>
      </c>
      <c r="M5" s="391" t="s">
        <v>39</v>
      </c>
      <c r="N5" s="392" t="s">
        <v>38</v>
      </c>
      <c r="O5" s="390" t="s">
        <v>37</v>
      </c>
      <c r="P5" s="391" t="s">
        <v>40</v>
      </c>
      <c r="Q5" s="391" t="s">
        <v>39</v>
      </c>
      <c r="R5" s="392" t="s">
        <v>38</v>
      </c>
      <c r="S5" s="390" t="s">
        <v>37</v>
      </c>
      <c r="T5" s="391" t="s">
        <v>40</v>
      </c>
      <c r="U5" s="391" t="s">
        <v>39</v>
      </c>
      <c r="V5" s="392" t="s">
        <v>38</v>
      </c>
      <c r="W5" s="390" t="s">
        <v>37</v>
      </c>
      <c r="X5" s="391" t="s">
        <v>40</v>
      </c>
      <c r="Y5" s="391" t="s">
        <v>39</v>
      </c>
      <c r="Z5" s="392" t="s">
        <v>38</v>
      </c>
      <c r="AA5" s="390" t="s">
        <v>37</v>
      </c>
      <c r="AB5" s="391" t="s">
        <v>40</v>
      </c>
      <c r="AC5" s="391" t="s">
        <v>39</v>
      </c>
      <c r="AD5" s="392" t="s">
        <v>38</v>
      </c>
      <c r="AE5" s="390" t="s">
        <v>37</v>
      </c>
      <c r="AF5" s="391" t="s">
        <v>40</v>
      </c>
    </row>
    <row r="6" spans="1:34" ht="39.9" customHeight="1" x14ac:dyDescent="0.5">
      <c r="A6" s="155" t="s">
        <v>146</v>
      </c>
      <c r="B6" s="156"/>
      <c r="C6" s="157"/>
      <c r="D6" s="158"/>
      <c r="E6" s="158"/>
      <c r="F6" s="159"/>
      <c r="G6" s="157"/>
      <c r="H6" s="158"/>
      <c r="I6" s="158"/>
      <c r="J6" s="159"/>
      <c r="K6" s="157"/>
      <c r="L6" s="158"/>
      <c r="M6" s="158"/>
      <c r="N6" s="159"/>
      <c r="O6" s="157"/>
      <c r="P6" s="158"/>
      <c r="Q6" s="158"/>
      <c r="R6" s="159"/>
      <c r="S6" s="157"/>
      <c r="T6" s="158"/>
      <c r="U6" s="158"/>
      <c r="V6" s="158"/>
      <c r="W6" s="157"/>
      <c r="X6" s="158"/>
      <c r="Y6" s="158"/>
      <c r="Z6" s="159"/>
      <c r="AA6" s="157"/>
      <c r="AB6" s="158"/>
      <c r="AC6" s="158"/>
      <c r="AD6" s="159"/>
      <c r="AE6" s="157"/>
      <c r="AF6" s="159"/>
    </row>
    <row r="7" spans="1:34" ht="35.15" customHeight="1" x14ac:dyDescent="0.5">
      <c r="A7" s="24" t="s">
        <v>36</v>
      </c>
      <c r="B7" s="6" t="s">
        <v>0</v>
      </c>
      <c r="C7" s="17">
        <v>735</v>
      </c>
      <c r="D7" s="18">
        <v>743.4</v>
      </c>
      <c r="E7" s="18">
        <v>735.7</v>
      </c>
      <c r="F7" s="10">
        <v>740.2</v>
      </c>
      <c r="G7" s="17">
        <v>739.4</v>
      </c>
      <c r="H7" s="18">
        <v>738.4</v>
      </c>
      <c r="I7" s="18">
        <v>742.8</v>
      </c>
      <c r="J7" s="10">
        <v>759.1</v>
      </c>
      <c r="K7" s="17">
        <v>756.8</v>
      </c>
      <c r="L7" s="18">
        <v>750.6</v>
      </c>
      <c r="M7" s="18">
        <v>760.9</v>
      </c>
      <c r="N7" s="10">
        <v>718.6</v>
      </c>
      <c r="O7" s="17">
        <v>733.6</v>
      </c>
      <c r="P7" s="18">
        <v>733.4</v>
      </c>
      <c r="Q7" s="18">
        <v>751.8</v>
      </c>
      <c r="R7" s="10">
        <v>735.8</v>
      </c>
      <c r="S7" s="17">
        <v>750.7</v>
      </c>
      <c r="T7" s="18">
        <v>745.8</v>
      </c>
      <c r="U7" s="18">
        <v>744.5</v>
      </c>
      <c r="V7" s="18">
        <v>757.2</v>
      </c>
      <c r="W7" s="17">
        <v>760.6</v>
      </c>
      <c r="X7" s="18">
        <v>766.9</v>
      </c>
      <c r="Y7" s="18">
        <v>763.9</v>
      </c>
      <c r="Z7" s="10">
        <v>761.8</v>
      </c>
      <c r="AA7" s="17">
        <v>738</v>
      </c>
      <c r="AB7" s="18">
        <v>748.6</v>
      </c>
      <c r="AC7" s="18">
        <v>752.8</v>
      </c>
      <c r="AD7" s="10">
        <v>768.6</v>
      </c>
      <c r="AE7" s="17">
        <v>778.5</v>
      </c>
      <c r="AF7" s="10">
        <v>783.6</v>
      </c>
    </row>
    <row r="8" spans="1:34" ht="35.15" customHeight="1" x14ac:dyDescent="0.5">
      <c r="A8" s="119" t="s">
        <v>35</v>
      </c>
      <c r="B8" s="6" t="s">
        <v>0</v>
      </c>
      <c r="C8" s="17">
        <v>715.2</v>
      </c>
      <c r="D8" s="18">
        <v>726.5</v>
      </c>
      <c r="E8" s="18">
        <v>720</v>
      </c>
      <c r="F8" s="10">
        <v>717.3</v>
      </c>
      <c r="G8" s="17">
        <v>717.5</v>
      </c>
      <c r="H8" s="18">
        <v>712.8</v>
      </c>
      <c r="I8" s="18">
        <v>724.5</v>
      </c>
      <c r="J8" s="10">
        <v>742.8</v>
      </c>
      <c r="K8" s="17">
        <v>733.7</v>
      </c>
      <c r="L8" s="18">
        <v>727.2</v>
      </c>
      <c r="M8" s="18">
        <v>739.4</v>
      </c>
      <c r="N8" s="10">
        <v>694.9</v>
      </c>
      <c r="O8" s="17">
        <v>706.9</v>
      </c>
      <c r="P8" s="18">
        <v>707.3</v>
      </c>
      <c r="Q8" s="18">
        <v>723.6</v>
      </c>
      <c r="R8" s="10">
        <v>711.6</v>
      </c>
      <c r="S8" s="17">
        <v>732.4</v>
      </c>
      <c r="T8" s="18">
        <v>725.6</v>
      </c>
      <c r="U8" s="18">
        <v>722.9</v>
      </c>
      <c r="V8" s="18">
        <v>736.5</v>
      </c>
      <c r="W8" s="17">
        <v>741.1</v>
      </c>
      <c r="X8" s="18">
        <v>745.3</v>
      </c>
      <c r="Y8" s="18">
        <v>743.4</v>
      </c>
      <c r="Z8" s="10">
        <v>742.6</v>
      </c>
      <c r="AA8" s="17">
        <v>722</v>
      </c>
      <c r="AB8" s="18">
        <v>732.7</v>
      </c>
      <c r="AC8" s="18">
        <v>736.5</v>
      </c>
      <c r="AD8" s="10">
        <v>751.9</v>
      </c>
      <c r="AE8" s="17">
        <v>763.4</v>
      </c>
      <c r="AF8" s="10">
        <v>769.6</v>
      </c>
    </row>
    <row r="9" spans="1:34" ht="35.15" customHeight="1" x14ac:dyDescent="0.5">
      <c r="A9" s="119" t="s">
        <v>34</v>
      </c>
      <c r="B9" s="6" t="s">
        <v>0</v>
      </c>
      <c r="C9" s="17">
        <v>19.8</v>
      </c>
      <c r="D9" s="18">
        <v>16.899999999999999</v>
      </c>
      <c r="E9" s="18">
        <v>15.7</v>
      </c>
      <c r="F9" s="10">
        <v>22.9</v>
      </c>
      <c r="G9" s="17">
        <v>21.9</v>
      </c>
      <c r="H9" s="18">
        <v>25.6</v>
      </c>
      <c r="I9" s="18">
        <v>18.3</v>
      </c>
      <c r="J9" s="10">
        <v>16.3</v>
      </c>
      <c r="K9" s="17">
        <v>23.1</v>
      </c>
      <c r="L9" s="18">
        <v>23.4</v>
      </c>
      <c r="M9" s="18">
        <v>21.5</v>
      </c>
      <c r="N9" s="10">
        <v>23.6</v>
      </c>
      <c r="O9" s="17">
        <v>26.7</v>
      </c>
      <c r="P9" s="18">
        <v>26.1</v>
      </c>
      <c r="Q9" s="18">
        <v>28.2</v>
      </c>
      <c r="R9" s="10">
        <v>24.2</v>
      </c>
      <c r="S9" s="17">
        <v>18.399999999999999</v>
      </c>
      <c r="T9" s="18">
        <v>20.2</v>
      </c>
      <c r="U9" s="18">
        <v>21.6</v>
      </c>
      <c r="V9" s="18">
        <v>20.7</v>
      </c>
      <c r="W9" s="17">
        <v>19.399999999999999</v>
      </c>
      <c r="X9" s="18">
        <v>21.6</v>
      </c>
      <c r="Y9" s="18">
        <v>20.6</v>
      </c>
      <c r="Z9" s="10">
        <v>19.2</v>
      </c>
      <c r="AA9" s="17">
        <v>16.100000000000001</v>
      </c>
      <c r="AB9" s="18">
        <v>15.9</v>
      </c>
      <c r="AC9" s="18">
        <v>16.399999999999999</v>
      </c>
      <c r="AD9" s="10">
        <v>16.7</v>
      </c>
      <c r="AE9" s="17">
        <v>15.2</v>
      </c>
      <c r="AF9" s="10">
        <v>14</v>
      </c>
    </row>
    <row r="10" spans="1:34" ht="35.15" customHeight="1" x14ac:dyDescent="0.5">
      <c r="A10" s="24" t="s">
        <v>31</v>
      </c>
      <c r="B10" s="6" t="s">
        <v>0</v>
      </c>
      <c r="C10" s="17">
        <v>368.6</v>
      </c>
      <c r="D10" s="18">
        <v>361.3</v>
      </c>
      <c r="E10" s="18">
        <v>373.6</v>
      </c>
      <c r="F10" s="10">
        <v>369.5</v>
      </c>
      <c r="G10" s="17">
        <v>371.7</v>
      </c>
      <c r="H10" s="18">
        <v>383.7</v>
      </c>
      <c r="I10" s="18">
        <v>375.7</v>
      </c>
      <c r="J10" s="10">
        <v>360.8</v>
      </c>
      <c r="K10" s="17">
        <v>370.7</v>
      </c>
      <c r="L10" s="18">
        <v>379.6</v>
      </c>
      <c r="M10" s="18">
        <v>371.6</v>
      </c>
      <c r="N10" s="10">
        <v>418</v>
      </c>
      <c r="O10" s="17">
        <v>407.9</v>
      </c>
      <c r="P10" s="18">
        <v>397.5</v>
      </c>
      <c r="Q10" s="18">
        <v>396.8</v>
      </c>
      <c r="R10" s="10">
        <v>412.1</v>
      </c>
      <c r="S10" s="17">
        <v>397.2</v>
      </c>
      <c r="T10" s="18">
        <v>405.6</v>
      </c>
      <c r="U10" s="18">
        <v>406.7</v>
      </c>
      <c r="V10" s="18">
        <v>397.7</v>
      </c>
      <c r="W10" s="17">
        <v>395.3</v>
      </c>
      <c r="X10" s="18">
        <v>395.1</v>
      </c>
      <c r="Y10" s="18">
        <v>402.4</v>
      </c>
      <c r="Z10" s="10">
        <v>407.2</v>
      </c>
      <c r="AA10" s="17">
        <v>413</v>
      </c>
      <c r="AB10" s="18">
        <v>407.8</v>
      </c>
      <c r="AC10" s="18">
        <v>410</v>
      </c>
      <c r="AD10" s="10">
        <v>404.5</v>
      </c>
      <c r="AE10" s="17">
        <v>400.1</v>
      </c>
      <c r="AF10" s="10">
        <v>402.7</v>
      </c>
    </row>
    <row r="11" spans="1:34" ht="69.900000000000006" customHeight="1" x14ac:dyDescent="0.5">
      <c r="A11" s="24" t="s">
        <v>253</v>
      </c>
      <c r="B11" s="6" t="s">
        <v>24</v>
      </c>
      <c r="C11" s="17">
        <v>66.599999999999994</v>
      </c>
      <c r="D11" s="18">
        <v>67.3</v>
      </c>
      <c r="E11" s="18">
        <v>66.3</v>
      </c>
      <c r="F11" s="10">
        <v>66.7</v>
      </c>
      <c r="G11" s="17">
        <v>66.5</v>
      </c>
      <c r="H11" s="18">
        <v>65.8</v>
      </c>
      <c r="I11" s="18">
        <v>66.400000000000006</v>
      </c>
      <c r="J11" s="10">
        <v>67.8</v>
      </c>
      <c r="K11" s="17">
        <v>67.099999999999994</v>
      </c>
      <c r="L11" s="18">
        <v>66.400000000000006</v>
      </c>
      <c r="M11" s="18">
        <v>67.2</v>
      </c>
      <c r="N11" s="10">
        <v>63.2</v>
      </c>
      <c r="O11" s="17">
        <v>64.3</v>
      </c>
      <c r="P11" s="18">
        <v>64.900000000000006</v>
      </c>
      <c r="Q11" s="18">
        <v>65.5</v>
      </c>
      <c r="R11" s="10">
        <v>64.099999999999994</v>
      </c>
      <c r="S11" s="17">
        <v>65.400000000000006</v>
      </c>
      <c r="T11" s="18">
        <v>64.8</v>
      </c>
      <c r="U11" s="18">
        <v>64.7</v>
      </c>
      <c r="V11" s="18">
        <v>65.599999999999994</v>
      </c>
      <c r="W11" s="17">
        <v>65.8</v>
      </c>
      <c r="X11" s="18">
        <v>66</v>
      </c>
      <c r="Y11" s="18">
        <v>65.5</v>
      </c>
      <c r="Z11" s="10">
        <v>65.2</v>
      </c>
      <c r="AA11" s="17">
        <v>64.099999999999994</v>
      </c>
      <c r="AB11" s="18">
        <v>64.7</v>
      </c>
      <c r="AC11" s="18">
        <v>64.7</v>
      </c>
      <c r="AD11" s="10">
        <v>65.5</v>
      </c>
      <c r="AE11" s="17">
        <v>66.099999999999994</v>
      </c>
      <c r="AF11" s="10">
        <v>66.099999999999994</v>
      </c>
    </row>
    <row r="12" spans="1:34" ht="35.15" customHeight="1" x14ac:dyDescent="0.5">
      <c r="A12" s="24" t="s">
        <v>30</v>
      </c>
      <c r="B12" s="6" t="s">
        <v>24</v>
      </c>
      <c r="C12" s="17">
        <v>2.7</v>
      </c>
      <c r="D12" s="18">
        <v>2.2999999999999998</v>
      </c>
      <c r="E12" s="18">
        <v>2.1</v>
      </c>
      <c r="F12" s="10">
        <v>3.1</v>
      </c>
      <c r="G12" s="17">
        <v>3</v>
      </c>
      <c r="H12" s="18">
        <v>3.5</v>
      </c>
      <c r="I12" s="18">
        <v>2.5</v>
      </c>
      <c r="J12" s="10">
        <v>2.2000000000000002</v>
      </c>
      <c r="K12" s="17">
        <v>3</v>
      </c>
      <c r="L12" s="18">
        <v>3.1</v>
      </c>
      <c r="M12" s="18">
        <v>2.8</v>
      </c>
      <c r="N12" s="10">
        <v>3.3</v>
      </c>
      <c r="O12" s="17">
        <v>3.6</v>
      </c>
      <c r="P12" s="18">
        <v>3.6</v>
      </c>
      <c r="Q12" s="18">
        <v>3.8</v>
      </c>
      <c r="R12" s="10">
        <v>3.3</v>
      </c>
      <c r="S12" s="17">
        <v>2.4</v>
      </c>
      <c r="T12" s="18">
        <v>2.7</v>
      </c>
      <c r="U12" s="18">
        <v>2.9</v>
      </c>
      <c r="V12" s="18">
        <v>2.7356991840178964</v>
      </c>
      <c r="W12" s="17">
        <v>2.6</v>
      </c>
      <c r="X12" s="18">
        <v>2.8</v>
      </c>
      <c r="Y12" s="18">
        <v>2.7</v>
      </c>
      <c r="Z12" s="10">
        <v>2.5</v>
      </c>
      <c r="AA12" s="17">
        <v>2.2000000000000002</v>
      </c>
      <c r="AB12" s="18">
        <v>2.1</v>
      </c>
      <c r="AC12" s="18">
        <v>2.2000000000000002</v>
      </c>
      <c r="AD12" s="10">
        <v>2.2000000000000002</v>
      </c>
      <c r="AE12" s="17">
        <v>1.9</v>
      </c>
      <c r="AF12" s="10">
        <v>1.8</v>
      </c>
    </row>
    <row r="13" spans="1:34" ht="39.9" customHeight="1" x14ac:dyDescent="0.5">
      <c r="A13" s="165" t="s">
        <v>145</v>
      </c>
      <c r="B13" s="166"/>
      <c r="C13" s="167"/>
      <c r="D13" s="168"/>
      <c r="E13" s="168"/>
      <c r="F13" s="169"/>
      <c r="G13" s="167"/>
      <c r="H13" s="168"/>
      <c r="I13" s="168"/>
      <c r="J13" s="169"/>
      <c r="K13" s="167"/>
      <c r="L13" s="168"/>
      <c r="M13" s="168"/>
      <c r="N13" s="169"/>
      <c r="O13" s="167"/>
      <c r="P13" s="168"/>
      <c r="Q13" s="168"/>
      <c r="R13" s="169"/>
      <c r="S13" s="167"/>
      <c r="T13" s="168"/>
      <c r="U13" s="168"/>
      <c r="V13" s="168"/>
      <c r="W13" s="167"/>
      <c r="X13" s="168"/>
      <c r="Y13" s="168"/>
      <c r="Z13" s="169"/>
      <c r="AA13" s="167"/>
      <c r="AB13" s="168"/>
      <c r="AC13" s="168"/>
      <c r="AD13" s="169"/>
      <c r="AE13" s="167"/>
      <c r="AF13" s="169"/>
    </row>
    <row r="14" spans="1:34" ht="35.15" customHeight="1" x14ac:dyDescent="0.5">
      <c r="A14" s="24" t="s">
        <v>36</v>
      </c>
      <c r="B14" s="6" t="s">
        <v>0</v>
      </c>
      <c r="C14" s="17">
        <v>846.6</v>
      </c>
      <c r="D14" s="18">
        <v>859.9</v>
      </c>
      <c r="E14" s="18">
        <v>859.8</v>
      </c>
      <c r="F14" s="10">
        <v>842</v>
      </c>
      <c r="G14" s="17">
        <v>845.7</v>
      </c>
      <c r="H14" s="18">
        <v>867.7</v>
      </c>
      <c r="I14" s="18">
        <v>857.7</v>
      </c>
      <c r="J14" s="10">
        <v>854</v>
      </c>
      <c r="K14" s="17">
        <v>868.8</v>
      </c>
      <c r="L14" s="18">
        <v>859.9</v>
      </c>
      <c r="M14" s="18">
        <v>860.9</v>
      </c>
      <c r="N14" s="10">
        <v>915.4</v>
      </c>
      <c r="O14" s="17">
        <v>908.5</v>
      </c>
      <c r="P14" s="18">
        <v>951.1</v>
      </c>
      <c r="Q14" s="18">
        <v>915.6</v>
      </c>
      <c r="R14" s="10">
        <v>937.9</v>
      </c>
      <c r="S14" s="17">
        <v>924.7</v>
      </c>
      <c r="T14" s="18">
        <v>926.6</v>
      </c>
      <c r="U14" s="18">
        <v>926.4</v>
      </c>
      <c r="V14" s="10">
        <v>946.1</v>
      </c>
      <c r="W14" s="17">
        <v>937.4</v>
      </c>
      <c r="X14" s="18">
        <v>943.6</v>
      </c>
      <c r="Y14" s="18">
        <v>959.8</v>
      </c>
      <c r="Z14" s="10">
        <v>965.7</v>
      </c>
      <c r="AA14" s="17">
        <v>956.7</v>
      </c>
      <c r="AB14" s="18">
        <v>951.6</v>
      </c>
      <c r="AC14" s="18">
        <v>940.5</v>
      </c>
      <c r="AD14" s="10">
        <v>938.2</v>
      </c>
      <c r="AE14" s="17">
        <v>947.3</v>
      </c>
      <c r="AF14" s="10">
        <v>955.2</v>
      </c>
    </row>
    <row r="15" spans="1:34" ht="35.15" customHeight="1" x14ac:dyDescent="0.5">
      <c r="A15" s="119" t="s">
        <v>35</v>
      </c>
      <c r="B15" s="6" t="s">
        <v>0</v>
      </c>
      <c r="C15" s="17">
        <v>830.9</v>
      </c>
      <c r="D15" s="18">
        <v>840.7</v>
      </c>
      <c r="E15" s="18">
        <v>839.7</v>
      </c>
      <c r="F15" s="10">
        <v>821.8</v>
      </c>
      <c r="G15" s="17">
        <v>829.4</v>
      </c>
      <c r="H15" s="18">
        <v>851.3</v>
      </c>
      <c r="I15" s="18">
        <v>841.7</v>
      </c>
      <c r="J15" s="10">
        <v>835</v>
      </c>
      <c r="K15" s="17">
        <v>850.7</v>
      </c>
      <c r="L15" s="18">
        <v>822.7</v>
      </c>
      <c r="M15" s="18">
        <v>826</v>
      </c>
      <c r="N15" s="10">
        <v>881.9</v>
      </c>
      <c r="O15" s="17">
        <v>876.4</v>
      </c>
      <c r="P15" s="18">
        <v>913.9</v>
      </c>
      <c r="Q15" s="18">
        <v>881.5</v>
      </c>
      <c r="R15" s="10">
        <v>908.1</v>
      </c>
      <c r="S15" s="17">
        <v>894.6</v>
      </c>
      <c r="T15" s="18">
        <v>900.1</v>
      </c>
      <c r="U15" s="18">
        <v>902.3</v>
      </c>
      <c r="V15" s="10">
        <v>924.4</v>
      </c>
      <c r="W15" s="17">
        <v>916</v>
      </c>
      <c r="X15" s="18">
        <v>923.5</v>
      </c>
      <c r="Y15" s="18">
        <v>939.4</v>
      </c>
      <c r="Z15" s="10">
        <v>946</v>
      </c>
      <c r="AA15" s="17">
        <v>936.7</v>
      </c>
      <c r="AB15" s="18">
        <v>933.9</v>
      </c>
      <c r="AC15" s="18">
        <v>919</v>
      </c>
      <c r="AD15" s="10">
        <v>914.1</v>
      </c>
      <c r="AE15" s="17">
        <v>923.2</v>
      </c>
      <c r="AF15" s="10">
        <v>931</v>
      </c>
    </row>
    <row r="16" spans="1:34" ht="35.15" customHeight="1" x14ac:dyDescent="0.5">
      <c r="A16" s="119" t="s">
        <v>34</v>
      </c>
      <c r="B16" s="6" t="s">
        <v>0</v>
      </c>
      <c r="C16" s="17">
        <v>15.8</v>
      </c>
      <c r="D16" s="18">
        <v>19.3</v>
      </c>
      <c r="E16" s="18">
        <v>20.2</v>
      </c>
      <c r="F16" s="10">
        <v>20.2</v>
      </c>
      <c r="G16" s="17">
        <v>16.2</v>
      </c>
      <c r="H16" s="18">
        <v>16.399999999999999</v>
      </c>
      <c r="I16" s="18">
        <v>16</v>
      </c>
      <c r="J16" s="10">
        <v>19</v>
      </c>
      <c r="K16" s="17">
        <v>18</v>
      </c>
      <c r="L16" s="18">
        <v>37.200000000000003</v>
      </c>
      <c r="M16" s="18">
        <v>34.799999999999997</v>
      </c>
      <c r="N16" s="10">
        <v>33.6</v>
      </c>
      <c r="O16" s="17">
        <v>32.1</v>
      </c>
      <c r="P16" s="18">
        <v>37.200000000000003</v>
      </c>
      <c r="Q16" s="18">
        <v>34</v>
      </c>
      <c r="R16" s="10">
        <v>29.9</v>
      </c>
      <c r="S16" s="17">
        <v>30.1</v>
      </c>
      <c r="T16" s="18">
        <v>26.5</v>
      </c>
      <c r="U16" s="18">
        <v>24.1</v>
      </c>
      <c r="V16" s="10">
        <v>21.7</v>
      </c>
      <c r="W16" s="17">
        <v>21.5</v>
      </c>
      <c r="X16" s="18">
        <v>20.100000000000001</v>
      </c>
      <c r="Y16" s="18">
        <v>20.399999999999999</v>
      </c>
      <c r="Z16" s="10">
        <v>19.7</v>
      </c>
      <c r="AA16" s="17">
        <v>20</v>
      </c>
      <c r="AB16" s="18">
        <v>17.7</v>
      </c>
      <c r="AC16" s="18">
        <v>21.6</v>
      </c>
      <c r="AD16" s="10">
        <v>24.1</v>
      </c>
      <c r="AE16" s="17">
        <v>24.1</v>
      </c>
      <c r="AF16" s="10">
        <v>24.2</v>
      </c>
    </row>
    <row r="17" spans="1:32" ht="35.15" customHeight="1" x14ac:dyDescent="0.5">
      <c r="A17" s="24" t="s">
        <v>31</v>
      </c>
      <c r="B17" s="6" t="s">
        <v>0</v>
      </c>
      <c r="C17" s="17">
        <v>407.6</v>
      </c>
      <c r="D17" s="18">
        <v>399.3</v>
      </c>
      <c r="E17" s="18">
        <v>405.3</v>
      </c>
      <c r="F17" s="10">
        <v>419.1</v>
      </c>
      <c r="G17" s="17">
        <v>419.7</v>
      </c>
      <c r="H17" s="18">
        <v>398.5</v>
      </c>
      <c r="I17" s="18">
        <v>413.4</v>
      </c>
      <c r="J17" s="10">
        <v>419.5</v>
      </c>
      <c r="K17" s="17">
        <v>408.3</v>
      </c>
      <c r="L17" s="18">
        <v>419.6</v>
      </c>
      <c r="M17" s="18">
        <v>430.2</v>
      </c>
      <c r="N17" s="10">
        <v>372.1</v>
      </c>
      <c r="O17" s="17">
        <v>375.8</v>
      </c>
      <c r="P17" s="18">
        <v>342.9</v>
      </c>
      <c r="Q17" s="18">
        <v>379.1</v>
      </c>
      <c r="R17" s="10">
        <v>363</v>
      </c>
      <c r="S17" s="17">
        <v>375.9</v>
      </c>
      <c r="T17" s="18">
        <v>374.6</v>
      </c>
      <c r="U17" s="18">
        <v>380.4</v>
      </c>
      <c r="V17" s="10">
        <v>371.2</v>
      </c>
      <c r="W17" s="17">
        <v>375.9</v>
      </c>
      <c r="X17" s="18">
        <v>372.5</v>
      </c>
      <c r="Y17" s="18">
        <v>364.1</v>
      </c>
      <c r="Z17" s="10">
        <v>352.5</v>
      </c>
      <c r="AA17" s="17">
        <v>366</v>
      </c>
      <c r="AB17" s="18">
        <v>364.5</v>
      </c>
      <c r="AC17" s="18">
        <v>375.8</v>
      </c>
      <c r="AD17" s="10">
        <v>383.8</v>
      </c>
      <c r="AE17" s="17">
        <v>385.2</v>
      </c>
      <c r="AF17" s="10">
        <v>385.7</v>
      </c>
    </row>
    <row r="18" spans="1:32" ht="69.900000000000006" customHeight="1" x14ac:dyDescent="0.5">
      <c r="A18" s="24" t="s">
        <v>253</v>
      </c>
      <c r="B18" s="6" t="s">
        <v>24</v>
      </c>
      <c r="C18" s="17">
        <v>67.5</v>
      </c>
      <c r="D18" s="18">
        <v>68.3</v>
      </c>
      <c r="E18" s="18">
        <v>68</v>
      </c>
      <c r="F18" s="10">
        <v>66.8</v>
      </c>
      <c r="G18" s="17">
        <v>66.8</v>
      </c>
      <c r="H18" s="18">
        <v>68.5</v>
      </c>
      <c r="I18" s="18">
        <v>67.5</v>
      </c>
      <c r="J18" s="10">
        <v>67.099999999999994</v>
      </c>
      <c r="K18" s="17">
        <v>68</v>
      </c>
      <c r="L18" s="18">
        <v>67.2</v>
      </c>
      <c r="M18" s="18">
        <v>66.7</v>
      </c>
      <c r="N18" s="10">
        <v>71.099999999999994</v>
      </c>
      <c r="O18" s="17">
        <v>70.7</v>
      </c>
      <c r="P18" s="18">
        <v>73.5</v>
      </c>
      <c r="Q18" s="18">
        <v>70.7</v>
      </c>
      <c r="R18" s="10">
        <v>72.099999999999994</v>
      </c>
      <c r="S18" s="17">
        <v>71.099999999999994</v>
      </c>
      <c r="T18" s="18">
        <v>71.2</v>
      </c>
      <c r="U18" s="18">
        <v>70.900000000000006</v>
      </c>
      <c r="V18" s="10">
        <v>71.8</v>
      </c>
      <c r="W18" s="17">
        <v>71.400000000000006</v>
      </c>
      <c r="X18" s="18">
        <v>71.7</v>
      </c>
      <c r="Y18" s="18">
        <v>72.5</v>
      </c>
      <c r="Z18" s="10">
        <v>73.3</v>
      </c>
      <c r="AA18" s="17">
        <v>72.3</v>
      </c>
      <c r="AB18" s="18">
        <v>72.3</v>
      </c>
      <c r="AC18" s="18">
        <v>71.400000000000006</v>
      </c>
      <c r="AD18" s="10">
        <v>71</v>
      </c>
      <c r="AE18" s="17">
        <v>71.099999999999994</v>
      </c>
      <c r="AF18" s="10">
        <v>71.2</v>
      </c>
    </row>
    <row r="19" spans="1:32" ht="35.15" customHeight="1" x14ac:dyDescent="0.5">
      <c r="A19" s="24" t="s">
        <v>30</v>
      </c>
      <c r="B19" s="6" t="s">
        <v>24</v>
      </c>
      <c r="C19" s="17">
        <v>1.9</v>
      </c>
      <c r="D19" s="18">
        <v>2.2000000000000002</v>
      </c>
      <c r="E19" s="18">
        <v>2.2999999999999998</v>
      </c>
      <c r="F19" s="10">
        <v>2.4</v>
      </c>
      <c r="G19" s="17">
        <v>1.9</v>
      </c>
      <c r="H19" s="18">
        <v>1.9</v>
      </c>
      <c r="I19" s="18">
        <v>1.9</v>
      </c>
      <c r="J19" s="10">
        <v>2.2000000000000002</v>
      </c>
      <c r="K19" s="17">
        <v>2.1</v>
      </c>
      <c r="L19" s="18">
        <v>4.3</v>
      </c>
      <c r="M19" s="18">
        <v>4</v>
      </c>
      <c r="N19" s="10">
        <v>3.7</v>
      </c>
      <c r="O19" s="17">
        <v>3.5</v>
      </c>
      <c r="P19" s="18">
        <v>3.9</v>
      </c>
      <c r="Q19" s="18">
        <v>3.7</v>
      </c>
      <c r="R19" s="10">
        <v>3.2</v>
      </c>
      <c r="S19" s="17">
        <v>3.3</v>
      </c>
      <c r="T19" s="18">
        <v>2.9</v>
      </c>
      <c r="U19" s="18">
        <v>2.6</v>
      </c>
      <c r="V19" s="10">
        <v>2.2886562851112089</v>
      </c>
      <c r="W19" s="17">
        <v>2.2999999999999998</v>
      </c>
      <c r="X19" s="18">
        <v>2.1</v>
      </c>
      <c r="Y19" s="18">
        <v>2.1</v>
      </c>
      <c r="Z19" s="10">
        <v>2</v>
      </c>
      <c r="AA19" s="17">
        <v>2.1</v>
      </c>
      <c r="AB19" s="18">
        <v>1.9</v>
      </c>
      <c r="AC19" s="18">
        <v>2.2999999999999998</v>
      </c>
      <c r="AD19" s="10">
        <v>2.6</v>
      </c>
      <c r="AE19" s="17">
        <v>2.5</v>
      </c>
      <c r="AF19" s="10">
        <v>2.5</v>
      </c>
    </row>
    <row r="20" spans="1:32" ht="39.9" customHeight="1" x14ac:dyDescent="0.5">
      <c r="A20" s="165" t="s">
        <v>144</v>
      </c>
      <c r="B20" s="166"/>
      <c r="C20" s="167"/>
      <c r="D20" s="168"/>
      <c r="E20" s="168"/>
      <c r="F20" s="169"/>
      <c r="G20" s="167"/>
      <c r="H20" s="168"/>
      <c r="I20" s="168"/>
      <c r="J20" s="169"/>
      <c r="K20" s="167"/>
      <c r="L20" s="168"/>
      <c r="M20" s="168"/>
      <c r="N20" s="169"/>
      <c r="O20" s="167"/>
      <c r="P20" s="168"/>
      <c r="Q20" s="168"/>
      <c r="R20" s="169"/>
      <c r="S20" s="167"/>
      <c r="T20" s="168"/>
      <c r="U20" s="168"/>
      <c r="V20" s="169"/>
      <c r="W20" s="167"/>
      <c r="X20" s="168"/>
      <c r="Y20" s="168"/>
      <c r="Z20" s="169"/>
      <c r="AA20" s="167"/>
      <c r="AB20" s="168"/>
      <c r="AC20" s="168"/>
      <c r="AD20" s="169"/>
      <c r="AE20" s="167"/>
      <c r="AF20" s="169"/>
    </row>
    <row r="21" spans="1:32" ht="35.15" customHeight="1" x14ac:dyDescent="0.5">
      <c r="A21" s="24" t="s">
        <v>36</v>
      </c>
      <c r="B21" s="6" t="s">
        <v>0</v>
      </c>
      <c r="C21" s="17">
        <v>1056.4000000000001</v>
      </c>
      <c r="D21" s="18">
        <v>1065.5</v>
      </c>
      <c r="E21" s="18">
        <v>1115.0999999999999</v>
      </c>
      <c r="F21" s="10">
        <v>1060</v>
      </c>
      <c r="G21" s="17">
        <v>1088.8</v>
      </c>
      <c r="H21" s="18">
        <v>1065.8</v>
      </c>
      <c r="I21" s="18">
        <v>1095.7</v>
      </c>
      <c r="J21" s="10">
        <v>1103.0999999999999</v>
      </c>
      <c r="K21" s="17">
        <v>1110</v>
      </c>
      <c r="L21" s="18">
        <v>1094.2</v>
      </c>
      <c r="M21" s="18">
        <v>1115.4000000000001</v>
      </c>
      <c r="N21" s="10">
        <v>1088.8</v>
      </c>
      <c r="O21" s="17">
        <v>1088.4000000000001</v>
      </c>
      <c r="P21" s="18">
        <v>1124.8</v>
      </c>
      <c r="Q21" s="18">
        <v>1113.7</v>
      </c>
      <c r="R21" s="10">
        <v>1110.7</v>
      </c>
      <c r="S21" s="17">
        <v>1128.3</v>
      </c>
      <c r="T21" s="18">
        <v>1143.7</v>
      </c>
      <c r="U21" s="18">
        <v>1149.4000000000001</v>
      </c>
      <c r="V21" s="10">
        <v>1122.7</v>
      </c>
      <c r="W21" s="17">
        <v>1121.2</v>
      </c>
      <c r="X21" s="18">
        <v>1120.5</v>
      </c>
      <c r="Y21" s="18">
        <v>1121.8</v>
      </c>
      <c r="Z21" s="10">
        <v>1130.3</v>
      </c>
      <c r="AA21" s="17">
        <v>1206.9000000000001</v>
      </c>
      <c r="AB21" s="18">
        <v>1193.2</v>
      </c>
      <c r="AC21" s="18">
        <v>1194.7</v>
      </c>
      <c r="AD21" s="10">
        <v>1186.4000000000001</v>
      </c>
      <c r="AE21" s="17">
        <v>1206.9000000000001</v>
      </c>
      <c r="AF21" s="10">
        <v>1212.0999999999999</v>
      </c>
    </row>
    <row r="22" spans="1:32" ht="35.15" customHeight="1" x14ac:dyDescent="0.5">
      <c r="A22" s="119" t="s">
        <v>35</v>
      </c>
      <c r="B22" s="6" t="s">
        <v>0</v>
      </c>
      <c r="C22" s="17">
        <v>1010</v>
      </c>
      <c r="D22" s="18">
        <v>1028.7</v>
      </c>
      <c r="E22" s="18">
        <v>1086.9000000000001</v>
      </c>
      <c r="F22" s="10">
        <v>1030.4000000000001</v>
      </c>
      <c r="G22" s="17">
        <v>1044.7</v>
      </c>
      <c r="H22" s="18">
        <v>1016.2</v>
      </c>
      <c r="I22" s="18">
        <v>1051.8</v>
      </c>
      <c r="J22" s="10">
        <v>1052.0999999999999</v>
      </c>
      <c r="K22" s="17">
        <v>1063.7</v>
      </c>
      <c r="L22" s="18">
        <v>1034.8</v>
      </c>
      <c r="M22" s="18">
        <v>1062.3</v>
      </c>
      <c r="N22" s="10">
        <v>1035.8</v>
      </c>
      <c r="O22" s="17">
        <v>1038.9000000000001</v>
      </c>
      <c r="P22" s="18">
        <v>1075.2</v>
      </c>
      <c r="Q22" s="18">
        <v>1060.7</v>
      </c>
      <c r="R22" s="10">
        <v>1062.8</v>
      </c>
      <c r="S22" s="17">
        <v>1085.5999999999999</v>
      </c>
      <c r="T22" s="18">
        <v>1103</v>
      </c>
      <c r="U22" s="18">
        <v>1114.2</v>
      </c>
      <c r="V22" s="10">
        <v>1090.8</v>
      </c>
      <c r="W22" s="17">
        <v>1085.7</v>
      </c>
      <c r="X22" s="18">
        <v>1084.3</v>
      </c>
      <c r="Y22" s="18">
        <v>1085.2</v>
      </c>
      <c r="Z22" s="10">
        <v>1092.5</v>
      </c>
      <c r="AA22" s="17">
        <v>1165.2</v>
      </c>
      <c r="AB22" s="18">
        <v>1155.5999999999999</v>
      </c>
      <c r="AC22" s="18">
        <v>1156.3</v>
      </c>
      <c r="AD22" s="10">
        <v>1146.5999999999999</v>
      </c>
      <c r="AE22" s="17">
        <v>1168.7</v>
      </c>
      <c r="AF22" s="10">
        <v>1170.5999999999999</v>
      </c>
    </row>
    <row r="23" spans="1:32" ht="35.15" customHeight="1" x14ac:dyDescent="0.5">
      <c r="A23" s="119" t="s">
        <v>34</v>
      </c>
      <c r="B23" s="6" t="s">
        <v>0</v>
      </c>
      <c r="C23" s="17">
        <v>46.3</v>
      </c>
      <c r="D23" s="18">
        <v>36.9</v>
      </c>
      <c r="E23" s="18">
        <v>28.1</v>
      </c>
      <c r="F23" s="10">
        <v>29.5</v>
      </c>
      <c r="G23" s="17">
        <v>44.1</v>
      </c>
      <c r="H23" s="18">
        <v>49.6</v>
      </c>
      <c r="I23" s="18">
        <v>43.9</v>
      </c>
      <c r="J23" s="10">
        <v>51</v>
      </c>
      <c r="K23" s="17">
        <v>46.2</v>
      </c>
      <c r="L23" s="18">
        <v>59.4</v>
      </c>
      <c r="M23" s="18">
        <v>53.1</v>
      </c>
      <c r="N23" s="10">
        <v>52.9</v>
      </c>
      <c r="O23" s="17">
        <v>49.5</v>
      </c>
      <c r="P23" s="18">
        <v>49.7</v>
      </c>
      <c r="Q23" s="18">
        <v>52.9</v>
      </c>
      <c r="R23" s="10">
        <v>47.9</v>
      </c>
      <c r="S23" s="17">
        <v>42.7</v>
      </c>
      <c r="T23" s="18">
        <v>40.700000000000003</v>
      </c>
      <c r="U23" s="18">
        <v>35.299999999999997</v>
      </c>
      <c r="V23" s="10">
        <v>31.9</v>
      </c>
      <c r="W23" s="17">
        <v>35.5</v>
      </c>
      <c r="X23" s="18">
        <v>36.200000000000003</v>
      </c>
      <c r="Y23" s="18">
        <v>36.6</v>
      </c>
      <c r="Z23" s="10">
        <v>37.799999999999997</v>
      </c>
      <c r="AA23" s="17">
        <v>41.7</v>
      </c>
      <c r="AB23" s="18">
        <v>37.6</v>
      </c>
      <c r="AC23" s="18">
        <v>38.5</v>
      </c>
      <c r="AD23" s="10">
        <v>39.799999999999997</v>
      </c>
      <c r="AE23" s="17">
        <v>38.200000000000003</v>
      </c>
      <c r="AF23" s="10">
        <v>41.5</v>
      </c>
    </row>
    <row r="24" spans="1:32" ht="35.15" customHeight="1" x14ac:dyDescent="0.5">
      <c r="A24" s="24" t="s">
        <v>31</v>
      </c>
      <c r="B24" s="6" t="s">
        <v>0</v>
      </c>
      <c r="C24" s="17">
        <v>635.9</v>
      </c>
      <c r="D24" s="18">
        <v>618.20000000000005</v>
      </c>
      <c r="E24" s="18">
        <v>579.20000000000005</v>
      </c>
      <c r="F24" s="10">
        <v>632.1</v>
      </c>
      <c r="G24" s="17">
        <v>605.79999999999995</v>
      </c>
      <c r="H24" s="18">
        <v>631.79999999999995</v>
      </c>
      <c r="I24" s="18">
        <v>603.5</v>
      </c>
      <c r="J24" s="10">
        <v>595.20000000000005</v>
      </c>
      <c r="K24" s="17">
        <v>607.9</v>
      </c>
      <c r="L24" s="18">
        <v>609.29999999999995</v>
      </c>
      <c r="M24" s="18">
        <v>598.5</v>
      </c>
      <c r="N24" s="10">
        <v>623.9</v>
      </c>
      <c r="O24" s="17">
        <v>625.20000000000005</v>
      </c>
      <c r="P24" s="18">
        <v>585.6</v>
      </c>
      <c r="Q24" s="18">
        <v>595.79999999999995</v>
      </c>
      <c r="R24" s="10">
        <v>611.29999999999995</v>
      </c>
      <c r="S24" s="17">
        <v>591.70000000000005</v>
      </c>
      <c r="T24" s="18">
        <v>585.6</v>
      </c>
      <c r="U24" s="18">
        <v>579.20000000000005</v>
      </c>
      <c r="V24" s="10">
        <v>599.1</v>
      </c>
      <c r="W24" s="17">
        <v>603.29999999999995</v>
      </c>
      <c r="X24" s="18">
        <v>605.9</v>
      </c>
      <c r="Y24" s="18">
        <v>610</v>
      </c>
      <c r="Z24" s="10">
        <v>604.29999999999995</v>
      </c>
      <c r="AA24" s="17">
        <v>554.6</v>
      </c>
      <c r="AB24" s="18">
        <v>574.29999999999995</v>
      </c>
      <c r="AC24" s="18">
        <v>578.79999999999995</v>
      </c>
      <c r="AD24" s="10">
        <v>596.6</v>
      </c>
      <c r="AE24" s="17">
        <v>585.79999999999995</v>
      </c>
      <c r="AF24" s="10">
        <v>586.29999999999995</v>
      </c>
    </row>
    <row r="25" spans="1:32" ht="69.900000000000006" customHeight="1" x14ac:dyDescent="0.5">
      <c r="A25" s="24" t="s">
        <v>253</v>
      </c>
      <c r="B25" s="6" t="s">
        <v>24</v>
      </c>
      <c r="C25" s="17">
        <v>62.4</v>
      </c>
      <c r="D25" s="18">
        <v>63.3</v>
      </c>
      <c r="E25" s="18">
        <v>65.8</v>
      </c>
      <c r="F25" s="10">
        <v>62.6</v>
      </c>
      <c r="G25" s="17">
        <v>64.3</v>
      </c>
      <c r="H25" s="18">
        <v>62.8</v>
      </c>
      <c r="I25" s="18">
        <v>64.5</v>
      </c>
      <c r="J25" s="10">
        <v>65</v>
      </c>
      <c r="K25" s="17">
        <v>64.599999999999994</v>
      </c>
      <c r="L25" s="18">
        <v>64.2</v>
      </c>
      <c r="M25" s="18">
        <v>65.099999999999994</v>
      </c>
      <c r="N25" s="10">
        <v>63.6</v>
      </c>
      <c r="O25" s="17">
        <v>63.5</v>
      </c>
      <c r="P25" s="18">
        <v>65.8</v>
      </c>
      <c r="Q25" s="18">
        <v>65.099999999999994</v>
      </c>
      <c r="R25" s="10">
        <v>64.5</v>
      </c>
      <c r="S25" s="17">
        <v>65.599999999999994</v>
      </c>
      <c r="T25" s="18">
        <v>66.099999999999994</v>
      </c>
      <c r="U25" s="18">
        <v>66.5</v>
      </c>
      <c r="V25" s="10">
        <v>65.2</v>
      </c>
      <c r="W25" s="17">
        <v>65</v>
      </c>
      <c r="X25" s="18">
        <v>64.900000000000006</v>
      </c>
      <c r="Y25" s="18">
        <v>64.8</v>
      </c>
      <c r="Z25" s="10">
        <v>65.2</v>
      </c>
      <c r="AA25" s="17">
        <v>68.5</v>
      </c>
      <c r="AB25" s="18">
        <v>67.5</v>
      </c>
      <c r="AC25" s="18">
        <v>67.400000000000006</v>
      </c>
      <c r="AD25" s="10">
        <v>66.5</v>
      </c>
      <c r="AE25" s="17">
        <v>67.3</v>
      </c>
      <c r="AF25" s="10">
        <v>67.400000000000006</v>
      </c>
    </row>
    <row r="26" spans="1:32" ht="35.15" customHeight="1" x14ac:dyDescent="0.5">
      <c r="A26" s="24" t="s">
        <v>30</v>
      </c>
      <c r="B26" s="6" t="s">
        <v>24</v>
      </c>
      <c r="C26" s="17">
        <v>4.4000000000000004</v>
      </c>
      <c r="D26" s="18">
        <v>3.5</v>
      </c>
      <c r="E26" s="18">
        <v>2.5</v>
      </c>
      <c r="F26" s="10">
        <v>2.8</v>
      </c>
      <c r="G26" s="17">
        <v>4.0999999999999996</v>
      </c>
      <c r="H26" s="18">
        <v>4.7</v>
      </c>
      <c r="I26" s="18">
        <v>4</v>
      </c>
      <c r="J26" s="10">
        <v>4.5999999999999996</v>
      </c>
      <c r="K26" s="17">
        <v>4.2</v>
      </c>
      <c r="L26" s="18">
        <v>5.4</v>
      </c>
      <c r="M26" s="18">
        <v>4.8</v>
      </c>
      <c r="N26" s="10">
        <v>4.9000000000000004</v>
      </c>
      <c r="O26" s="17">
        <v>4.5999999999999996</v>
      </c>
      <c r="P26" s="18">
        <v>4.4000000000000004</v>
      </c>
      <c r="Q26" s="18">
        <v>4.8</v>
      </c>
      <c r="R26" s="10">
        <v>4.3</v>
      </c>
      <c r="S26" s="17">
        <v>3.8</v>
      </c>
      <c r="T26" s="18">
        <v>3.6</v>
      </c>
      <c r="U26" s="18">
        <v>3.1</v>
      </c>
      <c r="V26" s="10">
        <v>2.8430265286199843</v>
      </c>
      <c r="W26" s="17">
        <v>3.2</v>
      </c>
      <c r="X26" s="18">
        <v>3.2</v>
      </c>
      <c r="Y26" s="18">
        <v>3.3</v>
      </c>
      <c r="Z26" s="10">
        <v>3.3</v>
      </c>
      <c r="AA26" s="17">
        <v>3.5</v>
      </c>
      <c r="AB26" s="18">
        <v>3.2</v>
      </c>
      <c r="AC26" s="18">
        <v>3.2</v>
      </c>
      <c r="AD26" s="10">
        <v>3.4</v>
      </c>
      <c r="AE26" s="17">
        <v>3.2</v>
      </c>
      <c r="AF26" s="10">
        <v>3.4</v>
      </c>
    </row>
    <row r="27" spans="1:32" ht="39.9" customHeight="1" x14ac:dyDescent="0.5">
      <c r="A27" s="165" t="s">
        <v>143</v>
      </c>
      <c r="B27" s="166"/>
      <c r="C27" s="167"/>
      <c r="D27" s="168"/>
      <c r="E27" s="168"/>
      <c r="F27" s="169"/>
      <c r="G27" s="167"/>
      <c r="H27" s="168"/>
      <c r="I27" s="168"/>
      <c r="J27" s="169"/>
      <c r="K27" s="167"/>
      <c r="L27" s="168"/>
      <c r="M27" s="168"/>
      <c r="N27" s="169"/>
      <c r="O27" s="167"/>
      <c r="P27" s="168"/>
      <c r="Q27" s="168"/>
      <c r="R27" s="169"/>
      <c r="S27" s="167"/>
      <c r="T27" s="168"/>
      <c r="U27" s="168"/>
      <c r="V27" s="169"/>
      <c r="W27" s="167"/>
      <c r="X27" s="168"/>
      <c r="Y27" s="168"/>
      <c r="Z27" s="169"/>
      <c r="AA27" s="167"/>
      <c r="AB27" s="168"/>
      <c r="AC27" s="168"/>
      <c r="AD27" s="169"/>
      <c r="AE27" s="167"/>
      <c r="AF27" s="169"/>
    </row>
    <row r="28" spans="1:32" ht="35.15" customHeight="1" x14ac:dyDescent="0.5">
      <c r="A28" s="24" t="s">
        <v>36</v>
      </c>
      <c r="B28" s="6" t="s">
        <v>0</v>
      </c>
      <c r="C28" s="17">
        <v>107.2</v>
      </c>
      <c r="D28" s="18">
        <v>114.4</v>
      </c>
      <c r="E28" s="18">
        <v>110.3</v>
      </c>
      <c r="F28" s="10">
        <v>109.4</v>
      </c>
      <c r="G28" s="17">
        <v>113.8</v>
      </c>
      <c r="H28" s="18">
        <v>114.8</v>
      </c>
      <c r="I28" s="18">
        <v>111</v>
      </c>
      <c r="J28" s="10">
        <v>114.7</v>
      </c>
      <c r="K28" s="17">
        <v>116.3</v>
      </c>
      <c r="L28" s="18">
        <v>114.8</v>
      </c>
      <c r="M28" s="18">
        <v>104.2</v>
      </c>
      <c r="N28" s="10">
        <v>111.7</v>
      </c>
      <c r="O28" s="17">
        <v>110.8</v>
      </c>
      <c r="P28" s="18">
        <v>117.4</v>
      </c>
      <c r="Q28" s="18">
        <v>113</v>
      </c>
      <c r="R28" s="10">
        <v>116.1</v>
      </c>
      <c r="S28" s="17">
        <v>115.3</v>
      </c>
      <c r="T28" s="18">
        <v>116</v>
      </c>
      <c r="U28" s="18">
        <v>119</v>
      </c>
      <c r="V28" s="10">
        <v>118.2</v>
      </c>
      <c r="W28" s="17">
        <v>118.3</v>
      </c>
      <c r="X28" s="18">
        <v>119.7</v>
      </c>
      <c r="Y28" s="18">
        <v>121.2</v>
      </c>
      <c r="Z28" s="10">
        <v>120</v>
      </c>
      <c r="AA28" s="17">
        <v>137.19999999999999</v>
      </c>
      <c r="AB28" s="18">
        <v>135.5</v>
      </c>
      <c r="AC28" s="18">
        <v>135.5</v>
      </c>
      <c r="AD28" s="10">
        <v>134.80000000000001</v>
      </c>
      <c r="AE28" s="17">
        <v>137.6</v>
      </c>
      <c r="AF28" s="10">
        <v>138.30000000000001</v>
      </c>
    </row>
    <row r="29" spans="1:32" ht="35.15" customHeight="1" x14ac:dyDescent="0.5">
      <c r="A29" s="119" t="s">
        <v>35</v>
      </c>
      <c r="B29" s="6" t="s">
        <v>0</v>
      </c>
      <c r="C29" s="17">
        <v>104.6</v>
      </c>
      <c r="D29" s="18">
        <v>110.4</v>
      </c>
      <c r="E29" s="18">
        <v>105.4</v>
      </c>
      <c r="F29" s="10">
        <v>104.3</v>
      </c>
      <c r="G29" s="17">
        <v>108.1</v>
      </c>
      <c r="H29" s="18">
        <v>110.5</v>
      </c>
      <c r="I29" s="18">
        <v>106.9</v>
      </c>
      <c r="J29" s="10">
        <v>112.4</v>
      </c>
      <c r="K29" s="17">
        <v>112</v>
      </c>
      <c r="L29" s="18">
        <v>110</v>
      </c>
      <c r="M29" s="18">
        <v>99.3</v>
      </c>
      <c r="N29" s="10">
        <v>106</v>
      </c>
      <c r="O29" s="17">
        <v>105</v>
      </c>
      <c r="P29" s="18">
        <v>111.2</v>
      </c>
      <c r="Q29" s="18">
        <v>107.5</v>
      </c>
      <c r="R29" s="10">
        <v>111.2</v>
      </c>
      <c r="S29" s="17">
        <v>111.4</v>
      </c>
      <c r="T29" s="18">
        <v>112.3</v>
      </c>
      <c r="U29" s="18">
        <v>116</v>
      </c>
      <c r="V29" s="10">
        <v>115.6</v>
      </c>
      <c r="W29" s="17">
        <v>115.8</v>
      </c>
      <c r="X29" s="18">
        <v>117</v>
      </c>
      <c r="Y29" s="18">
        <v>118.4</v>
      </c>
      <c r="Z29" s="10">
        <v>117.6</v>
      </c>
      <c r="AA29" s="17">
        <v>130.80000000000001</v>
      </c>
      <c r="AB29" s="18">
        <v>130.30000000000001</v>
      </c>
      <c r="AC29" s="18">
        <v>130.4</v>
      </c>
      <c r="AD29" s="10">
        <v>129.9</v>
      </c>
      <c r="AE29" s="17">
        <v>133</v>
      </c>
      <c r="AF29" s="10">
        <v>133.69999999999999</v>
      </c>
    </row>
    <row r="30" spans="1:32" ht="35.15" customHeight="1" x14ac:dyDescent="0.5">
      <c r="A30" s="119" t="s">
        <v>34</v>
      </c>
      <c r="B30" s="6" t="s">
        <v>0</v>
      </c>
      <c r="C30" s="17">
        <v>2.6</v>
      </c>
      <c r="D30" s="18">
        <v>4</v>
      </c>
      <c r="E30" s="18">
        <v>4.9000000000000004</v>
      </c>
      <c r="F30" s="10">
        <v>5</v>
      </c>
      <c r="G30" s="17">
        <v>5.7</v>
      </c>
      <c r="H30" s="18">
        <v>4.3</v>
      </c>
      <c r="I30" s="18">
        <v>4.0999999999999996</v>
      </c>
      <c r="J30" s="10">
        <v>2.2999999999999998</v>
      </c>
      <c r="K30" s="17">
        <v>4.2</v>
      </c>
      <c r="L30" s="18">
        <v>4.8</v>
      </c>
      <c r="M30" s="18">
        <v>4.9000000000000004</v>
      </c>
      <c r="N30" s="10">
        <v>5.7</v>
      </c>
      <c r="O30" s="17">
        <v>5.8</v>
      </c>
      <c r="P30" s="18">
        <v>6.2</v>
      </c>
      <c r="Q30" s="18">
        <v>5.5</v>
      </c>
      <c r="R30" s="10">
        <v>4.9000000000000004</v>
      </c>
      <c r="S30" s="17">
        <v>3.9</v>
      </c>
      <c r="T30" s="18">
        <v>3.8</v>
      </c>
      <c r="U30" s="18">
        <v>3</v>
      </c>
      <c r="V30" s="10">
        <v>2.6</v>
      </c>
      <c r="W30" s="17">
        <v>2.5</v>
      </c>
      <c r="X30" s="18">
        <v>2.7</v>
      </c>
      <c r="Y30" s="18">
        <v>2.9</v>
      </c>
      <c r="Z30" s="10">
        <v>2.4</v>
      </c>
      <c r="AA30" s="17">
        <v>6.4</v>
      </c>
      <c r="AB30" s="18">
        <v>5.2</v>
      </c>
      <c r="AC30" s="18">
        <v>5.0999999999999996</v>
      </c>
      <c r="AD30" s="10">
        <v>4.9000000000000004</v>
      </c>
      <c r="AE30" s="17">
        <v>4.5</v>
      </c>
      <c r="AF30" s="10">
        <v>4.5999999999999996</v>
      </c>
    </row>
    <row r="31" spans="1:32" ht="35.15" customHeight="1" x14ac:dyDescent="0.5">
      <c r="A31" s="24" t="s">
        <v>31</v>
      </c>
      <c r="B31" s="6" t="s">
        <v>0</v>
      </c>
      <c r="C31" s="17">
        <v>61</v>
      </c>
      <c r="D31" s="18">
        <v>57.2</v>
      </c>
      <c r="E31" s="18">
        <v>61.3</v>
      </c>
      <c r="F31" s="10">
        <v>63.8</v>
      </c>
      <c r="G31" s="17">
        <v>59.7</v>
      </c>
      <c r="H31" s="18">
        <v>58.8</v>
      </c>
      <c r="I31" s="18">
        <v>63.5</v>
      </c>
      <c r="J31" s="10">
        <v>60.5</v>
      </c>
      <c r="K31" s="17">
        <v>57.4</v>
      </c>
      <c r="L31" s="18">
        <v>59.4</v>
      </c>
      <c r="M31" s="18">
        <v>71.599999999999994</v>
      </c>
      <c r="N31" s="10">
        <v>65.7</v>
      </c>
      <c r="O31" s="17">
        <v>66.3</v>
      </c>
      <c r="P31" s="18">
        <v>62.3</v>
      </c>
      <c r="Q31" s="18">
        <v>64.2</v>
      </c>
      <c r="R31" s="10">
        <v>63.9</v>
      </c>
      <c r="S31" s="17">
        <v>62.9</v>
      </c>
      <c r="T31" s="18">
        <v>62.8</v>
      </c>
      <c r="U31" s="18">
        <v>60.6</v>
      </c>
      <c r="V31" s="10">
        <v>62.6</v>
      </c>
      <c r="W31" s="17">
        <v>61.5</v>
      </c>
      <c r="X31" s="18">
        <v>62.2</v>
      </c>
      <c r="Y31" s="18">
        <v>61.4</v>
      </c>
      <c r="Z31" s="10">
        <v>61.9</v>
      </c>
      <c r="AA31" s="17">
        <v>80.099999999999994</v>
      </c>
      <c r="AB31" s="18">
        <v>78.8</v>
      </c>
      <c r="AC31" s="18">
        <v>79.099999999999994</v>
      </c>
      <c r="AD31" s="10">
        <v>81</v>
      </c>
      <c r="AE31" s="17">
        <v>79.8</v>
      </c>
      <c r="AF31" s="10">
        <v>80</v>
      </c>
    </row>
    <row r="32" spans="1:32" ht="69.900000000000006" customHeight="1" x14ac:dyDescent="0.5">
      <c r="A32" s="24" t="s">
        <v>253</v>
      </c>
      <c r="B32" s="6" t="s">
        <v>24</v>
      </c>
      <c r="C32" s="17">
        <v>63.7</v>
      </c>
      <c r="D32" s="18">
        <v>66.599999999999994</v>
      </c>
      <c r="E32" s="18">
        <v>64.3</v>
      </c>
      <c r="F32" s="10">
        <v>63.1</v>
      </c>
      <c r="G32" s="17">
        <v>65.599999999999994</v>
      </c>
      <c r="H32" s="18">
        <v>66.099999999999994</v>
      </c>
      <c r="I32" s="18">
        <v>63.6</v>
      </c>
      <c r="J32" s="10">
        <v>65.5</v>
      </c>
      <c r="K32" s="17">
        <v>67</v>
      </c>
      <c r="L32" s="18">
        <v>65.900000000000006</v>
      </c>
      <c r="M32" s="18">
        <v>59.3</v>
      </c>
      <c r="N32" s="10">
        <v>63</v>
      </c>
      <c r="O32" s="17">
        <v>62.6</v>
      </c>
      <c r="P32" s="18">
        <v>65.3</v>
      </c>
      <c r="Q32" s="18">
        <v>63.8</v>
      </c>
      <c r="R32" s="10">
        <v>64.5</v>
      </c>
      <c r="S32" s="17">
        <v>64.7</v>
      </c>
      <c r="T32" s="18">
        <v>64.900000000000006</v>
      </c>
      <c r="U32" s="18">
        <v>66.3</v>
      </c>
      <c r="V32" s="10">
        <v>65.400000000000006</v>
      </c>
      <c r="W32" s="17">
        <v>65.8</v>
      </c>
      <c r="X32" s="18">
        <v>65.8</v>
      </c>
      <c r="Y32" s="18">
        <v>66.400000000000006</v>
      </c>
      <c r="Z32" s="10">
        <v>66</v>
      </c>
      <c r="AA32" s="17">
        <v>63.1</v>
      </c>
      <c r="AB32" s="18">
        <v>63.2</v>
      </c>
      <c r="AC32" s="18">
        <v>63.1</v>
      </c>
      <c r="AD32" s="10">
        <v>62.5</v>
      </c>
      <c r="AE32" s="17">
        <v>63.3</v>
      </c>
      <c r="AF32" s="10">
        <v>63.4</v>
      </c>
    </row>
    <row r="33" spans="1:32" ht="35.15" customHeight="1" x14ac:dyDescent="0.5">
      <c r="A33" s="24" t="s">
        <v>30</v>
      </c>
      <c r="B33" s="6" t="s">
        <v>24</v>
      </c>
      <c r="C33" s="17">
        <v>2.4</v>
      </c>
      <c r="D33" s="18">
        <v>3.5</v>
      </c>
      <c r="E33" s="18">
        <v>4.4000000000000004</v>
      </c>
      <c r="F33" s="10">
        <v>4.5999999999999996</v>
      </c>
      <c r="G33" s="17">
        <v>5</v>
      </c>
      <c r="H33" s="18">
        <v>3.8</v>
      </c>
      <c r="I33" s="18">
        <v>3.7</v>
      </c>
      <c r="J33" s="10">
        <v>2</v>
      </c>
      <c r="K33" s="17">
        <v>3.6</v>
      </c>
      <c r="L33" s="18">
        <v>4.2</v>
      </c>
      <c r="M33" s="18">
        <v>4.7</v>
      </c>
      <c r="N33" s="10">
        <v>5.0999999999999996</v>
      </c>
      <c r="O33" s="17">
        <v>5.3</v>
      </c>
      <c r="P33" s="18">
        <v>5.3</v>
      </c>
      <c r="Q33" s="18">
        <v>4.9000000000000004</v>
      </c>
      <c r="R33" s="10">
        <v>4.2</v>
      </c>
      <c r="S33" s="17">
        <v>3.4</v>
      </c>
      <c r="T33" s="18">
        <v>3.3</v>
      </c>
      <c r="U33" s="18">
        <v>2.5</v>
      </c>
      <c r="V33" s="10">
        <v>2.1990104452996153</v>
      </c>
      <c r="W33" s="17">
        <v>2.1</v>
      </c>
      <c r="X33" s="18">
        <v>2.2000000000000002</v>
      </c>
      <c r="Y33" s="18">
        <v>2.4</v>
      </c>
      <c r="Z33" s="10">
        <v>2</v>
      </c>
      <c r="AA33" s="17">
        <v>4.7</v>
      </c>
      <c r="AB33" s="18">
        <v>3.8</v>
      </c>
      <c r="AC33" s="18">
        <v>3.8</v>
      </c>
      <c r="AD33" s="10">
        <v>3.7</v>
      </c>
      <c r="AE33" s="17">
        <v>3.3</v>
      </c>
      <c r="AF33" s="10">
        <v>3.3</v>
      </c>
    </row>
    <row r="34" spans="1:32" ht="39.9" customHeight="1" x14ac:dyDescent="0.5">
      <c r="A34" s="165" t="s">
        <v>142</v>
      </c>
      <c r="B34" s="166"/>
      <c r="C34" s="167"/>
      <c r="D34" s="168"/>
      <c r="E34" s="168"/>
      <c r="F34" s="169"/>
      <c r="G34" s="167"/>
      <c r="H34" s="168"/>
      <c r="I34" s="168"/>
      <c r="J34" s="169"/>
      <c r="K34" s="167"/>
      <c r="L34" s="168"/>
      <c r="M34" s="168"/>
      <c r="N34" s="169"/>
      <c r="O34" s="167"/>
      <c r="P34" s="168"/>
      <c r="Q34" s="168"/>
      <c r="R34" s="169"/>
      <c r="S34" s="167"/>
      <c r="T34" s="168"/>
      <c r="U34" s="168"/>
      <c r="V34" s="169"/>
      <c r="W34" s="167"/>
      <c r="X34" s="168"/>
      <c r="Y34" s="168"/>
      <c r="Z34" s="169"/>
      <c r="AA34" s="167"/>
      <c r="AB34" s="168"/>
      <c r="AC34" s="168"/>
      <c r="AD34" s="169"/>
      <c r="AE34" s="167"/>
      <c r="AF34" s="169"/>
    </row>
    <row r="35" spans="1:32" ht="35.15" customHeight="1" x14ac:dyDescent="0.5">
      <c r="A35" s="24" t="s">
        <v>36</v>
      </c>
      <c r="B35" s="6" t="s">
        <v>0</v>
      </c>
      <c r="C35" s="17">
        <v>3440.9</v>
      </c>
      <c r="D35" s="18">
        <v>3536.4</v>
      </c>
      <c r="E35" s="18">
        <v>3613.3</v>
      </c>
      <c r="F35" s="10">
        <v>3513.2</v>
      </c>
      <c r="G35" s="17">
        <v>3514.8</v>
      </c>
      <c r="H35" s="18">
        <v>3494.2</v>
      </c>
      <c r="I35" s="18">
        <v>3728.3</v>
      </c>
      <c r="J35" s="10">
        <v>3648.3</v>
      </c>
      <c r="K35" s="17">
        <v>3523.9</v>
      </c>
      <c r="L35" s="18">
        <v>3529</v>
      </c>
      <c r="M35" s="18">
        <v>3689.6</v>
      </c>
      <c r="N35" s="10">
        <v>3881.9</v>
      </c>
      <c r="O35" s="17">
        <v>3881.8</v>
      </c>
      <c r="P35" s="18">
        <v>3715.6</v>
      </c>
      <c r="Q35" s="18">
        <v>3715.9</v>
      </c>
      <c r="R35" s="10">
        <v>3658.6</v>
      </c>
      <c r="S35" s="17">
        <v>3715.6</v>
      </c>
      <c r="T35" s="18">
        <v>3760.5</v>
      </c>
      <c r="U35" s="18">
        <v>3766.9</v>
      </c>
      <c r="V35" s="10">
        <v>3809.6</v>
      </c>
      <c r="W35" s="17">
        <v>3850.6</v>
      </c>
      <c r="X35" s="18">
        <v>3886.6</v>
      </c>
      <c r="Y35" s="18">
        <v>3904.1</v>
      </c>
      <c r="Z35" s="10">
        <v>3901.2</v>
      </c>
      <c r="AA35" s="17">
        <v>4021.2</v>
      </c>
      <c r="AB35" s="18">
        <v>4045.4</v>
      </c>
      <c r="AC35" s="18">
        <v>4123</v>
      </c>
      <c r="AD35" s="10">
        <v>4120.3</v>
      </c>
      <c r="AE35" s="17">
        <v>4151.6000000000004</v>
      </c>
      <c r="AF35" s="10">
        <v>4182.5</v>
      </c>
    </row>
    <row r="36" spans="1:32" ht="35.15" customHeight="1" x14ac:dyDescent="0.5">
      <c r="A36" s="119" t="s">
        <v>35</v>
      </c>
      <c r="B36" s="6" t="s">
        <v>0</v>
      </c>
      <c r="C36" s="17">
        <v>3363.1</v>
      </c>
      <c r="D36" s="18">
        <v>3429.4</v>
      </c>
      <c r="E36" s="18">
        <v>3507.3</v>
      </c>
      <c r="F36" s="10">
        <v>3399.8</v>
      </c>
      <c r="G36" s="17">
        <v>3412.1</v>
      </c>
      <c r="H36" s="18">
        <v>3407.6</v>
      </c>
      <c r="I36" s="18">
        <v>3651.4</v>
      </c>
      <c r="J36" s="10">
        <v>3559.9</v>
      </c>
      <c r="K36" s="17">
        <v>3443.8</v>
      </c>
      <c r="L36" s="18">
        <v>3367.7</v>
      </c>
      <c r="M36" s="18">
        <v>3511.9</v>
      </c>
      <c r="N36" s="10">
        <v>3707</v>
      </c>
      <c r="O36" s="17">
        <v>3708.5</v>
      </c>
      <c r="P36" s="18">
        <v>3550.5</v>
      </c>
      <c r="Q36" s="18">
        <v>3583.9</v>
      </c>
      <c r="R36" s="10">
        <v>3553.3</v>
      </c>
      <c r="S36" s="17">
        <v>3597.5</v>
      </c>
      <c r="T36" s="18">
        <v>3649.7</v>
      </c>
      <c r="U36" s="18">
        <v>3647.1</v>
      </c>
      <c r="V36" s="10">
        <v>3697.4</v>
      </c>
      <c r="W36" s="17">
        <v>3750.9</v>
      </c>
      <c r="X36" s="18">
        <v>3791.3</v>
      </c>
      <c r="Y36" s="18">
        <v>3814.4</v>
      </c>
      <c r="Z36" s="10">
        <v>3813.2</v>
      </c>
      <c r="AA36" s="17">
        <v>3926.8</v>
      </c>
      <c r="AB36" s="18">
        <v>3937</v>
      </c>
      <c r="AC36" s="18">
        <v>4018.4</v>
      </c>
      <c r="AD36" s="10">
        <v>4039.6</v>
      </c>
      <c r="AE36" s="17">
        <v>4061.1</v>
      </c>
      <c r="AF36" s="10">
        <v>4101.3999999999996</v>
      </c>
    </row>
    <row r="37" spans="1:32" ht="35.15" customHeight="1" x14ac:dyDescent="0.5">
      <c r="A37" s="119" t="s">
        <v>34</v>
      </c>
      <c r="B37" s="6" t="s">
        <v>0</v>
      </c>
      <c r="C37" s="17">
        <v>77.8</v>
      </c>
      <c r="D37" s="18">
        <v>106.9</v>
      </c>
      <c r="E37" s="18">
        <v>106</v>
      </c>
      <c r="F37" s="10">
        <v>113.4</v>
      </c>
      <c r="G37" s="17">
        <v>102.7</v>
      </c>
      <c r="H37" s="18">
        <v>86.6</v>
      </c>
      <c r="I37" s="18">
        <v>76.900000000000006</v>
      </c>
      <c r="J37" s="10">
        <v>88.3</v>
      </c>
      <c r="K37" s="17">
        <v>80.099999999999994</v>
      </c>
      <c r="L37" s="18">
        <v>161.30000000000001</v>
      </c>
      <c r="M37" s="18">
        <v>177.7</v>
      </c>
      <c r="N37" s="10">
        <v>174.9</v>
      </c>
      <c r="O37" s="17">
        <v>173.2</v>
      </c>
      <c r="P37" s="18">
        <v>165</v>
      </c>
      <c r="Q37" s="18">
        <v>132</v>
      </c>
      <c r="R37" s="10">
        <v>105.3</v>
      </c>
      <c r="S37" s="17">
        <v>118.1</v>
      </c>
      <c r="T37" s="18">
        <v>110.8</v>
      </c>
      <c r="U37" s="18">
        <v>119.7</v>
      </c>
      <c r="V37" s="10">
        <v>112.2</v>
      </c>
      <c r="W37" s="17">
        <v>99.7</v>
      </c>
      <c r="X37" s="18">
        <v>95.3</v>
      </c>
      <c r="Y37" s="18">
        <v>89.7</v>
      </c>
      <c r="Z37" s="10">
        <v>88</v>
      </c>
      <c r="AA37" s="17">
        <v>94.4</v>
      </c>
      <c r="AB37" s="18">
        <v>108.5</v>
      </c>
      <c r="AC37" s="18">
        <v>104.6</v>
      </c>
      <c r="AD37" s="10">
        <v>80.7</v>
      </c>
      <c r="AE37" s="17">
        <v>90.4</v>
      </c>
      <c r="AF37" s="10">
        <v>81.099999999999994</v>
      </c>
    </row>
    <row r="38" spans="1:32" ht="35.15" customHeight="1" x14ac:dyDescent="0.5">
      <c r="A38" s="24" t="s">
        <v>31</v>
      </c>
      <c r="B38" s="6" t="s">
        <v>0</v>
      </c>
      <c r="C38" s="17">
        <v>1176.9000000000001</v>
      </c>
      <c r="D38" s="18">
        <v>1108.8</v>
      </c>
      <c r="E38" s="18">
        <v>1055.8</v>
      </c>
      <c r="F38" s="10">
        <v>1166.3</v>
      </c>
      <c r="G38" s="17">
        <v>1183.2</v>
      </c>
      <c r="H38" s="18">
        <v>1227.5999999999999</v>
      </c>
      <c r="I38" s="18">
        <v>1012.8</v>
      </c>
      <c r="J38" s="10">
        <v>1119.8</v>
      </c>
      <c r="K38" s="17">
        <v>1264.0999999999999</v>
      </c>
      <c r="L38" s="18">
        <v>1281.8</v>
      </c>
      <c r="M38" s="18">
        <v>1149.7</v>
      </c>
      <c r="N38" s="10">
        <v>984.4</v>
      </c>
      <c r="O38" s="17">
        <v>1047.4000000000001</v>
      </c>
      <c r="P38" s="18">
        <v>1244.8</v>
      </c>
      <c r="Q38" s="18">
        <v>1261.5</v>
      </c>
      <c r="R38" s="10">
        <v>1279.7</v>
      </c>
      <c r="S38" s="17">
        <v>1231.9000000000001</v>
      </c>
      <c r="T38" s="18">
        <v>1208</v>
      </c>
      <c r="U38" s="18">
        <v>1220.0999999999999</v>
      </c>
      <c r="V38" s="10">
        <v>1209.9000000000001</v>
      </c>
      <c r="W38" s="17">
        <v>1181.7</v>
      </c>
      <c r="X38" s="18">
        <v>1155.5999999999999</v>
      </c>
      <c r="Y38" s="18">
        <v>1167.3</v>
      </c>
      <c r="Z38" s="10">
        <v>1216.0999999999999</v>
      </c>
      <c r="AA38" s="17">
        <v>1199.2</v>
      </c>
      <c r="AB38" s="18">
        <v>1237.0999999999999</v>
      </c>
      <c r="AC38" s="18">
        <v>1252.0999999999999</v>
      </c>
      <c r="AD38" s="10">
        <v>1206.2</v>
      </c>
      <c r="AE38" s="17">
        <v>1174.9000000000001</v>
      </c>
      <c r="AF38" s="10">
        <v>1182.2</v>
      </c>
    </row>
    <row r="39" spans="1:32" ht="69.900000000000006" customHeight="1" x14ac:dyDescent="0.5">
      <c r="A39" s="24" t="s">
        <v>253</v>
      </c>
      <c r="B39" s="6" t="s">
        <v>24</v>
      </c>
      <c r="C39" s="17">
        <v>74.5</v>
      </c>
      <c r="D39" s="18">
        <v>76.099999999999994</v>
      </c>
      <c r="E39" s="18">
        <v>77.400000000000006</v>
      </c>
      <c r="F39" s="10">
        <v>75.099999999999994</v>
      </c>
      <c r="G39" s="17">
        <v>74.8</v>
      </c>
      <c r="H39" s="18">
        <v>74</v>
      </c>
      <c r="I39" s="18">
        <v>78.599999999999994</v>
      </c>
      <c r="J39" s="10">
        <v>76.5</v>
      </c>
      <c r="K39" s="17">
        <v>73.599999999999994</v>
      </c>
      <c r="L39" s="18">
        <v>73.400000000000006</v>
      </c>
      <c r="M39" s="18">
        <v>76.2</v>
      </c>
      <c r="N39" s="10">
        <v>79.8</v>
      </c>
      <c r="O39" s="17">
        <v>78.8</v>
      </c>
      <c r="P39" s="18">
        <v>74.900000000000006</v>
      </c>
      <c r="Q39" s="18">
        <v>74.7</v>
      </c>
      <c r="R39" s="10">
        <v>74.099999999999994</v>
      </c>
      <c r="S39" s="17">
        <v>75.099999999999994</v>
      </c>
      <c r="T39" s="18">
        <v>75.7</v>
      </c>
      <c r="U39" s="18">
        <v>75.5</v>
      </c>
      <c r="V39" s="10">
        <v>75.900000000000006</v>
      </c>
      <c r="W39" s="17">
        <v>76.5</v>
      </c>
      <c r="X39" s="18">
        <v>77.099999999999994</v>
      </c>
      <c r="Y39" s="18">
        <v>77</v>
      </c>
      <c r="Z39" s="10">
        <v>76.2</v>
      </c>
      <c r="AA39" s="17">
        <v>77</v>
      </c>
      <c r="AB39" s="18">
        <v>76.599999999999994</v>
      </c>
      <c r="AC39" s="18">
        <v>76.7</v>
      </c>
      <c r="AD39" s="10">
        <v>77.400000000000006</v>
      </c>
      <c r="AE39" s="17">
        <v>77.900000000000006</v>
      </c>
      <c r="AF39" s="10">
        <v>78</v>
      </c>
    </row>
    <row r="40" spans="1:32" ht="35.15" customHeight="1" x14ac:dyDescent="0.5">
      <c r="A40" s="24" t="s">
        <v>30</v>
      </c>
      <c r="B40" s="6" t="s">
        <v>24</v>
      </c>
      <c r="C40" s="17">
        <v>2.2999999999999998</v>
      </c>
      <c r="D40" s="18">
        <v>3</v>
      </c>
      <c r="E40" s="18">
        <v>2.9</v>
      </c>
      <c r="F40" s="10">
        <v>3.2</v>
      </c>
      <c r="G40" s="17">
        <v>2.9</v>
      </c>
      <c r="H40" s="18">
        <v>2.5</v>
      </c>
      <c r="I40" s="18">
        <v>2.1</v>
      </c>
      <c r="J40" s="10">
        <v>2.4</v>
      </c>
      <c r="K40" s="17">
        <v>2.2999999999999998</v>
      </c>
      <c r="L40" s="18">
        <v>4.5999999999999996</v>
      </c>
      <c r="M40" s="18">
        <v>4.8</v>
      </c>
      <c r="N40" s="10">
        <v>4.5</v>
      </c>
      <c r="O40" s="17">
        <v>4.5</v>
      </c>
      <c r="P40" s="18">
        <v>4.4000000000000004</v>
      </c>
      <c r="Q40" s="18">
        <v>3.6</v>
      </c>
      <c r="R40" s="10">
        <v>2.9</v>
      </c>
      <c r="S40" s="17">
        <v>3.2</v>
      </c>
      <c r="T40" s="18">
        <v>2.9</v>
      </c>
      <c r="U40" s="18">
        <v>3.2</v>
      </c>
      <c r="V40" s="10">
        <v>2.9446792470461993</v>
      </c>
      <c r="W40" s="17">
        <v>2.6</v>
      </c>
      <c r="X40" s="18">
        <v>2.5</v>
      </c>
      <c r="Y40" s="18">
        <v>2.2999999999999998</v>
      </c>
      <c r="Z40" s="10">
        <v>2.2999999999999998</v>
      </c>
      <c r="AA40" s="17">
        <v>2.2999999999999998</v>
      </c>
      <c r="AB40" s="18">
        <v>2.7</v>
      </c>
      <c r="AC40" s="18">
        <v>2.5</v>
      </c>
      <c r="AD40" s="10">
        <v>2</v>
      </c>
      <c r="AE40" s="17">
        <v>2.2000000000000002</v>
      </c>
      <c r="AF40" s="10">
        <v>1.9</v>
      </c>
    </row>
    <row r="41" spans="1:32" ht="39.9" customHeight="1" x14ac:dyDescent="0.5">
      <c r="A41" s="165" t="s">
        <v>141</v>
      </c>
      <c r="B41" s="166"/>
      <c r="C41" s="167"/>
      <c r="D41" s="168"/>
      <c r="E41" s="168"/>
      <c r="F41" s="169"/>
      <c r="G41" s="167"/>
      <c r="H41" s="168"/>
      <c r="I41" s="168"/>
      <c r="J41" s="169"/>
      <c r="K41" s="167"/>
      <c r="L41" s="168"/>
      <c r="M41" s="168"/>
      <c r="N41" s="169"/>
      <c r="O41" s="167"/>
      <c r="P41" s="168"/>
      <c r="Q41" s="168"/>
      <c r="R41" s="169"/>
      <c r="S41" s="167"/>
      <c r="T41" s="168"/>
      <c r="U41" s="168"/>
      <c r="V41" s="169"/>
      <c r="W41" s="167"/>
      <c r="X41" s="168"/>
      <c r="Y41" s="168"/>
      <c r="Z41" s="169"/>
      <c r="AA41" s="167"/>
      <c r="AB41" s="168"/>
      <c r="AC41" s="168"/>
      <c r="AD41" s="169"/>
      <c r="AE41" s="167"/>
      <c r="AF41" s="169"/>
    </row>
    <row r="42" spans="1:32" ht="35.15" customHeight="1" x14ac:dyDescent="0.5">
      <c r="A42" s="24" t="s">
        <v>36</v>
      </c>
      <c r="B42" s="6" t="s">
        <v>0</v>
      </c>
      <c r="C42" s="17">
        <v>468.5</v>
      </c>
      <c r="D42" s="18">
        <v>468.4</v>
      </c>
      <c r="E42" s="18">
        <v>474.9</v>
      </c>
      <c r="F42" s="10">
        <v>478.5</v>
      </c>
      <c r="G42" s="17">
        <v>483.1</v>
      </c>
      <c r="H42" s="18">
        <v>485.1</v>
      </c>
      <c r="I42" s="18">
        <v>496.8</v>
      </c>
      <c r="J42" s="10">
        <v>495</v>
      </c>
      <c r="K42" s="17">
        <v>503.8</v>
      </c>
      <c r="L42" s="18">
        <v>488.3</v>
      </c>
      <c r="M42" s="18">
        <v>458.5</v>
      </c>
      <c r="N42" s="10">
        <v>485.4</v>
      </c>
      <c r="O42" s="17">
        <v>492.4</v>
      </c>
      <c r="P42" s="18">
        <v>480.5</v>
      </c>
      <c r="Q42" s="18">
        <v>472.7</v>
      </c>
      <c r="R42" s="10">
        <v>484.6</v>
      </c>
      <c r="S42" s="17">
        <v>498.8</v>
      </c>
      <c r="T42" s="18">
        <v>501.6</v>
      </c>
      <c r="U42" s="18">
        <v>504</v>
      </c>
      <c r="V42" s="10">
        <v>514.4</v>
      </c>
      <c r="W42" s="17">
        <v>521</v>
      </c>
      <c r="X42" s="18">
        <v>525.9</v>
      </c>
      <c r="Y42" s="18">
        <v>523.29999999999995</v>
      </c>
      <c r="Z42" s="10">
        <v>524.29999999999995</v>
      </c>
      <c r="AA42" s="17">
        <v>492.9</v>
      </c>
      <c r="AB42" s="18">
        <v>494.9</v>
      </c>
      <c r="AC42" s="18">
        <v>491.8</v>
      </c>
      <c r="AD42" s="10">
        <v>502.7</v>
      </c>
      <c r="AE42" s="17">
        <v>498.2</v>
      </c>
      <c r="AF42" s="10">
        <v>504.5</v>
      </c>
    </row>
    <row r="43" spans="1:32" ht="35.15" customHeight="1" x14ac:dyDescent="0.5">
      <c r="A43" s="119" t="s">
        <v>35</v>
      </c>
      <c r="B43" s="6" t="s">
        <v>0</v>
      </c>
      <c r="C43" s="17">
        <v>446.1</v>
      </c>
      <c r="D43" s="18">
        <v>442.4</v>
      </c>
      <c r="E43" s="18">
        <v>451.4</v>
      </c>
      <c r="F43" s="10">
        <v>458.7</v>
      </c>
      <c r="G43" s="17">
        <v>463.7</v>
      </c>
      <c r="H43" s="18">
        <v>465.9</v>
      </c>
      <c r="I43" s="18">
        <v>481</v>
      </c>
      <c r="J43" s="10">
        <v>478.7</v>
      </c>
      <c r="K43" s="17">
        <v>487.1</v>
      </c>
      <c r="L43" s="18">
        <v>469.8</v>
      </c>
      <c r="M43" s="18">
        <v>440.7</v>
      </c>
      <c r="N43" s="10">
        <v>466.2</v>
      </c>
      <c r="O43" s="17">
        <v>474.2</v>
      </c>
      <c r="P43" s="18">
        <v>460.5</v>
      </c>
      <c r="Q43" s="18">
        <v>451.8</v>
      </c>
      <c r="R43" s="10">
        <v>464.7</v>
      </c>
      <c r="S43" s="17">
        <v>476.3</v>
      </c>
      <c r="T43" s="18">
        <v>479.4</v>
      </c>
      <c r="U43" s="18">
        <v>482.1</v>
      </c>
      <c r="V43" s="10">
        <v>492</v>
      </c>
      <c r="W43" s="17">
        <v>499.4</v>
      </c>
      <c r="X43" s="18">
        <v>502.3</v>
      </c>
      <c r="Y43" s="18">
        <v>500.1</v>
      </c>
      <c r="Z43" s="10">
        <v>500.1</v>
      </c>
      <c r="AA43" s="17">
        <v>474</v>
      </c>
      <c r="AB43" s="18">
        <v>477.8</v>
      </c>
      <c r="AC43" s="18">
        <v>476.9</v>
      </c>
      <c r="AD43" s="10">
        <v>485.8</v>
      </c>
      <c r="AE43" s="17">
        <v>483.7</v>
      </c>
      <c r="AF43" s="10">
        <v>490.6</v>
      </c>
    </row>
    <row r="44" spans="1:32" ht="35.15" customHeight="1" x14ac:dyDescent="0.5">
      <c r="A44" s="119" t="s">
        <v>34</v>
      </c>
      <c r="B44" s="6" t="s">
        <v>0</v>
      </c>
      <c r="C44" s="17">
        <v>22.4</v>
      </c>
      <c r="D44" s="18">
        <v>26</v>
      </c>
      <c r="E44" s="18">
        <v>23.5</v>
      </c>
      <c r="F44" s="10">
        <v>19.8</v>
      </c>
      <c r="G44" s="17">
        <v>19.399999999999999</v>
      </c>
      <c r="H44" s="18">
        <v>19.2</v>
      </c>
      <c r="I44" s="18">
        <v>15.7</v>
      </c>
      <c r="J44" s="10">
        <v>16.2</v>
      </c>
      <c r="K44" s="17">
        <v>16.7</v>
      </c>
      <c r="L44" s="18">
        <v>18.5</v>
      </c>
      <c r="M44" s="18">
        <v>17.8</v>
      </c>
      <c r="N44" s="10">
        <v>19.2</v>
      </c>
      <c r="O44" s="17">
        <v>18.3</v>
      </c>
      <c r="P44" s="18">
        <v>20</v>
      </c>
      <c r="Q44" s="18">
        <v>20.9</v>
      </c>
      <c r="R44" s="10">
        <v>19.899999999999999</v>
      </c>
      <c r="S44" s="17">
        <v>22.6</v>
      </c>
      <c r="T44" s="18">
        <v>22.2</v>
      </c>
      <c r="U44" s="18">
        <v>21.9</v>
      </c>
      <c r="V44" s="10">
        <v>22.4</v>
      </c>
      <c r="W44" s="17">
        <v>21.7</v>
      </c>
      <c r="X44" s="18">
        <v>23.6</v>
      </c>
      <c r="Y44" s="18">
        <v>23.2</v>
      </c>
      <c r="Z44" s="10">
        <v>24.2</v>
      </c>
      <c r="AA44" s="17">
        <v>18.899999999999999</v>
      </c>
      <c r="AB44" s="18">
        <v>17.100000000000001</v>
      </c>
      <c r="AC44" s="18">
        <v>14.9</v>
      </c>
      <c r="AD44" s="10">
        <v>16.899999999999999</v>
      </c>
      <c r="AE44" s="17">
        <v>14.6</v>
      </c>
      <c r="AF44" s="10">
        <v>14</v>
      </c>
    </row>
    <row r="45" spans="1:32" ht="35.15" customHeight="1" x14ac:dyDescent="0.5">
      <c r="A45" s="24" t="s">
        <v>31</v>
      </c>
      <c r="B45" s="6" t="s">
        <v>0</v>
      </c>
      <c r="C45" s="17">
        <v>306.7</v>
      </c>
      <c r="D45" s="18">
        <v>310.2</v>
      </c>
      <c r="E45" s="18">
        <v>311.3</v>
      </c>
      <c r="F45" s="10">
        <v>311.39999999999998</v>
      </c>
      <c r="G45" s="17">
        <v>311.89999999999998</v>
      </c>
      <c r="H45" s="18">
        <v>312</v>
      </c>
      <c r="I45" s="18">
        <v>305.89999999999998</v>
      </c>
      <c r="J45" s="10">
        <v>312.5</v>
      </c>
      <c r="K45" s="17">
        <v>309.3</v>
      </c>
      <c r="L45" s="18">
        <v>328.3</v>
      </c>
      <c r="M45" s="18">
        <v>362.3</v>
      </c>
      <c r="N45" s="10">
        <v>337.3</v>
      </c>
      <c r="O45" s="17">
        <v>335.8</v>
      </c>
      <c r="P45" s="18">
        <v>359.8</v>
      </c>
      <c r="Q45" s="18">
        <v>362.7</v>
      </c>
      <c r="R45" s="10">
        <v>358.2</v>
      </c>
      <c r="S45" s="17">
        <v>348.1</v>
      </c>
      <c r="T45" s="18">
        <v>347.9</v>
      </c>
      <c r="U45" s="18">
        <v>352.4</v>
      </c>
      <c r="V45" s="10">
        <v>345.3</v>
      </c>
      <c r="W45" s="17">
        <v>343.7</v>
      </c>
      <c r="X45" s="18">
        <v>343.4</v>
      </c>
      <c r="Y45" s="18">
        <v>347.4</v>
      </c>
      <c r="Z45" s="10">
        <v>350</v>
      </c>
      <c r="AA45" s="17">
        <v>319.60000000000002</v>
      </c>
      <c r="AB45" s="18">
        <v>318.3</v>
      </c>
      <c r="AC45" s="18">
        <v>324.39999999999998</v>
      </c>
      <c r="AD45" s="10">
        <v>318.3</v>
      </c>
      <c r="AE45" s="17">
        <v>326.8</v>
      </c>
      <c r="AF45" s="10">
        <v>324.3</v>
      </c>
    </row>
    <row r="46" spans="1:32" ht="69.900000000000006" customHeight="1" x14ac:dyDescent="0.5">
      <c r="A46" s="24" t="s">
        <v>253</v>
      </c>
      <c r="B46" s="6" t="s">
        <v>24</v>
      </c>
      <c r="C46" s="17">
        <v>60.4</v>
      </c>
      <c r="D46" s="18">
        <v>60.2</v>
      </c>
      <c r="E46" s="18">
        <v>60.4</v>
      </c>
      <c r="F46" s="10">
        <v>60.6</v>
      </c>
      <c r="G46" s="17">
        <v>60.8</v>
      </c>
      <c r="H46" s="18">
        <v>60.9</v>
      </c>
      <c r="I46" s="18">
        <v>61.9</v>
      </c>
      <c r="J46" s="10">
        <v>61.3</v>
      </c>
      <c r="K46" s="17">
        <v>62</v>
      </c>
      <c r="L46" s="18">
        <v>59.8</v>
      </c>
      <c r="M46" s="18">
        <v>55.9</v>
      </c>
      <c r="N46" s="10">
        <v>59</v>
      </c>
      <c r="O46" s="17">
        <v>59.5</v>
      </c>
      <c r="P46" s="18">
        <v>57.2</v>
      </c>
      <c r="Q46" s="18">
        <v>56.6</v>
      </c>
      <c r="R46" s="10">
        <v>57.5</v>
      </c>
      <c r="S46" s="17">
        <v>58.9</v>
      </c>
      <c r="T46" s="18">
        <v>59</v>
      </c>
      <c r="U46" s="18">
        <v>58.8</v>
      </c>
      <c r="V46" s="10">
        <v>59.8</v>
      </c>
      <c r="W46" s="17">
        <v>60.3</v>
      </c>
      <c r="X46" s="18">
        <v>60.5</v>
      </c>
      <c r="Y46" s="18">
        <v>60.1</v>
      </c>
      <c r="Z46" s="10">
        <v>60</v>
      </c>
      <c r="AA46" s="17">
        <v>60.7</v>
      </c>
      <c r="AB46" s="18">
        <v>60.9</v>
      </c>
      <c r="AC46" s="18">
        <v>60.3</v>
      </c>
      <c r="AD46" s="10">
        <v>61.2</v>
      </c>
      <c r="AE46" s="17">
        <v>60.4</v>
      </c>
      <c r="AF46" s="10">
        <v>60.9</v>
      </c>
    </row>
    <row r="47" spans="1:32" ht="35.15" customHeight="1" x14ac:dyDescent="0.5">
      <c r="A47" s="268" t="s">
        <v>30</v>
      </c>
      <c r="B47" s="267" t="s">
        <v>24</v>
      </c>
      <c r="C47" s="20">
        <v>4.8</v>
      </c>
      <c r="D47" s="21">
        <v>5.6</v>
      </c>
      <c r="E47" s="21">
        <v>4.9000000000000004</v>
      </c>
      <c r="F47" s="16">
        <v>4.0999999999999996</v>
      </c>
      <c r="G47" s="20">
        <v>4</v>
      </c>
      <c r="H47" s="21">
        <v>4</v>
      </c>
      <c r="I47" s="21">
        <v>3.2</v>
      </c>
      <c r="J47" s="16">
        <v>3.3</v>
      </c>
      <c r="K47" s="20">
        <v>3.3</v>
      </c>
      <c r="L47" s="21">
        <v>3.8</v>
      </c>
      <c r="M47" s="21">
        <v>3.9</v>
      </c>
      <c r="N47" s="16">
        <v>4</v>
      </c>
      <c r="O47" s="20">
        <v>3.7</v>
      </c>
      <c r="P47" s="21">
        <v>4.2</v>
      </c>
      <c r="Q47" s="21">
        <v>4.4000000000000004</v>
      </c>
      <c r="R47" s="16">
        <v>4.0999999999999996</v>
      </c>
      <c r="S47" s="20">
        <v>4.5</v>
      </c>
      <c r="T47" s="21">
        <v>4.4000000000000004</v>
      </c>
      <c r="U47" s="21">
        <v>4.3</v>
      </c>
      <c r="V47" s="16">
        <v>4.3461525002624484</v>
      </c>
      <c r="W47" s="20">
        <v>4.2</v>
      </c>
      <c r="X47" s="21">
        <v>4.5</v>
      </c>
      <c r="Y47" s="21">
        <v>4.4000000000000004</v>
      </c>
      <c r="Z47" s="16">
        <v>4.5999999999999996</v>
      </c>
      <c r="AA47" s="20">
        <v>3.8</v>
      </c>
      <c r="AB47" s="21">
        <v>3.4</v>
      </c>
      <c r="AC47" s="21">
        <v>3</v>
      </c>
      <c r="AD47" s="16">
        <v>3.4</v>
      </c>
      <c r="AE47" s="20">
        <v>2.9</v>
      </c>
      <c r="AF47" s="16">
        <v>2.8</v>
      </c>
    </row>
    <row r="48" spans="1:32" ht="20.25" customHeight="1" x14ac:dyDescent="0.5">
      <c r="A48" s="389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Z48" s="257"/>
      <c r="AA48" s="257"/>
    </row>
    <row r="49" spans="1:32" ht="35.25" customHeight="1" x14ac:dyDescent="0.5">
      <c r="A49" s="154" t="s">
        <v>411</v>
      </c>
    </row>
    <row r="50" spans="1:32" ht="60" customHeight="1" x14ac:dyDescent="0.5">
      <c r="A50" s="755" t="s">
        <v>42</v>
      </c>
      <c r="B50" s="747" t="s">
        <v>41</v>
      </c>
      <c r="C50" s="749">
        <v>2018</v>
      </c>
      <c r="D50" s="750"/>
      <c r="E50" s="750"/>
      <c r="F50" s="751"/>
      <c r="G50" s="749">
        <v>2019</v>
      </c>
      <c r="H50" s="750"/>
      <c r="I50" s="750"/>
      <c r="J50" s="751"/>
      <c r="K50" s="749">
        <v>2020</v>
      </c>
      <c r="L50" s="750"/>
      <c r="M50" s="750"/>
      <c r="N50" s="751"/>
      <c r="O50" s="749">
        <v>2021</v>
      </c>
      <c r="P50" s="750"/>
      <c r="Q50" s="750"/>
      <c r="R50" s="751"/>
      <c r="S50" s="749">
        <v>2022</v>
      </c>
      <c r="T50" s="750"/>
      <c r="U50" s="750"/>
      <c r="V50" s="751"/>
      <c r="W50" s="749">
        <v>2023</v>
      </c>
      <c r="X50" s="750"/>
      <c r="Y50" s="750"/>
      <c r="Z50" s="751"/>
      <c r="AA50" s="753">
        <v>2024</v>
      </c>
      <c r="AB50" s="754"/>
      <c r="AC50" s="754"/>
      <c r="AD50" s="754"/>
      <c r="AE50" s="753">
        <v>2025</v>
      </c>
      <c r="AF50" s="754"/>
    </row>
    <row r="51" spans="1:32" ht="39.9" customHeight="1" x14ac:dyDescent="0.5">
      <c r="A51" s="756"/>
      <c r="B51" s="748"/>
      <c r="C51" s="390" t="s">
        <v>37</v>
      </c>
      <c r="D51" s="391" t="s">
        <v>40</v>
      </c>
      <c r="E51" s="391" t="s">
        <v>39</v>
      </c>
      <c r="F51" s="392" t="s">
        <v>38</v>
      </c>
      <c r="G51" s="390" t="s">
        <v>37</v>
      </c>
      <c r="H51" s="391" t="s">
        <v>40</v>
      </c>
      <c r="I51" s="391" t="s">
        <v>39</v>
      </c>
      <c r="J51" s="392" t="s">
        <v>38</v>
      </c>
      <c r="K51" s="390" t="s">
        <v>37</v>
      </c>
      <c r="L51" s="391" t="s">
        <v>40</v>
      </c>
      <c r="M51" s="391" t="s">
        <v>39</v>
      </c>
      <c r="N51" s="392" t="s">
        <v>38</v>
      </c>
      <c r="O51" s="390" t="s">
        <v>37</v>
      </c>
      <c r="P51" s="391" t="s">
        <v>40</v>
      </c>
      <c r="Q51" s="391" t="s">
        <v>39</v>
      </c>
      <c r="R51" s="392" t="s">
        <v>38</v>
      </c>
      <c r="S51" s="390" t="s">
        <v>37</v>
      </c>
      <c r="T51" s="391" t="s">
        <v>40</v>
      </c>
      <c r="U51" s="391" t="s">
        <v>39</v>
      </c>
      <c r="V51" s="392" t="s">
        <v>38</v>
      </c>
      <c r="W51" s="390" t="s">
        <v>37</v>
      </c>
      <c r="X51" s="391" t="s">
        <v>40</v>
      </c>
      <c r="Y51" s="391" t="s">
        <v>39</v>
      </c>
      <c r="Z51" s="392" t="s">
        <v>38</v>
      </c>
      <c r="AA51" s="390" t="s">
        <v>379</v>
      </c>
      <c r="AB51" s="391" t="s">
        <v>377</v>
      </c>
      <c r="AC51" s="391" t="s">
        <v>378</v>
      </c>
      <c r="AD51" s="392" t="s">
        <v>352</v>
      </c>
      <c r="AE51" s="390" t="s">
        <v>37</v>
      </c>
      <c r="AF51" s="391" t="s">
        <v>40</v>
      </c>
    </row>
    <row r="52" spans="1:32" ht="39.9" customHeight="1" x14ac:dyDescent="0.5">
      <c r="A52" s="155" t="s">
        <v>146</v>
      </c>
      <c r="B52" s="156"/>
      <c r="C52" s="419"/>
      <c r="D52" s="158"/>
      <c r="E52" s="158"/>
      <c r="F52" s="159"/>
      <c r="G52" s="157"/>
      <c r="H52" s="158"/>
      <c r="I52" s="158"/>
      <c r="J52" s="159"/>
      <c r="K52" s="157"/>
      <c r="L52" s="158"/>
      <c r="M52" s="158"/>
      <c r="N52" s="159"/>
      <c r="O52" s="157"/>
      <c r="P52" s="158"/>
      <c r="Q52" s="158"/>
      <c r="R52" s="159"/>
      <c r="S52" s="157"/>
      <c r="T52" s="158"/>
      <c r="U52" s="158"/>
      <c r="V52" s="159"/>
      <c r="W52" s="157"/>
      <c r="X52" s="158"/>
      <c r="Y52" s="158"/>
      <c r="Z52" s="159"/>
      <c r="AA52" s="157"/>
      <c r="AB52" s="158"/>
      <c r="AC52" s="158"/>
      <c r="AD52" s="159"/>
      <c r="AE52" s="157"/>
      <c r="AF52" s="159"/>
    </row>
    <row r="53" spans="1:32" ht="35.25" customHeight="1" x14ac:dyDescent="0.5">
      <c r="A53" s="24" t="s">
        <v>36</v>
      </c>
      <c r="B53" s="6" t="s">
        <v>24</v>
      </c>
      <c r="C53" s="421"/>
      <c r="D53" s="18">
        <f>(D7/C7-1)*100</f>
        <v>1.1428571428571344</v>
      </c>
      <c r="E53" s="18">
        <f t="shared" ref="E53:AF53" si="0">(E7/D7-1)*100</f>
        <v>-1.0357815442561091</v>
      </c>
      <c r="F53" s="10">
        <f t="shared" si="0"/>
        <v>0.61166236237597538</v>
      </c>
      <c r="G53" s="17">
        <f t="shared" si="0"/>
        <v>-0.10807889759525402</v>
      </c>
      <c r="H53" s="18">
        <f t="shared" si="0"/>
        <v>-0.13524479307546189</v>
      </c>
      <c r="I53" s="18">
        <f t="shared" si="0"/>
        <v>0.59588299024917468</v>
      </c>
      <c r="J53" s="10">
        <f t="shared" si="0"/>
        <v>2.194399569197647</v>
      </c>
      <c r="K53" s="17">
        <f t="shared" si="0"/>
        <v>-0.30299038334871131</v>
      </c>
      <c r="L53" s="18">
        <f t="shared" si="0"/>
        <v>-0.81923890063424487</v>
      </c>
      <c r="M53" s="18">
        <f t="shared" si="0"/>
        <v>1.3722355448974044</v>
      </c>
      <c r="N53" s="10">
        <f t="shared" si="0"/>
        <v>-5.5592062031804339</v>
      </c>
      <c r="O53" s="17">
        <f t="shared" si="0"/>
        <v>2.0873921514055205</v>
      </c>
      <c r="P53" s="18">
        <f t="shared" si="0"/>
        <v>-2.7262813522366258E-2</v>
      </c>
      <c r="Q53" s="18">
        <f t="shared" si="0"/>
        <v>2.508862830651748</v>
      </c>
      <c r="R53" s="10">
        <f t="shared" si="0"/>
        <v>-2.1282255919127469</v>
      </c>
      <c r="S53" s="17">
        <f t="shared" si="0"/>
        <v>2.0250067953248241</v>
      </c>
      <c r="T53" s="18">
        <f t="shared" si="0"/>
        <v>-0.65272412415080527</v>
      </c>
      <c r="U53" s="18">
        <f t="shared" si="0"/>
        <v>-0.17430946634485744</v>
      </c>
      <c r="V53" s="10">
        <f t="shared" si="0"/>
        <v>1.7058428475486886</v>
      </c>
      <c r="W53" s="17">
        <f t="shared" si="0"/>
        <v>0.44902271526676696</v>
      </c>
      <c r="X53" s="18">
        <f t="shared" si="0"/>
        <v>0.82829345253745412</v>
      </c>
      <c r="Y53" s="18">
        <f t="shared" si="0"/>
        <v>-0.39118529143303826</v>
      </c>
      <c r="Z53" s="10">
        <f t="shared" si="0"/>
        <v>-0.27490509228956794</v>
      </c>
      <c r="AA53" s="17">
        <f t="shared" si="0"/>
        <v>-3.1241795746915102</v>
      </c>
      <c r="AB53" s="18">
        <f t="shared" si="0"/>
        <v>1.4363143631436426</v>
      </c>
      <c r="AC53" s="18">
        <f t="shared" si="0"/>
        <v>0.56104728827142125</v>
      </c>
      <c r="AD53" s="10">
        <f t="shared" si="0"/>
        <v>2.0988310308182934</v>
      </c>
      <c r="AE53" s="17">
        <f t="shared" si="0"/>
        <v>1.2880562060889833</v>
      </c>
      <c r="AF53" s="10">
        <f t="shared" si="0"/>
        <v>0.65510597302504969</v>
      </c>
    </row>
    <row r="54" spans="1:32" ht="35.25" customHeight="1" x14ac:dyDescent="0.5">
      <c r="A54" s="119" t="s">
        <v>35</v>
      </c>
      <c r="B54" s="6" t="s">
        <v>24</v>
      </c>
      <c r="C54" s="421"/>
      <c r="D54" s="18">
        <f t="shared" ref="D54:AF56" si="1">(D8/C8-1)*100</f>
        <v>1.5799776286353318</v>
      </c>
      <c r="E54" s="18">
        <f t="shared" si="1"/>
        <v>-0.89470061940811751</v>
      </c>
      <c r="F54" s="10">
        <f t="shared" si="1"/>
        <v>-0.37500000000000311</v>
      </c>
      <c r="G54" s="17">
        <f t="shared" si="1"/>
        <v>2.7882336539808428E-2</v>
      </c>
      <c r="H54" s="18">
        <f t="shared" si="1"/>
        <v>-0.65505226480836454</v>
      </c>
      <c r="I54" s="18">
        <f t="shared" si="1"/>
        <v>1.6414141414141437</v>
      </c>
      <c r="J54" s="10">
        <f t="shared" si="1"/>
        <v>2.5258799171842483</v>
      </c>
      <c r="K54" s="17">
        <f t="shared" si="1"/>
        <v>-1.2250942380182983</v>
      </c>
      <c r="L54" s="18">
        <f t="shared" si="1"/>
        <v>-0.88592067602561997</v>
      </c>
      <c r="M54" s="18">
        <f t="shared" si="1"/>
        <v>1.6776677667766693</v>
      </c>
      <c r="N54" s="10">
        <f t="shared" si="1"/>
        <v>-6.0183932918582599</v>
      </c>
      <c r="O54" s="17">
        <f t="shared" si="1"/>
        <v>1.7268671751331066</v>
      </c>
      <c r="P54" s="18">
        <f t="shared" si="1"/>
        <v>5.6585089828820045E-2</v>
      </c>
      <c r="Q54" s="18">
        <f t="shared" si="1"/>
        <v>2.304538385409316</v>
      </c>
      <c r="R54" s="10">
        <f t="shared" si="1"/>
        <v>-1.6583747927031545</v>
      </c>
      <c r="S54" s="17">
        <f t="shared" si="1"/>
        <v>2.9229904440696952</v>
      </c>
      <c r="T54" s="18">
        <f t="shared" si="1"/>
        <v>-0.92845439650464101</v>
      </c>
      <c r="U54" s="18">
        <f t="shared" si="1"/>
        <v>-0.37210584343991826</v>
      </c>
      <c r="V54" s="10">
        <f t="shared" si="1"/>
        <v>1.8813113847005125</v>
      </c>
      <c r="W54" s="17">
        <f t="shared" si="1"/>
        <v>0.62457569585878669</v>
      </c>
      <c r="X54" s="18">
        <f t="shared" si="1"/>
        <v>0.56672513830791083</v>
      </c>
      <c r="Y54" s="18">
        <f t="shared" si="1"/>
        <v>-0.254930900308592</v>
      </c>
      <c r="Z54" s="10">
        <f t="shared" si="1"/>
        <v>-0.10761366693569085</v>
      </c>
      <c r="AA54" s="17">
        <f t="shared" si="1"/>
        <v>-2.7740371667115515</v>
      </c>
      <c r="AB54" s="18">
        <f t="shared" si="1"/>
        <v>1.4819944598337909</v>
      </c>
      <c r="AC54" s="18">
        <f t="shared" si="1"/>
        <v>0.51862972567215948</v>
      </c>
      <c r="AD54" s="10">
        <f t="shared" si="1"/>
        <v>2.0909708078750811</v>
      </c>
      <c r="AE54" s="17">
        <f t="shared" si="1"/>
        <v>1.5294587046149832</v>
      </c>
      <c r="AF54" s="10">
        <f t="shared" si="1"/>
        <v>0.81215614356824339</v>
      </c>
    </row>
    <row r="55" spans="1:32" ht="35.25" customHeight="1" x14ac:dyDescent="0.5">
      <c r="A55" s="119" t="s">
        <v>34</v>
      </c>
      <c r="B55" s="6" t="s">
        <v>24</v>
      </c>
      <c r="C55" s="421"/>
      <c r="D55" s="18">
        <f t="shared" si="1"/>
        <v>-14.646464646464652</v>
      </c>
      <c r="E55" s="18">
        <f t="shared" si="1"/>
        <v>-7.1005917159763232</v>
      </c>
      <c r="F55" s="10">
        <f t="shared" si="1"/>
        <v>45.859872611464958</v>
      </c>
      <c r="G55" s="17">
        <f t="shared" si="1"/>
        <v>-4.3668122270742344</v>
      </c>
      <c r="H55" s="18">
        <f t="shared" si="1"/>
        <v>16.894977168949787</v>
      </c>
      <c r="I55" s="18">
        <f t="shared" si="1"/>
        <v>-28.515625</v>
      </c>
      <c r="J55" s="10">
        <f t="shared" si="1"/>
        <v>-10.928961748633881</v>
      </c>
      <c r="K55" s="17">
        <f t="shared" si="1"/>
        <v>41.717791411042946</v>
      </c>
      <c r="L55" s="18">
        <f t="shared" si="1"/>
        <v>1.298701298701288</v>
      </c>
      <c r="M55" s="18">
        <f t="shared" si="1"/>
        <v>-8.1196581196581121</v>
      </c>
      <c r="N55" s="10">
        <f t="shared" si="1"/>
        <v>9.7674418604651194</v>
      </c>
      <c r="O55" s="17">
        <f t="shared" si="1"/>
        <v>13.13559322033897</v>
      </c>
      <c r="P55" s="18">
        <f>(P9/O9-1)*100</f>
        <v>-2.2471910112359494</v>
      </c>
      <c r="Q55" s="18">
        <f t="shared" si="1"/>
        <v>8.045977011494255</v>
      </c>
      <c r="R55" s="10">
        <f t="shared" si="1"/>
        <v>-14.184397163120565</v>
      </c>
      <c r="S55" s="17">
        <f t="shared" si="1"/>
        <v>-23.966942148760339</v>
      </c>
      <c r="T55" s="18">
        <f t="shared" si="1"/>
        <v>9.7826086956521721</v>
      </c>
      <c r="U55" s="18">
        <f t="shared" si="1"/>
        <v>6.9306930693069368</v>
      </c>
      <c r="V55" s="10">
        <f t="shared" si="1"/>
        <v>-4.1666666666666741</v>
      </c>
      <c r="W55" s="17">
        <f t="shared" si="1"/>
        <v>-6.2801932367149815</v>
      </c>
      <c r="X55" s="18">
        <f t="shared" si="1"/>
        <v>11.340206185567038</v>
      </c>
      <c r="Y55" s="18">
        <f t="shared" si="1"/>
        <v>-4.629629629629628</v>
      </c>
      <c r="Z55" s="10">
        <f t="shared" si="1"/>
        <v>-6.7961165048543766</v>
      </c>
      <c r="AA55" s="17">
        <f t="shared" si="1"/>
        <v>-16.145833333333325</v>
      </c>
      <c r="AB55" s="18">
        <f t="shared" si="1"/>
        <v>-1.2422360248447228</v>
      </c>
      <c r="AC55" s="18">
        <f t="shared" si="1"/>
        <v>3.1446540880503138</v>
      </c>
      <c r="AD55" s="10">
        <f t="shared" si="1"/>
        <v>1.8292682926829285</v>
      </c>
      <c r="AE55" s="17">
        <f t="shared" si="1"/>
        <v>-8.9820359281437163</v>
      </c>
      <c r="AF55" s="10">
        <f t="shared" si="1"/>
        <v>-7.8947368421052548</v>
      </c>
    </row>
    <row r="56" spans="1:32" ht="35.25" customHeight="1" x14ac:dyDescent="0.5">
      <c r="A56" s="24" t="s">
        <v>31</v>
      </c>
      <c r="B56" s="6" t="s">
        <v>24</v>
      </c>
      <c r="C56" s="421"/>
      <c r="D56" s="18">
        <f t="shared" si="1"/>
        <v>-1.9804666304937601</v>
      </c>
      <c r="E56" s="18">
        <f t="shared" si="1"/>
        <v>3.4043730971491826</v>
      </c>
      <c r="F56" s="10">
        <f t="shared" si="1"/>
        <v>-1.0974304068522511</v>
      </c>
      <c r="G56" s="17">
        <f t="shared" si="1"/>
        <v>0.5953991880920162</v>
      </c>
      <c r="H56" s="18">
        <f t="shared" si="1"/>
        <v>3.2284100080710143</v>
      </c>
      <c r="I56" s="18">
        <f t="shared" si="1"/>
        <v>-2.0849622100599374</v>
      </c>
      <c r="J56" s="10">
        <f t="shared" si="1"/>
        <v>-3.9659302635081106</v>
      </c>
      <c r="K56" s="17">
        <f t="shared" si="1"/>
        <v>2.7439024390243816</v>
      </c>
      <c r="L56" s="18">
        <f t="shared" si="1"/>
        <v>2.400863231723771</v>
      </c>
      <c r="M56" s="18">
        <f t="shared" si="1"/>
        <v>-2.1074815595363505</v>
      </c>
      <c r="N56" s="10">
        <f t="shared" si="1"/>
        <v>12.486544671689991</v>
      </c>
      <c r="O56" s="17">
        <f t="shared" si="1"/>
        <v>-2.4162679425837386</v>
      </c>
      <c r="P56" s="18">
        <f t="shared" si="1"/>
        <v>-2.5496445207158547</v>
      </c>
      <c r="Q56" s="18">
        <f t="shared" si="1"/>
        <v>-0.17610062893081979</v>
      </c>
      <c r="R56" s="10">
        <f t="shared" si="1"/>
        <v>3.8558467741935498</v>
      </c>
      <c r="S56" s="17">
        <f t="shared" si="1"/>
        <v>-3.6156272749332752</v>
      </c>
      <c r="T56" s="18">
        <f t="shared" si="1"/>
        <v>2.1148036253776592</v>
      </c>
      <c r="U56" s="18">
        <f t="shared" si="1"/>
        <v>0.27120315581852239</v>
      </c>
      <c r="V56" s="10">
        <f t="shared" si="1"/>
        <v>-2.212933366117531</v>
      </c>
      <c r="W56" s="17">
        <f t="shared" si="1"/>
        <v>-0.60346995222528843</v>
      </c>
      <c r="X56" s="18">
        <f t="shared" si="1"/>
        <v>-5.0594485201105321E-2</v>
      </c>
      <c r="Y56" s="18">
        <f t="shared" si="1"/>
        <v>1.8476335105036545</v>
      </c>
      <c r="Z56" s="10">
        <f t="shared" si="1"/>
        <v>1.1928429423459175</v>
      </c>
      <c r="AA56" s="17">
        <f t="shared" si="1"/>
        <v>1.4243614931237714</v>
      </c>
      <c r="AB56" s="18">
        <f t="shared" si="1"/>
        <v>-1.2590799031476974</v>
      </c>
      <c r="AC56" s="18">
        <f t="shared" si="1"/>
        <v>0.53948013732221245</v>
      </c>
      <c r="AD56" s="10">
        <f t="shared" si="1"/>
        <v>-1.3414634146341475</v>
      </c>
      <c r="AE56" s="17">
        <f t="shared" si="1"/>
        <v>-1.0877626699629106</v>
      </c>
      <c r="AF56" s="10">
        <f t="shared" si="1"/>
        <v>0.64983754061482824</v>
      </c>
    </row>
    <row r="57" spans="1:32" ht="60" customHeight="1" x14ac:dyDescent="0.5">
      <c r="A57" s="24" t="s">
        <v>253</v>
      </c>
      <c r="B57" s="6" t="s">
        <v>24</v>
      </c>
      <c r="C57" s="421"/>
      <c r="D57" s="18">
        <f>D11-C11</f>
        <v>0.70000000000000284</v>
      </c>
      <c r="E57" s="18">
        <f t="shared" ref="E57:AF57" si="2">E11-D11</f>
        <v>-1</v>
      </c>
      <c r="F57" s="10">
        <f t="shared" si="2"/>
        <v>0.40000000000000568</v>
      </c>
      <c r="G57" s="17">
        <f t="shared" si="2"/>
        <v>-0.20000000000000284</v>
      </c>
      <c r="H57" s="18">
        <f t="shared" si="2"/>
        <v>-0.70000000000000284</v>
      </c>
      <c r="I57" s="18">
        <f t="shared" si="2"/>
        <v>0.60000000000000853</v>
      </c>
      <c r="J57" s="10">
        <f t="shared" si="2"/>
        <v>1.3999999999999915</v>
      </c>
      <c r="K57" s="17">
        <f t="shared" si="2"/>
        <v>-0.70000000000000284</v>
      </c>
      <c r="L57" s="18">
        <f t="shared" si="2"/>
        <v>-0.69999999999998863</v>
      </c>
      <c r="M57" s="18">
        <f t="shared" si="2"/>
        <v>0.79999999999999716</v>
      </c>
      <c r="N57" s="10">
        <f t="shared" si="2"/>
        <v>-4</v>
      </c>
      <c r="O57" s="17">
        <f t="shared" si="2"/>
        <v>1.0999999999999943</v>
      </c>
      <c r="P57" s="18">
        <f t="shared" si="2"/>
        <v>0.60000000000000853</v>
      </c>
      <c r="Q57" s="18">
        <f t="shared" si="2"/>
        <v>0.59999999999999432</v>
      </c>
      <c r="R57" s="10">
        <f t="shared" si="2"/>
        <v>-1.4000000000000057</v>
      </c>
      <c r="S57" s="17">
        <f t="shared" si="2"/>
        <v>1.3000000000000114</v>
      </c>
      <c r="T57" s="18">
        <f t="shared" si="2"/>
        <v>-0.60000000000000853</v>
      </c>
      <c r="U57" s="18">
        <f t="shared" si="2"/>
        <v>-9.9999999999994316E-2</v>
      </c>
      <c r="V57" s="10">
        <f t="shared" si="2"/>
        <v>0.89999999999999147</v>
      </c>
      <c r="W57" s="17">
        <f t="shared" si="2"/>
        <v>0.20000000000000284</v>
      </c>
      <c r="X57" s="18">
        <f t="shared" si="2"/>
        <v>0.20000000000000284</v>
      </c>
      <c r="Y57" s="18">
        <f t="shared" si="2"/>
        <v>-0.5</v>
      </c>
      <c r="Z57" s="10">
        <f t="shared" si="2"/>
        <v>-0.29999999999999716</v>
      </c>
      <c r="AA57" s="17">
        <f t="shared" si="2"/>
        <v>-1.1000000000000085</v>
      </c>
      <c r="AB57" s="18">
        <f t="shared" si="2"/>
        <v>0.60000000000000853</v>
      </c>
      <c r="AC57" s="18">
        <f t="shared" si="2"/>
        <v>0</v>
      </c>
      <c r="AD57" s="10">
        <f t="shared" si="2"/>
        <v>0.79999999999999716</v>
      </c>
      <c r="AE57" s="17">
        <f t="shared" si="2"/>
        <v>0.59999999999999432</v>
      </c>
      <c r="AF57" s="10">
        <f t="shared" si="2"/>
        <v>0</v>
      </c>
    </row>
    <row r="58" spans="1:32" ht="35.25" customHeight="1" x14ac:dyDescent="0.5">
      <c r="A58" s="24" t="s">
        <v>30</v>
      </c>
      <c r="B58" s="6" t="s">
        <v>24</v>
      </c>
      <c r="C58" s="421"/>
      <c r="D58" s="18">
        <f t="shared" ref="D58:AF58" si="3">D12-C12</f>
        <v>-0.40000000000000036</v>
      </c>
      <c r="E58" s="18">
        <f t="shared" si="3"/>
        <v>-0.19999999999999973</v>
      </c>
      <c r="F58" s="10">
        <f t="shared" si="3"/>
        <v>1</v>
      </c>
      <c r="G58" s="17">
        <f t="shared" si="3"/>
        <v>-0.10000000000000009</v>
      </c>
      <c r="H58" s="18">
        <f t="shared" si="3"/>
        <v>0.5</v>
      </c>
      <c r="I58" s="18">
        <f t="shared" si="3"/>
        <v>-1</v>
      </c>
      <c r="J58" s="10">
        <f t="shared" si="3"/>
        <v>-0.29999999999999982</v>
      </c>
      <c r="K58" s="17">
        <f t="shared" si="3"/>
        <v>0.79999999999999982</v>
      </c>
      <c r="L58" s="18">
        <f t="shared" si="3"/>
        <v>0.10000000000000009</v>
      </c>
      <c r="M58" s="18">
        <f t="shared" si="3"/>
        <v>-0.30000000000000027</v>
      </c>
      <c r="N58" s="10">
        <f t="shared" si="3"/>
        <v>0.5</v>
      </c>
      <c r="O58" s="17">
        <f t="shared" si="3"/>
        <v>0.30000000000000027</v>
      </c>
      <c r="P58" s="18">
        <f t="shared" si="3"/>
        <v>0</v>
      </c>
      <c r="Q58" s="18">
        <f t="shared" si="3"/>
        <v>0.19999999999999973</v>
      </c>
      <c r="R58" s="10">
        <f t="shared" si="3"/>
        <v>-0.5</v>
      </c>
      <c r="S58" s="17">
        <f t="shared" si="3"/>
        <v>-0.89999999999999991</v>
      </c>
      <c r="T58" s="18">
        <f t="shared" si="3"/>
        <v>0.30000000000000027</v>
      </c>
      <c r="U58" s="18">
        <f t="shared" si="3"/>
        <v>0.19999999999999973</v>
      </c>
      <c r="V58" s="10">
        <f t="shared" si="3"/>
        <v>-0.16430081598210355</v>
      </c>
      <c r="W58" s="17">
        <f t="shared" si="3"/>
        <v>-0.13569918401789627</v>
      </c>
      <c r="X58" s="18">
        <f t="shared" si="3"/>
        <v>0.19999999999999973</v>
      </c>
      <c r="Y58" s="18">
        <f t="shared" si="3"/>
        <v>-9.9999999999999645E-2</v>
      </c>
      <c r="Z58" s="10">
        <f t="shared" si="3"/>
        <v>-0.20000000000000018</v>
      </c>
      <c r="AA58" s="17">
        <f t="shared" si="3"/>
        <v>-0.29999999999999982</v>
      </c>
      <c r="AB58" s="18">
        <f t="shared" si="3"/>
        <v>-0.10000000000000009</v>
      </c>
      <c r="AC58" s="18">
        <f t="shared" si="3"/>
        <v>0.10000000000000009</v>
      </c>
      <c r="AD58" s="10">
        <f t="shared" si="3"/>
        <v>0</v>
      </c>
      <c r="AE58" s="17">
        <f t="shared" si="3"/>
        <v>-0.30000000000000027</v>
      </c>
      <c r="AF58" s="10">
        <f t="shared" si="3"/>
        <v>-9.9999999999999867E-2</v>
      </c>
    </row>
    <row r="59" spans="1:32" ht="39.9" customHeight="1" x14ac:dyDescent="0.5">
      <c r="A59" s="165" t="s">
        <v>145</v>
      </c>
      <c r="B59" s="166"/>
      <c r="C59" s="421"/>
      <c r="D59" s="158"/>
      <c r="E59" s="158"/>
      <c r="F59" s="159"/>
      <c r="G59" s="157"/>
      <c r="H59" s="158"/>
      <c r="I59" s="158"/>
      <c r="J59" s="159"/>
      <c r="K59" s="157"/>
      <c r="L59" s="158"/>
      <c r="M59" s="158"/>
      <c r="N59" s="159"/>
      <c r="O59" s="157"/>
      <c r="P59" s="158"/>
      <c r="Q59" s="158"/>
      <c r="R59" s="159"/>
      <c r="S59" s="157"/>
      <c r="T59" s="158"/>
      <c r="U59" s="158"/>
      <c r="V59" s="159"/>
      <c r="W59" s="157"/>
      <c r="X59" s="158"/>
      <c r="Y59" s="158"/>
      <c r="Z59" s="159"/>
      <c r="AA59" s="157"/>
      <c r="AB59" s="158"/>
      <c r="AC59" s="158"/>
      <c r="AD59" s="159"/>
      <c r="AE59" s="157"/>
      <c r="AF59" s="159"/>
    </row>
    <row r="60" spans="1:32" ht="35.25" customHeight="1" x14ac:dyDescent="0.5">
      <c r="A60" s="24" t="s">
        <v>36</v>
      </c>
      <c r="B60" s="6" t="s">
        <v>24</v>
      </c>
      <c r="C60" s="421"/>
      <c r="D60" s="18">
        <f>(D14/C14-1)*100</f>
        <v>1.5709898417198165</v>
      </c>
      <c r="E60" s="18">
        <f t="shared" ref="E60:AF60" si="4">(E14/D14-1)*100</f>
        <v>-1.1629259216194843E-2</v>
      </c>
      <c r="F60" s="10">
        <f t="shared" si="4"/>
        <v>-2.0702488950918752</v>
      </c>
      <c r="G60" s="17">
        <f t="shared" si="4"/>
        <v>0.43942992874110853</v>
      </c>
      <c r="H60" s="18">
        <f t="shared" si="4"/>
        <v>2.6013952938394258</v>
      </c>
      <c r="I60" s="18">
        <f t="shared" si="4"/>
        <v>-1.1524720525527221</v>
      </c>
      <c r="J60" s="10">
        <f t="shared" si="4"/>
        <v>-0.43138626559403592</v>
      </c>
      <c r="K60" s="17">
        <f t="shared" si="4"/>
        <v>1.7330210772833698</v>
      </c>
      <c r="L60" s="18">
        <f t="shared" si="4"/>
        <v>-1.024401473296499</v>
      </c>
      <c r="M60" s="18">
        <f t="shared" si="4"/>
        <v>0.11629259216188181</v>
      </c>
      <c r="N60" s="10">
        <f t="shared" si="4"/>
        <v>6.3305842722731986</v>
      </c>
      <c r="O60" s="17">
        <f t="shared" si="4"/>
        <v>-0.75376884422110324</v>
      </c>
      <c r="P60" s="18">
        <f t="shared" si="4"/>
        <v>4.6890478811227432</v>
      </c>
      <c r="Q60" s="18">
        <f t="shared" si="4"/>
        <v>-3.7325202397224255</v>
      </c>
      <c r="R60" s="10">
        <f t="shared" si="4"/>
        <v>2.4355613805155052</v>
      </c>
      <c r="S60" s="17">
        <f t="shared" si="4"/>
        <v>-1.407399509542584</v>
      </c>
      <c r="T60" s="18">
        <f t="shared" si="4"/>
        <v>0.20547204498755356</v>
      </c>
      <c r="U60" s="18">
        <f t="shared" si="4"/>
        <v>-2.1584286639331207E-2</v>
      </c>
      <c r="V60" s="10">
        <f t="shared" si="4"/>
        <v>2.126511226252159</v>
      </c>
      <c r="W60" s="17">
        <f t="shared" si="4"/>
        <v>-0.91956452806257749</v>
      </c>
      <c r="X60" s="18">
        <f t="shared" si="4"/>
        <v>0.66140388308086884</v>
      </c>
      <c r="Y60" s="18">
        <f t="shared" si="4"/>
        <v>1.7168291649003686</v>
      </c>
      <c r="Z60" s="10">
        <f t="shared" si="4"/>
        <v>0.61471139820796772</v>
      </c>
      <c r="AA60" s="17">
        <f t="shared" si="4"/>
        <v>-0.93196644920783278</v>
      </c>
      <c r="AB60" s="18">
        <f t="shared" si="4"/>
        <v>-0.5330824709940396</v>
      </c>
      <c r="AC60" s="18">
        <f t="shared" si="4"/>
        <v>-1.1664564943253519</v>
      </c>
      <c r="AD60" s="10">
        <f t="shared" si="4"/>
        <v>-0.24455077086655841</v>
      </c>
      <c r="AE60" s="17">
        <f t="shared" si="4"/>
        <v>0.96994244297590182</v>
      </c>
      <c r="AF60" s="10">
        <f t="shared" si="4"/>
        <v>0.83394911854746123</v>
      </c>
    </row>
    <row r="61" spans="1:32" ht="35.25" customHeight="1" x14ac:dyDescent="0.5">
      <c r="A61" s="119" t="s">
        <v>35</v>
      </c>
      <c r="B61" s="6" t="s">
        <v>24</v>
      </c>
      <c r="C61" s="421"/>
      <c r="D61" s="18">
        <f t="shared" ref="D61:AF63" si="5">(D15/C15-1)*100</f>
        <v>1.1794439764111209</v>
      </c>
      <c r="E61" s="18">
        <f t="shared" si="5"/>
        <v>-0.11894849530152962</v>
      </c>
      <c r="F61" s="10">
        <f t="shared" si="5"/>
        <v>-2.131713707276417</v>
      </c>
      <c r="G61" s="17">
        <f t="shared" si="5"/>
        <v>0.92479922122170599</v>
      </c>
      <c r="H61" s="18">
        <f t="shared" si="5"/>
        <v>2.6404629852905703</v>
      </c>
      <c r="I61" s="18">
        <f t="shared" si="5"/>
        <v>-1.1276870668389449</v>
      </c>
      <c r="J61" s="10">
        <f t="shared" si="5"/>
        <v>-0.79600807888796643</v>
      </c>
      <c r="K61" s="17">
        <f t="shared" si="5"/>
        <v>1.8802395209580824</v>
      </c>
      <c r="L61" s="18">
        <f t="shared" si="5"/>
        <v>-3.2914070765252101</v>
      </c>
      <c r="M61" s="18">
        <f t="shared" si="5"/>
        <v>0.40111826911388704</v>
      </c>
      <c r="N61" s="10">
        <f t="shared" si="5"/>
        <v>6.7675544794188802</v>
      </c>
      <c r="O61" s="17">
        <f t="shared" si="5"/>
        <v>-0.62365347545073613</v>
      </c>
      <c r="P61" s="18">
        <f t="shared" si="5"/>
        <v>4.2788680967594805</v>
      </c>
      <c r="Q61" s="18">
        <f t="shared" si="5"/>
        <v>-3.5452456505088104</v>
      </c>
      <c r="R61" s="10">
        <f t="shared" si="5"/>
        <v>3.017583664208745</v>
      </c>
      <c r="S61" s="17">
        <f t="shared" si="5"/>
        <v>-1.4866204162537144</v>
      </c>
      <c r="T61" s="18">
        <f t="shared" si="5"/>
        <v>0.61479991057455941</v>
      </c>
      <c r="U61" s="18">
        <f t="shared" si="5"/>
        <v>0.24441728696811271</v>
      </c>
      <c r="V61" s="10">
        <f t="shared" si="5"/>
        <v>2.4492962429347287</v>
      </c>
      <c r="W61" s="17">
        <f t="shared" si="5"/>
        <v>-0.90869753353526317</v>
      </c>
      <c r="X61" s="18">
        <f t="shared" si="5"/>
        <v>0.81877729257642251</v>
      </c>
      <c r="Y61" s="18">
        <f t="shared" si="5"/>
        <v>1.7217108825121841</v>
      </c>
      <c r="Z61" s="10">
        <f t="shared" si="5"/>
        <v>0.70257611241217877</v>
      </c>
      <c r="AA61" s="17">
        <f t="shared" si="5"/>
        <v>-0.98308668076109162</v>
      </c>
      <c r="AB61" s="18">
        <f t="shared" si="5"/>
        <v>-0.29892174655706816</v>
      </c>
      <c r="AC61" s="18">
        <f t="shared" si="5"/>
        <v>-1.5954598993468183</v>
      </c>
      <c r="AD61" s="10">
        <f t="shared" si="5"/>
        <v>-0.53318824809575061</v>
      </c>
      <c r="AE61" s="17">
        <f t="shared" si="5"/>
        <v>0.995514713926271</v>
      </c>
      <c r="AF61" s="10">
        <f t="shared" si="5"/>
        <v>0.84488734835355128</v>
      </c>
    </row>
    <row r="62" spans="1:32" ht="35.25" customHeight="1" x14ac:dyDescent="0.5">
      <c r="A62" s="119" t="s">
        <v>34</v>
      </c>
      <c r="B62" s="6" t="s">
        <v>24</v>
      </c>
      <c r="C62" s="421"/>
      <c r="D62" s="18">
        <f t="shared" si="5"/>
        <v>22.151898734177223</v>
      </c>
      <c r="E62" s="18">
        <f t="shared" si="5"/>
        <v>4.663212435233155</v>
      </c>
      <c r="F62" s="10">
        <f t="shared" si="5"/>
        <v>0</v>
      </c>
      <c r="G62" s="17">
        <f t="shared" si="5"/>
        <v>-19.801980198019798</v>
      </c>
      <c r="H62" s="18">
        <f t="shared" si="5"/>
        <v>1.2345679012345734</v>
      </c>
      <c r="I62" s="18">
        <f t="shared" si="5"/>
        <v>-2.4390243902438935</v>
      </c>
      <c r="J62" s="10">
        <f t="shared" si="5"/>
        <v>18.75</v>
      </c>
      <c r="K62" s="17">
        <f t="shared" si="5"/>
        <v>-5.2631578947368478</v>
      </c>
      <c r="L62" s="18">
        <f t="shared" si="5"/>
        <v>106.66666666666669</v>
      </c>
      <c r="M62" s="18">
        <f t="shared" si="5"/>
        <v>-6.4516129032258229</v>
      </c>
      <c r="N62" s="10">
        <f t="shared" si="5"/>
        <v>-3.4482758620689502</v>
      </c>
      <c r="O62" s="17">
        <f t="shared" si="5"/>
        <v>-4.46428571428571</v>
      </c>
      <c r="P62" s="18">
        <f t="shared" si="5"/>
        <v>15.887850467289732</v>
      </c>
      <c r="Q62" s="18">
        <f t="shared" si="5"/>
        <v>-8.6021505376344116</v>
      </c>
      <c r="R62" s="10">
        <f t="shared" si="5"/>
        <v>-12.058823529411766</v>
      </c>
      <c r="S62" s="17">
        <f t="shared" si="5"/>
        <v>0.66889632107023367</v>
      </c>
      <c r="T62" s="18">
        <f t="shared" si="5"/>
        <v>-11.960132890365449</v>
      </c>
      <c r="U62" s="18">
        <f t="shared" si="5"/>
        <v>-9.0566037735849036</v>
      </c>
      <c r="V62" s="10">
        <f t="shared" si="5"/>
        <v>-9.9585062240663991</v>
      </c>
      <c r="W62" s="17">
        <f t="shared" si="5"/>
        <v>-0.92165898617511122</v>
      </c>
      <c r="X62" s="18">
        <f t="shared" si="5"/>
        <v>-6.5116279069767362</v>
      </c>
      <c r="Y62" s="18">
        <f t="shared" si="5"/>
        <v>1.4925373134328179</v>
      </c>
      <c r="Z62" s="10">
        <f t="shared" si="5"/>
        <v>-3.4313725490196068</v>
      </c>
      <c r="AA62" s="17">
        <f t="shared" si="5"/>
        <v>1.5228426395939021</v>
      </c>
      <c r="AB62" s="18">
        <f t="shared" si="5"/>
        <v>-11.5</v>
      </c>
      <c r="AC62" s="18">
        <f t="shared" si="5"/>
        <v>22.033898305084755</v>
      </c>
      <c r="AD62" s="10">
        <f t="shared" si="5"/>
        <v>11.574074074074069</v>
      </c>
      <c r="AE62" s="17">
        <f t="shared" si="5"/>
        <v>0</v>
      </c>
      <c r="AF62" s="10">
        <f t="shared" si="5"/>
        <v>0.41493775933609811</v>
      </c>
    </row>
    <row r="63" spans="1:32" ht="35" customHeight="1" x14ac:dyDescent="0.5">
      <c r="A63" s="24" t="s">
        <v>31</v>
      </c>
      <c r="B63" s="6" t="s">
        <v>24</v>
      </c>
      <c r="C63" s="421"/>
      <c r="D63" s="18">
        <f t="shared" si="5"/>
        <v>-2.0363101079489687</v>
      </c>
      <c r="E63" s="18">
        <f t="shared" si="5"/>
        <v>1.5026296018031626</v>
      </c>
      <c r="F63" s="10">
        <f t="shared" si="5"/>
        <v>3.4048852701702437</v>
      </c>
      <c r="G63" s="17">
        <f t="shared" si="5"/>
        <v>0.14316392269146938</v>
      </c>
      <c r="H63" s="18">
        <f t="shared" si="5"/>
        <v>-5.0512270669525794</v>
      </c>
      <c r="I63" s="18">
        <f t="shared" si="5"/>
        <v>3.7390213299874464</v>
      </c>
      <c r="J63" s="10">
        <f t="shared" si="5"/>
        <v>1.4755684567005378</v>
      </c>
      <c r="K63" s="17">
        <f t="shared" si="5"/>
        <v>-2.669845053635278</v>
      </c>
      <c r="L63" s="18">
        <f t="shared" si="5"/>
        <v>2.7675728630908614</v>
      </c>
      <c r="M63" s="18">
        <f t="shared" si="5"/>
        <v>2.5262154432793116</v>
      </c>
      <c r="N63" s="10">
        <f t="shared" si="5"/>
        <v>-13.50534635053463</v>
      </c>
      <c r="O63" s="17">
        <f t="shared" si="5"/>
        <v>0.9943563558183266</v>
      </c>
      <c r="P63" s="18">
        <f t="shared" si="5"/>
        <v>-8.7546567323044222</v>
      </c>
      <c r="Q63" s="18">
        <f t="shared" si="5"/>
        <v>10.557013706620012</v>
      </c>
      <c r="R63" s="10">
        <f t="shared" si="5"/>
        <v>-4.246900553943556</v>
      </c>
      <c r="S63" s="17">
        <f t="shared" si="5"/>
        <v>3.5537190082644665</v>
      </c>
      <c r="T63" s="18">
        <f t="shared" si="5"/>
        <v>-0.34583665868580526</v>
      </c>
      <c r="U63" s="18">
        <f t="shared" si="5"/>
        <v>1.5483182060864742</v>
      </c>
      <c r="V63" s="10">
        <f t="shared" si="5"/>
        <v>-2.4185068349106165</v>
      </c>
      <c r="W63" s="17">
        <f t="shared" si="5"/>
        <v>1.2661637931034475</v>
      </c>
      <c r="X63" s="18">
        <f t="shared" si="5"/>
        <v>-0.9044958765629052</v>
      </c>
      <c r="Y63" s="18">
        <f t="shared" si="5"/>
        <v>-2.2550335570469704</v>
      </c>
      <c r="Z63" s="10">
        <f t="shared" si="5"/>
        <v>-3.1859379291403478</v>
      </c>
      <c r="AA63" s="17">
        <f t="shared" si="5"/>
        <v>3.8297872340425476</v>
      </c>
      <c r="AB63" s="18">
        <f t="shared" si="5"/>
        <v>-0.4098360655737654</v>
      </c>
      <c r="AC63" s="18">
        <f t="shared" si="5"/>
        <v>3.1001371742112482</v>
      </c>
      <c r="AD63" s="10">
        <f t="shared" si="5"/>
        <v>2.1287919105907438</v>
      </c>
      <c r="AE63" s="17">
        <f t="shared" si="5"/>
        <v>0.36477331943720603</v>
      </c>
      <c r="AF63" s="10">
        <f t="shared" si="5"/>
        <v>0.12980269989615323</v>
      </c>
    </row>
    <row r="64" spans="1:32" ht="60" customHeight="1" x14ac:dyDescent="0.5">
      <c r="A64" s="24" t="s">
        <v>253</v>
      </c>
      <c r="B64" s="6" t="s">
        <v>24</v>
      </c>
      <c r="C64" s="421"/>
      <c r="D64" s="18">
        <f>D18-C18</f>
        <v>0.79999999999999716</v>
      </c>
      <c r="E64" s="18">
        <f t="shared" ref="E64:AF64" si="6">E18-D18</f>
        <v>-0.29999999999999716</v>
      </c>
      <c r="F64" s="10">
        <f t="shared" si="6"/>
        <v>-1.2000000000000028</v>
      </c>
      <c r="G64" s="17">
        <f t="shared" si="6"/>
        <v>0</v>
      </c>
      <c r="H64" s="18">
        <f t="shared" si="6"/>
        <v>1.7000000000000028</v>
      </c>
      <c r="I64" s="18">
        <f t="shared" si="6"/>
        <v>-1</v>
      </c>
      <c r="J64" s="10">
        <f t="shared" si="6"/>
        <v>-0.40000000000000568</v>
      </c>
      <c r="K64" s="17">
        <f t="shared" si="6"/>
        <v>0.90000000000000568</v>
      </c>
      <c r="L64" s="18">
        <f t="shared" si="6"/>
        <v>-0.79999999999999716</v>
      </c>
      <c r="M64" s="18">
        <f t="shared" si="6"/>
        <v>-0.5</v>
      </c>
      <c r="N64" s="10">
        <f t="shared" si="6"/>
        <v>4.3999999999999915</v>
      </c>
      <c r="O64" s="17">
        <f t="shared" si="6"/>
        <v>-0.39999999999999147</v>
      </c>
      <c r="P64" s="18">
        <f t="shared" si="6"/>
        <v>2.7999999999999972</v>
      </c>
      <c r="Q64" s="18">
        <f t="shared" si="6"/>
        <v>-2.7999999999999972</v>
      </c>
      <c r="R64" s="10">
        <f t="shared" si="6"/>
        <v>1.3999999999999915</v>
      </c>
      <c r="S64" s="17">
        <f t="shared" si="6"/>
        <v>-1</v>
      </c>
      <c r="T64" s="18">
        <f t="shared" si="6"/>
        <v>0.10000000000000853</v>
      </c>
      <c r="U64" s="18">
        <f t="shared" si="6"/>
        <v>-0.29999999999999716</v>
      </c>
      <c r="V64" s="10">
        <f t="shared" si="6"/>
        <v>0.89999999999999147</v>
      </c>
      <c r="W64" s="17">
        <f t="shared" si="6"/>
        <v>-0.39999999999999147</v>
      </c>
      <c r="X64" s="18">
        <f t="shared" si="6"/>
        <v>0.29999999999999716</v>
      </c>
      <c r="Y64" s="18">
        <f t="shared" si="6"/>
        <v>0.79999999999999716</v>
      </c>
      <c r="Z64" s="10">
        <f t="shared" si="6"/>
        <v>0.79999999999999716</v>
      </c>
      <c r="AA64" s="17">
        <f t="shared" si="6"/>
        <v>-1</v>
      </c>
      <c r="AB64" s="18">
        <f t="shared" si="6"/>
        <v>0</v>
      </c>
      <c r="AC64" s="18">
        <f t="shared" si="6"/>
        <v>-0.89999999999999147</v>
      </c>
      <c r="AD64" s="10">
        <f t="shared" si="6"/>
        <v>-0.40000000000000568</v>
      </c>
      <c r="AE64" s="17">
        <f t="shared" si="6"/>
        <v>9.9999999999994316E-2</v>
      </c>
      <c r="AF64" s="10">
        <f t="shared" si="6"/>
        <v>0.10000000000000853</v>
      </c>
    </row>
    <row r="65" spans="1:32" ht="35.25" customHeight="1" x14ac:dyDescent="0.5">
      <c r="A65" s="24" t="s">
        <v>30</v>
      </c>
      <c r="B65" s="6" t="s">
        <v>24</v>
      </c>
      <c r="C65" s="421"/>
      <c r="D65" s="18">
        <f t="shared" ref="D65:AF65" si="7">D19-C19</f>
        <v>0.30000000000000027</v>
      </c>
      <c r="E65" s="18">
        <f t="shared" si="7"/>
        <v>9.9999999999999645E-2</v>
      </c>
      <c r="F65" s="10">
        <f t="shared" si="7"/>
        <v>0.10000000000000009</v>
      </c>
      <c r="G65" s="17">
        <f t="shared" si="7"/>
        <v>-0.5</v>
      </c>
      <c r="H65" s="18">
        <f t="shared" si="7"/>
        <v>0</v>
      </c>
      <c r="I65" s="18">
        <f t="shared" si="7"/>
        <v>0</v>
      </c>
      <c r="J65" s="10">
        <f t="shared" si="7"/>
        <v>0.30000000000000027</v>
      </c>
      <c r="K65" s="17">
        <f t="shared" si="7"/>
        <v>-0.10000000000000009</v>
      </c>
      <c r="L65" s="18">
        <f t="shared" si="7"/>
        <v>2.1999999999999997</v>
      </c>
      <c r="M65" s="18">
        <f t="shared" si="7"/>
        <v>-0.29999999999999982</v>
      </c>
      <c r="N65" s="10">
        <f t="shared" si="7"/>
        <v>-0.29999999999999982</v>
      </c>
      <c r="O65" s="17">
        <f t="shared" si="7"/>
        <v>-0.20000000000000018</v>
      </c>
      <c r="P65" s="18">
        <f t="shared" si="7"/>
        <v>0.39999999999999991</v>
      </c>
      <c r="Q65" s="18">
        <f t="shared" si="7"/>
        <v>-0.19999999999999973</v>
      </c>
      <c r="R65" s="10">
        <f t="shared" si="7"/>
        <v>-0.5</v>
      </c>
      <c r="S65" s="17">
        <f t="shared" si="7"/>
        <v>9.9999999999999645E-2</v>
      </c>
      <c r="T65" s="18">
        <f t="shared" si="7"/>
        <v>-0.39999999999999991</v>
      </c>
      <c r="U65" s="18">
        <f t="shared" si="7"/>
        <v>-0.29999999999999982</v>
      </c>
      <c r="V65" s="10">
        <f t="shared" si="7"/>
        <v>-0.3113437148887912</v>
      </c>
      <c r="W65" s="17">
        <f t="shared" si="7"/>
        <v>1.1343714888790934E-2</v>
      </c>
      <c r="X65" s="18">
        <f t="shared" si="7"/>
        <v>-0.19999999999999973</v>
      </c>
      <c r="Y65" s="18">
        <f t="shared" si="7"/>
        <v>0</v>
      </c>
      <c r="Z65" s="10">
        <f t="shared" si="7"/>
        <v>-0.10000000000000009</v>
      </c>
      <c r="AA65" s="17">
        <f t="shared" si="7"/>
        <v>0.10000000000000009</v>
      </c>
      <c r="AB65" s="18">
        <f t="shared" si="7"/>
        <v>-0.20000000000000018</v>
      </c>
      <c r="AC65" s="18">
        <f t="shared" si="7"/>
        <v>0.39999999999999991</v>
      </c>
      <c r="AD65" s="10">
        <f t="shared" si="7"/>
        <v>0.30000000000000027</v>
      </c>
      <c r="AE65" s="17">
        <f t="shared" si="7"/>
        <v>-0.10000000000000009</v>
      </c>
      <c r="AF65" s="10">
        <f t="shared" si="7"/>
        <v>0</v>
      </c>
    </row>
    <row r="66" spans="1:32" ht="39.9" customHeight="1" x14ac:dyDescent="0.5">
      <c r="A66" s="165" t="s">
        <v>144</v>
      </c>
      <c r="B66" s="166"/>
      <c r="C66" s="421"/>
      <c r="D66" s="158"/>
      <c r="E66" s="158"/>
      <c r="F66" s="159"/>
      <c r="G66" s="157"/>
      <c r="H66" s="158"/>
      <c r="I66" s="158"/>
      <c r="J66" s="159"/>
      <c r="K66" s="157"/>
      <c r="L66" s="158"/>
      <c r="M66" s="158"/>
      <c r="N66" s="159"/>
      <c r="O66" s="157"/>
      <c r="P66" s="158"/>
      <c r="Q66" s="158"/>
      <c r="R66" s="159"/>
      <c r="S66" s="157"/>
      <c r="T66" s="158"/>
      <c r="U66" s="158"/>
      <c r="V66" s="159"/>
      <c r="W66" s="157"/>
      <c r="X66" s="158"/>
      <c r="Y66" s="158"/>
      <c r="Z66" s="159"/>
      <c r="AA66" s="157"/>
      <c r="AB66" s="158"/>
      <c r="AC66" s="158"/>
      <c r="AD66" s="159"/>
      <c r="AE66" s="157"/>
      <c r="AF66" s="159"/>
    </row>
    <row r="67" spans="1:32" ht="35.25" customHeight="1" x14ac:dyDescent="0.5">
      <c r="A67" s="24" t="s">
        <v>36</v>
      </c>
      <c r="B67" s="6" t="s">
        <v>24</v>
      </c>
      <c r="C67" s="421"/>
      <c r="D67" s="18">
        <f>(D21/C21-1)*100</f>
        <v>0.86141613025367825</v>
      </c>
      <c r="E67" s="18">
        <f t="shared" ref="E67:AF67" si="8">(E21/D21-1)*100</f>
        <v>4.6550915063350518</v>
      </c>
      <c r="F67" s="10">
        <f t="shared" si="8"/>
        <v>-4.9412608734642589</v>
      </c>
      <c r="G67" s="17">
        <f t="shared" si="8"/>
        <v>2.7169811320754578</v>
      </c>
      <c r="H67" s="18">
        <f t="shared" si="8"/>
        <v>-2.1124173401910307</v>
      </c>
      <c r="I67" s="18">
        <f t="shared" si="8"/>
        <v>2.8054043910677562</v>
      </c>
      <c r="J67" s="10">
        <f t="shared" si="8"/>
        <v>0.67536734507620544</v>
      </c>
      <c r="K67" s="17">
        <f t="shared" si="8"/>
        <v>0.62550992657057769</v>
      </c>
      <c r="L67" s="18">
        <f t="shared" si="8"/>
        <v>-1.42342342342342</v>
      </c>
      <c r="M67" s="18">
        <f t="shared" si="8"/>
        <v>1.9374885761286764</v>
      </c>
      <c r="N67" s="10">
        <f t="shared" si="8"/>
        <v>-2.3847946924870134</v>
      </c>
      <c r="O67" s="17">
        <f t="shared" si="8"/>
        <v>-3.6737692872879091E-2</v>
      </c>
      <c r="P67" s="18">
        <f t="shared" si="8"/>
        <v>3.3443586916574564</v>
      </c>
      <c r="Q67" s="18">
        <f t="shared" si="8"/>
        <v>-0.98684210526315264</v>
      </c>
      <c r="R67" s="10">
        <f t="shared" si="8"/>
        <v>-0.26937236239561457</v>
      </c>
      <c r="S67" s="17">
        <f t="shared" si="8"/>
        <v>1.5845862969298574</v>
      </c>
      <c r="T67" s="18">
        <f t="shared" si="8"/>
        <v>1.364885225560597</v>
      </c>
      <c r="U67" s="18">
        <f t="shared" si="8"/>
        <v>0.49838244294833078</v>
      </c>
      <c r="V67" s="10">
        <f t="shared" si="8"/>
        <v>-2.322951104924309</v>
      </c>
      <c r="W67" s="17">
        <f t="shared" si="8"/>
        <v>-0.1336064843680429</v>
      </c>
      <c r="X67" s="18">
        <f t="shared" si="8"/>
        <v>-6.2433107384951558E-2</v>
      </c>
      <c r="Y67" s="18">
        <f t="shared" si="8"/>
        <v>0.11601963409191285</v>
      </c>
      <c r="Z67" s="10">
        <f t="shared" si="8"/>
        <v>0.75771082189337591</v>
      </c>
      <c r="AA67" s="17">
        <f t="shared" si="8"/>
        <v>6.7769618685304955</v>
      </c>
      <c r="AB67" s="18">
        <f t="shared" si="8"/>
        <v>-1.1351396138868264</v>
      </c>
      <c r="AC67" s="18">
        <f t="shared" si="8"/>
        <v>0.12571237009721958</v>
      </c>
      <c r="AD67" s="10">
        <f t="shared" si="8"/>
        <v>-0.69473507993638162</v>
      </c>
      <c r="AE67" s="17">
        <f t="shared" si="8"/>
        <v>1.727916385704642</v>
      </c>
      <c r="AF67" s="10">
        <f t="shared" si="8"/>
        <v>0.43085591184024441</v>
      </c>
    </row>
    <row r="68" spans="1:32" ht="35.25" customHeight="1" x14ac:dyDescent="0.5">
      <c r="A68" s="119" t="s">
        <v>35</v>
      </c>
      <c r="B68" s="6" t="s">
        <v>24</v>
      </c>
      <c r="C68" s="421"/>
      <c r="D68" s="18">
        <f t="shared" ref="D68:AF70" si="9">(D22/C22-1)*100</f>
        <v>1.8514851485148531</v>
      </c>
      <c r="E68" s="18">
        <f t="shared" si="9"/>
        <v>5.6576261300670838</v>
      </c>
      <c r="F68" s="10">
        <f t="shared" si="9"/>
        <v>-5.1982703100561185</v>
      </c>
      <c r="G68" s="17">
        <f t="shared" si="9"/>
        <v>1.3878105590062084</v>
      </c>
      <c r="H68" s="18">
        <f t="shared" si="9"/>
        <v>-2.7280559012156647</v>
      </c>
      <c r="I68" s="18">
        <f t="shared" si="9"/>
        <v>3.503247392245612</v>
      </c>
      <c r="J68" s="10">
        <f t="shared" si="9"/>
        <v>2.852253280090089E-2</v>
      </c>
      <c r="K68" s="17">
        <f t="shared" si="9"/>
        <v>1.1025567911795653</v>
      </c>
      <c r="L68" s="18">
        <f t="shared" si="9"/>
        <v>-2.7169314656388166</v>
      </c>
      <c r="M68" s="18">
        <f t="shared" si="9"/>
        <v>2.6575183610359598</v>
      </c>
      <c r="N68" s="10">
        <f t="shared" si="9"/>
        <v>-2.49458721641721</v>
      </c>
      <c r="O68" s="17">
        <f t="shared" si="9"/>
        <v>0.29928557636611508</v>
      </c>
      <c r="P68" s="18">
        <f t="shared" si="9"/>
        <v>3.4940802772162716</v>
      </c>
      <c r="Q68" s="18">
        <f t="shared" si="9"/>
        <v>-1.3485863095238138</v>
      </c>
      <c r="R68" s="10">
        <f t="shared" si="9"/>
        <v>0.19798246441029566</v>
      </c>
      <c r="S68" s="17">
        <f t="shared" si="9"/>
        <v>2.145276627775683</v>
      </c>
      <c r="T68" s="18">
        <f t="shared" si="9"/>
        <v>1.6028002947678699</v>
      </c>
      <c r="U68" s="18">
        <f t="shared" si="9"/>
        <v>1.015412511332725</v>
      </c>
      <c r="V68" s="10">
        <f t="shared" si="9"/>
        <v>-2.1001615508885352</v>
      </c>
      <c r="W68" s="17">
        <f t="shared" si="9"/>
        <v>-0.46754675467546303</v>
      </c>
      <c r="X68" s="18">
        <f t="shared" si="9"/>
        <v>-0.12894906511928816</v>
      </c>
      <c r="Y68" s="18">
        <f t="shared" si="9"/>
        <v>8.3002858987368811E-2</v>
      </c>
      <c r="Z68" s="10">
        <f t="shared" si="9"/>
        <v>0.67268706229266506</v>
      </c>
      <c r="AA68" s="17">
        <f t="shared" si="9"/>
        <v>6.6544622425629418</v>
      </c>
      <c r="AB68" s="18">
        <f t="shared" si="9"/>
        <v>-0.82389289392380549</v>
      </c>
      <c r="AC68" s="18">
        <f t="shared" si="9"/>
        <v>6.0574593284878908E-2</v>
      </c>
      <c r="AD68" s="10">
        <f t="shared" si="9"/>
        <v>-0.83888264291274162</v>
      </c>
      <c r="AE68" s="17">
        <f t="shared" si="9"/>
        <v>1.9274376417233618</v>
      </c>
      <c r="AF68" s="10">
        <f t="shared" si="9"/>
        <v>0.16257379994863985</v>
      </c>
    </row>
    <row r="69" spans="1:32" ht="35.25" customHeight="1" x14ac:dyDescent="0.5">
      <c r="A69" s="119" t="s">
        <v>34</v>
      </c>
      <c r="B69" s="6" t="s">
        <v>24</v>
      </c>
      <c r="C69" s="421"/>
      <c r="D69" s="18">
        <f t="shared" si="9"/>
        <v>-20.302375809935203</v>
      </c>
      <c r="E69" s="18">
        <f t="shared" si="9"/>
        <v>-23.848238482384822</v>
      </c>
      <c r="F69" s="10">
        <f t="shared" si="9"/>
        <v>4.9822064056939341</v>
      </c>
      <c r="G69" s="17">
        <f t="shared" si="9"/>
        <v>49.49152542372881</v>
      </c>
      <c r="H69" s="18">
        <f t="shared" si="9"/>
        <v>12.471655328798192</v>
      </c>
      <c r="I69" s="18">
        <f t="shared" si="9"/>
        <v>-11.491935483870975</v>
      </c>
      <c r="J69" s="10">
        <f t="shared" si="9"/>
        <v>16.17312072892938</v>
      </c>
      <c r="K69" s="17">
        <f t="shared" si="9"/>
        <v>-9.4117647058823533</v>
      </c>
      <c r="L69" s="18">
        <f t="shared" si="9"/>
        <v>28.571428571428559</v>
      </c>
      <c r="M69" s="18">
        <f t="shared" si="9"/>
        <v>-10.606060606060597</v>
      </c>
      <c r="N69" s="10">
        <f t="shared" si="9"/>
        <v>-0.37664783427495685</v>
      </c>
      <c r="O69" s="17">
        <f t="shared" si="9"/>
        <v>-6.4272211720226791</v>
      </c>
      <c r="P69" s="18">
        <f t="shared" si="9"/>
        <v>0.40404040404040664</v>
      </c>
      <c r="Q69" s="18">
        <f t="shared" si="9"/>
        <v>6.4386317907444646</v>
      </c>
      <c r="R69" s="10">
        <f t="shared" si="9"/>
        <v>-9.4517958412098313</v>
      </c>
      <c r="S69" s="17">
        <f t="shared" si="9"/>
        <v>-10.855949895615858</v>
      </c>
      <c r="T69" s="18">
        <f t="shared" si="9"/>
        <v>-4.6838407494145251</v>
      </c>
      <c r="U69" s="18">
        <f t="shared" si="9"/>
        <v>-13.267813267813278</v>
      </c>
      <c r="V69" s="10">
        <f t="shared" si="9"/>
        <v>-9.6317280453257723</v>
      </c>
      <c r="W69" s="17">
        <f t="shared" si="9"/>
        <v>11.285266457680265</v>
      </c>
      <c r="X69" s="18">
        <f t="shared" si="9"/>
        <v>1.9718309859154903</v>
      </c>
      <c r="Y69" s="18">
        <f t="shared" si="9"/>
        <v>1.1049723756906049</v>
      </c>
      <c r="Z69" s="10">
        <f t="shared" si="9"/>
        <v>3.2786885245901454</v>
      </c>
      <c r="AA69" s="17">
        <f t="shared" si="9"/>
        <v>10.317460317460325</v>
      </c>
      <c r="AB69" s="18">
        <f t="shared" si="9"/>
        <v>-9.8321342925659536</v>
      </c>
      <c r="AC69" s="18">
        <f t="shared" si="9"/>
        <v>2.3936170212765839</v>
      </c>
      <c r="AD69" s="10">
        <f t="shared" si="9"/>
        <v>3.3766233766233666</v>
      </c>
      <c r="AE69" s="17">
        <f t="shared" si="9"/>
        <v>-4.0201005025125465</v>
      </c>
      <c r="AF69" s="10">
        <f t="shared" si="9"/>
        <v>8.6387434554973765</v>
      </c>
    </row>
    <row r="70" spans="1:32" ht="35.25" customHeight="1" x14ac:dyDescent="0.5">
      <c r="A70" s="24" t="s">
        <v>31</v>
      </c>
      <c r="B70" s="6" t="s">
        <v>24</v>
      </c>
      <c r="C70" s="421"/>
      <c r="D70" s="18">
        <f t="shared" si="9"/>
        <v>-2.7834565183204818</v>
      </c>
      <c r="E70" s="18">
        <f t="shared" si="9"/>
        <v>-6.3086379812358429</v>
      </c>
      <c r="F70" s="10">
        <f t="shared" si="9"/>
        <v>9.1332872928176823</v>
      </c>
      <c r="G70" s="17">
        <f t="shared" si="9"/>
        <v>-4.1607340610662957</v>
      </c>
      <c r="H70" s="18">
        <f t="shared" si="9"/>
        <v>4.2918454935622297</v>
      </c>
      <c r="I70" s="18">
        <f t="shared" si="9"/>
        <v>-4.4792655903766914</v>
      </c>
      <c r="J70" s="10">
        <f t="shared" si="9"/>
        <v>-1.37531068765534</v>
      </c>
      <c r="K70" s="17">
        <f t="shared" si="9"/>
        <v>2.1337365591397761</v>
      </c>
      <c r="L70" s="18">
        <f t="shared" si="9"/>
        <v>0.23030103635466315</v>
      </c>
      <c r="M70" s="18">
        <f t="shared" si="9"/>
        <v>-1.7725258493352936</v>
      </c>
      <c r="N70" s="10">
        <f t="shared" si="9"/>
        <v>4.2439431913116055</v>
      </c>
      <c r="O70" s="17">
        <f t="shared" si="9"/>
        <v>0.20836672543678159</v>
      </c>
      <c r="P70" s="18">
        <f t="shared" si="9"/>
        <v>-6.3339731285988465</v>
      </c>
      <c r="Q70" s="18">
        <f t="shared" si="9"/>
        <v>1.741803278688514</v>
      </c>
      <c r="R70" s="10">
        <f t="shared" si="9"/>
        <v>2.6015441423296481</v>
      </c>
      <c r="S70" s="17">
        <f t="shared" si="9"/>
        <v>-3.2062816947488804</v>
      </c>
      <c r="T70" s="18">
        <f t="shared" si="9"/>
        <v>-1.0309278350515538</v>
      </c>
      <c r="U70" s="18">
        <f t="shared" si="9"/>
        <v>-1.0928961748633892</v>
      </c>
      <c r="V70" s="10">
        <f t="shared" si="9"/>
        <v>3.4357734806629736</v>
      </c>
      <c r="W70" s="17">
        <f t="shared" si="9"/>
        <v>0.70105157736604085</v>
      </c>
      <c r="X70" s="18">
        <f t="shared" si="9"/>
        <v>0.43096303663185953</v>
      </c>
      <c r="Y70" s="18">
        <f t="shared" si="9"/>
        <v>0.6766793200198018</v>
      </c>
      <c r="Z70" s="10">
        <f t="shared" si="9"/>
        <v>-0.93442622950820065</v>
      </c>
      <c r="AA70" s="17">
        <f t="shared" si="9"/>
        <v>-8.2243918583484898</v>
      </c>
      <c r="AB70" s="18">
        <f t="shared" si="9"/>
        <v>3.5521096285611176</v>
      </c>
      <c r="AC70" s="18">
        <f t="shared" si="9"/>
        <v>0.78356259794531979</v>
      </c>
      <c r="AD70" s="10">
        <f t="shared" si="9"/>
        <v>3.0753282653766423</v>
      </c>
      <c r="AE70" s="17">
        <f t="shared" si="9"/>
        <v>-1.8102581293999442</v>
      </c>
      <c r="AF70" s="10">
        <f t="shared" si="9"/>
        <v>8.5353362922502285E-2</v>
      </c>
    </row>
    <row r="71" spans="1:32" ht="60" customHeight="1" x14ac:dyDescent="0.5">
      <c r="A71" s="24" t="s">
        <v>253</v>
      </c>
      <c r="B71" s="6" t="s">
        <v>24</v>
      </c>
      <c r="C71" s="421"/>
      <c r="D71" s="18">
        <f>D25-C25</f>
        <v>0.89999999999999858</v>
      </c>
      <c r="E71" s="18">
        <f t="shared" ref="E71:AF71" si="10">E25-D25</f>
        <v>2.5</v>
      </c>
      <c r="F71" s="10">
        <f t="shared" si="10"/>
        <v>-3.1999999999999957</v>
      </c>
      <c r="G71" s="17">
        <f t="shared" si="10"/>
        <v>1.6999999999999957</v>
      </c>
      <c r="H71" s="18">
        <f t="shared" si="10"/>
        <v>-1.5</v>
      </c>
      <c r="I71" s="18">
        <f t="shared" si="10"/>
        <v>1.7000000000000028</v>
      </c>
      <c r="J71" s="10">
        <f t="shared" si="10"/>
        <v>0.5</v>
      </c>
      <c r="K71" s="17">
        <f t="shared" si="10"/>
        <v>-0.40000000000000568</v>
      </c>
      <c r="L71" s="18">
        <f t="shared" si="10"/>
        <v>-0.39999999999999147</v>
      </c>
      <c r="M71" s="18">
        <f t="shared" si="10"/>
        <v>0.89999999999999147</v>
      </c>
      <c r="N71" s="10">
        <f t="shared" si="10"/>
        <v>-1.4999999999999929</v>
      </c>
      <c r="O71" s="17">
        <f t="shared" si="10"/>
        <v>-0.10000000000000142</v>
      </c>
      <c r="P71" s="18">
        <f t="shared" si="10"/>
        <v>2.2999999999999972</v>
      </c>
      <c r="Q71" s="18">
        <f t="shared" si="10"/>
        <v>-0.70000000000000284</v>
      </c>
      <c r="R71" s="10">
        <f t="shared" si="10"/>
        <v>-0.59999999999999432</v>
      </c>
      <c r="S71" s="17">
        <f t="shared" si="10"/>
        <v>1.0999999999999943</v>
      </c>
      <c r="T71" s="18">
        <f t="shared" si="10"/>
        <v>0.5</v>
      </c>
      <c r="U71" s="18">
        <f t="shared" si="10"/>
        <v>0.40000000000000568</v>
      </c>
      <c r="V71" s="10">
        <f t="shared" si="10"/>
        <v>-1.2999999999999972</v>
      </c>
      <c r="W71" s="17">
        <f t="shared" si="10"/>
        <v>-0.20000000000000284</v>
      </c>
      <c r="X71" s="18">
        <f t="shared" si="10"/>
        <v>-9.9999999999994316E-2</v>
      </c>
      <c r="Y71" s="18">
        <f t="shared" si="10"/>
        <v>-0.10000000000000853</v>
      </c>
      <c r="Z71" s="10">
        <f t="shared" si="10"/>
        <v>0.40000000000000568</v>
      </c>
      <c r="AA71" s="17">
        <f t="shared" si="10"/>
        <v>3.2999999999999972</v>
      </c>
      <c r="AB71" s="18">
        <f t="shared" si="10"/>
        <v>-1</v>
      </c>
      <c r="AC71" s="18">
        <f t="shared" si="10"/>
        <v>-9.9999999999994316E-2</v>
      </c>
      <c r="AD71" s="10">
        <f t="shared" si="10"/>
        <v>-0.90000000000000568</v>
      </c>
      <c r="AE71" s="17">
        <f t="shared" si="10"/>
        <v>0.79999999999999716</v>
      </c>
      <c r="AF71" s="10">
        <f t="shared" si="10"/>
        <v>0.10000000000000853</v>
      </c>
    </row>
    <row r="72" spans="1:32" ht="35.25" customHeight="1" x14ac:dyDescent="0.5">
      <c r="A72" s="24" t="s">
        <v>30</v>
      </c>
      <c r="B72" s="6" t="s">
        <v>24</v>
      </c>
      <c r="C72" s="421"/>
      <c r="D72" s="18">
        <f t="shared" ref="D72:AF72" si="11">D26-C26</f>
        <v>-0.90000000000000036</v>
      </c>
      <c r="E72" s="18">
        <f t="shared" si="11"/>
        <v>-1</v>
      </c>
      <c r="F72" s="10">
        <f t="shared" si="11"/>
        <v>0.29999999999999982</v>
      </c>
      <c r="G72" s="17">
        <f t="shared" si="11"/>
        <v>1.2999999999999998</v>
      </c>
      <c r="H72" s="18">
        <f t="shared" si="11"/>
        <v>0.60000000000000053</v>
      </c>
      <c r="I72" s="18">
        <f t="shared" si="11"/>
        <v>-0.70000000000000018</v>
      </c>
      <c r="J72" s="10">
        <f t="shared" si="11"/>
        <v>0.59999999999999964</v>
      </c>
      <c r="K72" s="17">
        <f t="shared" si="11"/>
        <v>-0.39999999999999947</v>
      </c>
      <c r="L72" s="18">
        <f t="shared" si="11"/>
        <v>1.2000000000000002</v>
      </c>
      <c r="M72" s="18">
        <f t="shared" si="11"/>
        <v>-0.60000000000000053</v>
      </c>
      <c r="N72" s="10">
        <f t="shared" si="11"/>
        <v>0.10000000000000053</v>
      </c>
      <c r="O72" s="17">
        <f t="shared" si="11"/>
        <v>-0.30000000000000071</v>
      </c>
      <c r="P72" s="18">
        <f t="shared" si="11"/>
        <v>-0.19999999999999929</v>
      </c>
      <c r="Q72" s="18">
        <f t="shared" si="11"/>
        <v>0.39999999999999947</v>
      </c>
      <c r="R72" s="10">
        <f t="shared" si="11"/>
        <v>-0.5</v>
      </c>
      <c r="S72" s="17">
        <f t="shared" si="11"/>
        <v>-0.5</v>
      </c>
      <c r="T72" s="18">
        <f t="shared" si="11"/>
        <v>-0.19999999999999973</v>
      </c>
      <c r="U72" s="18">
        <f t="shared" si="11"/>
        <v>-0.5</v>
      </c>
      <c r="V72" s="10">
        <f t="shared" si="11"/>
        <v>-0.25697347138001581</v>
      </c>
      <c r="W72" s="17">
        <f t="shared" si="11"/>
        <v>0.35697347138001589</v>
      </c>
      <c r="X72" s="18">
        <f t="shared" si="11"/>
        <v>0</v>
      </c>
      <c r="Y72" s="18">
        <f t="shared" si="11"/>
        <v>9.9999999999999645E-2</v>
      </c>
      <c r="Z72" s="10">
        <f t="shared" si="11"/>
        <v>0</v>
      </c>
      <c r="AA72" s="17">
        <f t="shared" si="11"/>
        <v>0.20000000000000018</v>
      </c>
      <c r="AB72" s="18">
        <f t="shared" si="11"/>
        <v>-0.29999999999999982</v>
      </c>
      <c r="AC72" s="18">
        <f t="shared" si="11"/>
        <v>0</v>
      </c>
      <c r="AD72" s="10">
        <f t="shared" si="11"/>
        <v>0.19999999999999973</v>
      </c>
      <c r="AE72" s="17">
        <f t="shared" si="11"/>
        <v>-0.19999999999999973</v>
      </c>
      <c r="AF72" s="10">
        <f t="shared" si="11"/>
        <v>0.19999999999999973</v>
      </c>
    </row>
    <row r="73" spans="1:32" ht="39.9" customHeight="1" x14ac:dyDescent="0.5">
      <c r="A73" s="165" t="s">
        <v>143</v>
      </c>
      <c r="B73" s="166"/>
      <c r="C73" s="421"/>
      <c r="D73" s="158"/>
      <c r="E73" s="158"/>
      <c r="F73" s="159"/>
      <c r="G73" s="157"/>
      <c r="H73" s="158"/>
      <c r="I73" s="158"/>
      <c r="J73" s="159"/>
      <c r="K73" s="157"/>
      <c r="L73" s="158"/>
      <c r="M73" s="158"/>
      <c r="N73" s="159"/>
      <c r="O73" s="157"/>
      <c r="P73" s="158"/>
      <c r="Q73" s="158"/>
      <c r="R73" s="159"/>
      <c r="S73" s="157"/>
      <c r="T73" s="158"/>
      <c r="U73" s="158"/>
      <c r="V73" s="159"/>
      <c r="W73" s="157"/>
      <c r="X73" s="158"/>
      <c r="Y73" s="158"/>
      <c r="Z73" s="159"/>
      <c r="AA73" s="157"/>
      <c r="AB73" s="158"/>
      <c r="AC73" s="158"/>
      <c r="AD73" s="159"/>
      <c r="AE73" s="157"/>
      <c r="AF73" s="159"/>
    </row>
    <row r="74" spans="1:32" ht="35.25" customHeight="1" x14ac:dyDescent="0.5">
      <c r="A74" s="24" t="s">
        <v>36</v>
      </c>
      <c r="B74" s="6" t="s">
        <v>24</v>
      </c>
      <c r="C74" s="421"/>
      <c r="D74" s="18">
        <f>(D28/C28-1)*100</f>
        <v>6.7164179104477695</v>
      </c>
      <c r="E74" s="18">
        <f t="shared" ref="E74:AF74" si="12">(E28/D28-1)*100</f>
        <v>-3.5839160839160944</v>
      </c>
      <c r="F74" s="10">
        <f t="shared" si="12"/>
        <v>-0.81595648232093421</v>
      </c>
      <c r="G74" s="17">
        <f t="shared" si="12"/>
        <v>4.0219378427787777</v>
      </c>
      <c r="H74" s="18">
        <f t="shared" si="12"/>
        <v>0.87873462214411724</v>
      </c>
      <c r="I74" s="18">
        <f t="shared" si="12"/>
        <v>-3.3101045296167197</v>
      </c>
      <c r="J74" s="10">
        <f t="shared" si="12"/>
        <v>3.3333333333333437</v>
      </c>
      <c r="K74" s="17">
        <f t="shared" si="12"/>
        <v>1.3949433304272008</v>
      </c>
      <c r="L74" s="18">
        <f t="shared" si="12"/>
        <v>-1.2897678417884806</v>
      </c>
      <c r="M74" s="18">
        <f t="shared" si="12"/>
        <v>-9.2334494773519076</v>
      </c>
      <c r="N74" s="10">
        <f t="shared" si="12"/>
        <v>7.1976967370441347</v>
      </c>
      <c r="O74" s="17">
        <f t="shared" si="12"/>
        <v>-0.80572963294539557</v>
      </c>
      <c r="P74" s="18">
        <f t="shared" si="12"/>
        <v>5.9566787003610289</v>
      </c>
      <c r="Q74" s="18">
        <f t="shared" si="12"/>
        <v>-3.7478705281090319</v>
      </c>
      <c r="R74" s="10">
        <f t="shared" si="12"/>
        <v>2.7433628318584091</v>
      </c>
      <c r="S74" s="17">
        <f t="shared" si="12"/>
        <v>-0.6890611541774283</v>
      </c>
      <c r="T74" s="18">
        <f t="shared" si="12"/>
        <v>0.60711188204682909</v>
      </c>
      <c r="U74" s="18">
        <f t="shared" si="12"/>
        <v>2.5862068965517349</v>
      </c>
      <c r="V74" s="10">
        <f t="shared" si="12"/>
        <v>-0.67226890756302282</v>
      </c>
      <c r="W74" s="17">
        <f t="shared" si="12"/>
        <v>8.4602368866315558E-2</v>
      </c>
      <c r="X74" s="18">
        <f t="shared" si="12"/>
        <v>1.1834319526627279</v>
      </c>
      <c r="Y74" s="18">
        <f t="shared" si="12"/>
        <v>1.2531328320801949</v>
      </c>
      <c r="Z74" s="10">
        <f t="shared" si="12"/>
        <v>-0.99009900990099098</v>
      </c>
      <c r="AA74" s="17">
        <f t="shared" si="12"/>
        <v>14.333333333333332</v>
      </c>
      <c r="AB74" s="18">
        <f t="shared" si="12"/>
        <v>-1.2390670553935723</v>
      </c>
      <c r="AC74" s="18">
        <f t="shared" si="12"/>
        <v>0</v>
      </c>
      <c r="AD74" s="10">
        <f t="shared" si="12"/>
        <v>-0.51660516605165352</v>
      </c>
      <c r="AE74" s="17">
        <f t="shared" si="12"/>
        <v>2.0771513353115667</v>
      </c>
      <c r="AF74" s="10">
        <f t="shared" si="12"/>
        <v>0.5087209302325757</v>
      </c>
    </row>
    <row r="75" spans="1:32" ht="35.25" customHeight="1" x14ac:dyDescent="0.5">
      <c r="A75" s="119" t="s">
        <v>35</v>
      </c>
      <c r="B75" s="6" t="s">
        <v>24</v>
      </c>
      <c r="C75" s="421"/>
      <c r="D75" s="18">
        <f t="shared" ref="D75:AF77" si="13">(D29/C29-1)*100</f>
        <v>5.5449330783938988</v>
      </c>
      <c r="E75" s="18">
        <f t="shared" si="13"/>
        <v>-4.5289855072463752</v>
      </c>
      <c r="F75" s="10">
        <f t="shared" si="13"/>
        <v>-1.0436432637571214</v>
      </c>
      <c r="G75" s="17">
        <f t="shared" si="13"/>
        <v>3.6433365292425579</v>
      </c>
      <c r="H75" s="18">
        <f t="shared" si="13"/>
        <v>2.2201665124884418</v>
      </c>
      <c r="I75" s="18">
        <f t="shared" si="13"/>
        <v>-3.2579185520361986</v>
      </c>
      <c r="J75" s="10">
        <f t="shared" si="13"/>
        <v>5.1449953227315159</v>
      </c>
      <c r="K75" s="17">
        <f t="shared" si="13"/>
        <v>-0.3558718861210064</v>
      </c>
      <c r="L75" s="18">
        <f t="shared" si="13"/>
        <v>-1.7857142857142905</v>
      </c>
      <c r="M75" s="18">
        <f t="shared" si="13"/>
        <v>-9.7272727272727284</v>
      </c>
      <c r="N75" s="10">
        <f t="shared" si="13"/>
        <v>6.7472306143001148</v>
      </c>
      <c r="O75" s="17">
        <f t="shared" si="13"/>
        <v>-0.94339622641509413</v>
      </c>
      <c r="P75" s="18">
        <f t="shared" si="13"/>
        <v>5.9047619047619015</v>
      </c>
      <c r="Q75" s="18">
        <f t="shared" si="13"/>
        <v>-3.3273381294964044</v>
      </c>
      <c r="R75" s="10">
        <f t="shared" si="13"/>
        <v>3.4418604651162754</v>
      </c>
      <c r="S75" s="17">
        <f t="shared" si="13"/>
        <v>0.17985611510791255</v>
      </c>
      <c r="T75" s="18">
        <f t="shared" si="13"/>
        <v>0.80789946140034097</v>
      </c>
      <c r="U75" s="18">
        <f t="shared" si="13"/>
        <v>3.2947462154942153</v>
      </c>
      <c r="V75" s="10">
        <f t="shared" si="13"/>
        <v>-0.34482758620689724</v>
      </c>
      <c r="W75" s="17">
        <f t="shared" si="13"/>
        <v>0.17301038062282892</v>
      </c>
      <c r="X75" s="18">
        <f t="shared" si="13"/>
        <v>1.0362694300518172</v>
      </c>
      <c r="Y75" s="18">
        <f t="shared" si="13"/>
        <v>1.1965811965811923</v>
      </c>
      <c r="Z75" s="10">
        <f t="shared" si="13"/>
        <v>-0.67567567567567988</v>
      </c>
      <c r="AA75" s="17">
        <f t="shared" si="13"/>
        <v>11.224489795918391</v>
      </c>
      <c r="AB75" s="18">
        <f t="shared" si="13"/>
        <v>-0.38226299694189558</v>
      </c>
      <c r="AC75" s="18">
        <f t="shared" si="13"/>
        <v>7.6745970836533672E-2</v>
      </c>
      <c r="AD75" s="10">
        <f t="shared" si="13"/>
        <v>-0.38343558282208923</v>
      </c>
      <c r="AE75" s="17">
        <f t="shared" si="13"/>
        <v>2.3864511162432489</v>
      </c>
      <c r="AF75" s="10">
        <f t="shared" si="13"/>
        <v>0.52631578947368585</v>
      </c>
    </row>
    <row r="76" spans="1:32" ht="35.25" customHeight="1" x14ac:dyDescent="0.5">
      <c r="A76" s="119" t="s">
        <v>34</v>
      </c>
      <c r="B76" s="6" t="s">
        <v>24</v>
      </c>
      <c r="C76" s="421"/>
      <c r="D76" s="18">
        <f t="shared" si="13"/>
        <v>53.846153846153832</v>
      </c>
      <c r="E76" s="18">
        <f t="shared" si="13"/>
        <v>22.500000000000007</v>
      </c>
      <c r="F76" s="10">
        <f t="shared" si="13"/>
        <v>2.0408163265306145</v>
      </c>
      <c r="G76" s="17">
        <f t="shared" si="13"/>
        <v>14.000000000000012</v>
      </c>
      <c r="H76" s="18">
        <f t="shared" si="13"/>
        <v>-24.561403508771939</v>
      </c>
      <c r="I76" s="18">
        <f t="shared" si="13"/>
        <v>-4.6511627906976827</v>
      </c>
      <c r="J76" s="10">
        <f t="shared" si="13"/>
        <v>-43.90243902439024</v>
      </c>
      <c r="K76" s="17">
        <f t="shared" si="13"/>
        <v>82.608695652173921</v>
      </c>
      <c r="L76" s="18">
        <f t="shared" si="13"/>
        <v>14.285714285714279</v>
      </c>
      <c r="M76" s="18">
        <f t="shared" si="13"/>
        <v>2.0833333333333481</v>
      </c>
      <c r="N76" s="10">
        <f t="shared" si="13"/>
        <v>16.326530612244895</v>
      </c>
      <c r="O76" s="17">
        <f t="shared" si="13"/>
        <v>1.754385964912264</v>
      </c>
      <c r="P76" s="18">
        <f t="shared" si="13"/>
        <v>6.8965517241379448</v>
      </c>
      <c r="Q76" s="18">
        <f t="shared" si="13"/>
        <v>-11.290322580645162</v>
      </c>
      <c r="R76" s="10">
        <f t="shared" si="13"/>
        <v>-10.909090909090901</v>
      </c>
      <c r="S76" s="17">
        <f t="shared" si="13"/>
        <v>-20.408163265306133</v>
      </c>
      <c r="T76" s="18">
        <f t="shared" si="13"/>
        <v>-2.5641025641025661</v>
      </c>
      <c r="U76" s="18">
        <f t="shared" si="13"/>
        <v>-21.052631578947366</v>
      </c>
      <c r="V76" s="10">
        <f t="shared" si="13"/>
        <v>-13.33333333333333</v>
      </c>
      <c r="W76" s="17">
        <f t="shared" si="13"/>
        <v>-3.8461538461538547</v>
      </c>
      <c r="X76" s="18">
        <f t="shared" si="13"/>
        <v>8.0000000000000071</v>
      </c>
      <c r="Y76" s="18">
        <f t="shared" si="13"/>
        <v>7.4074074074073959</v>
      </c>
      <c r="Z76" s="10">
        <f t="shared" si="13"/>
        <v>-17.241379310344829</v>
      </c>
      <c r="AA76" s="17">
        <f t="shared" si="13"/>
        <v>166.66666666666669</v>
      </c>
      <c r="AB76" s="18">
        <f t="shared" si="13"/>
        <v>-18.75</v>
      </c>
      <c r="AC76" s="18">
        <f t="shared" si="13"/>
        <v>-1.9230769230769384</v>
      </c>
      <c r="AD76" s="10">
        <f t="shared" si="13"/>
        <v>-3.9215686274509665</v>
      </c>
      <c r="AE76" s="17">
        <f t="shared" si="13"/>
        <v>-8.163265306122458</v>
      </c>
      <c r="AF76" s="10">
        <f t="shared" si="13"/>
        <v>2.2222222222222143</v>
      </c>
    </row>
    <row r="77" spans="1:32" ht="35.25" customHeight="1" x14ac:dyDescent="0.5">
      <c r="A77" s="24" t="s">
        <v>31</v>
      </c>
      <c r="B77" s="6" t="s">
        <v>24</v>
      </c>
      <c r="C77" s="421"/>
      <c r="D77" s="18">
        <f t="shared" si="13"/>
        <v>-6.2295081967213122</v>
      </c>
      <c r="E77" s="18">
        <f t="shared" si="13"/>
        <v>7.1678321678321666</v>
      </c>
      <c r="F77" s="10">
        <f t="shared" si="13"/>
        <v>4.0783034257748874</v>
      </c>
      <c r="G77" s="17">
        <f t="shared" si="13"/>
        <v>-6.4263322884012481</v>
      </c>
      <c r="H77" s="18">
        <f t="shared" si="13"/>
        <v>-1.5075376884422176</v>
      </c>
      <c r="I77" s="18">
        <f t="shared" si="13"/>
        <v>7.9931972789115679</v>
      </c>
      <c r="J77" s="10">
        <f t="shared" si="13"/>
        <v>-4.7244094488188999</v>
      </c>
      <c r="K77" s="17">
        <f t="shared" si="13"/>
        <v>-5.123966942148761</v>
      </c>
      <c r="L77" s="18">
        <f t="shared" si="13"/>
        <v>3.4843205574912828</v>
      </c>
      <c r="M77" s="18">
        <f t="shared" si="13"/>
        <v>20.538720538720522</v>
      </c>
      <c r="N77" s="10">
        <f t="shared" si="13"/>
        <v>-8.2402234636871352</v>
      </c>
      <c r="O77" s="17">
        <f t="shared" si="13"/>
        <v>0.91324200913240894</v>
      </c>
      <c r="P77" s="18">
        <f t="shared" si="13"/>
        <v>-6.0331825037707398</v>
      </c>
      <c r="Q77" s="18">
        <f t="shared" si="13"/>
        <v>3.0497592295345211</v>
      </c>
      <c r="R77" s="10">
        <f t="shared" si="13"/>
        <v>-0.46728971962617383</v>
      </c>
      <c r="S77" s="17">
        <f t="shared" si="13"/>
        <v>-1.5649452269170583</v>
      </c>
      <c r="T77" s="18">
        <f t="shared" si="13"/>
        <v>-0.15898251192368873</v>
      </c>
      <c r="U77" s="18">
        <f t="shared" si="13"/>
        <v>-3.5031847133757843</v>
      </c>
      <c r="V77" s="10">
        <f t="shared" si="13"/>
        <v>3.3003300330032959</v>
      </c>
      <c r="W77" s="17">
        <f t="shared" si="13"/>
        <v>-1.7571884984025621</v>
      </c>
      <c r="X77" s="18">
        <f t="shared" si="13"/>
        <v>1.1382113821138296</v>
      </c>
      <c r="Y77" s="18">
        <f t="shared" si="13"/>
        <v>-1.2861736334405238</v>
      </c>
      <c r="Z77" s="10">
        <f t="shared" si="13"/>
        <v>0.81433224755700362</v>
      </c>
      <c r="AA77" s="17">
        <f t="shared" si="13"/>
        <v>29.402261712439405</v>
      </c>
      <c r="AB77" s="18">
        <f t="shared" si="13"/>
        <v>-1.6229712858926271</v>
      </c>
      <c r="AC77" s="18">
        <f t="shared" si="13"/>
        <v>0.38071065989846442</v>
      </c>
      <c r="AD77" s="10">
        <f t="shared" si="13"/>
        <v>2.4020227560050733</v>
      </c>
      <c r="AE77" s="17">
        <f t="shared" si="13"/>
        <v>-1.4814814814814836</v>
      </c>
      <c r="AF77" s="10">
        <f t="shared" si="13"/>
        <v>0.25062656641603454</v>
      </c>
    </row>
    <row r="78" spans="1:32" ht="60" customHeight="1" x14ac:dyDescent="0.5">
      <c r="A78" s="24" t="s">
        <v>253</v>
      </c>
      <c r="B78" s="6" t="s">
        <v>24</v>
      </c>
      <c r="C78" s="421"/>
      <c r="D78" s="18">
        <f>D32-C32</f>
        <v>2.8999999999999915</v>
      </c>
      <c r="E78" s="18">
        <f t="shared" ref="E78:AF78" si="14">E32-D32</f>
        <v>-2.2999999999999972</v>
      </c>
      <c r="F78" s="10">
        <f t="shared" si="14"/>
        <v>-1.1999999999999957</v>
      </c>
      <c r="G78" s="17">
        <f t="shared" si="14"/>
        <v>2.4999999999999929</v>
      </c>
      <c r="H78" s="18">
        <f t="shared" si="14"/>
        <v>0.5</v>
      </c>
      <c r="I78" s="18">
        <f t="shared" si="14"/>
        <v>-2.4999999999999929</v>
      </c>
      <c r="J78" s="10">
        <f t="shared" si="14"/>
        <v>1.8999999999999986</v>
      </c>
      <c r="K78" s="17">
        <f t="shared" si="14"/>
        <v>1.5</v>
      </c>
      <c r="L78" s="18">
        <f t="shared" si="14"/>
        <v>-1.0999999999999943</v>
      </c>
      <c r="M78" s="18">
        <f t="shared" si="14"/>
        <v>-6.6000000000000085</v>
      </c>
      <c r="N78" s="10">
        <f t="shared" si="14"/>
        <v>3.7000000000000028</v>
      </c>
      <c r="O78" s="17">
        <f t="shared" si="14"/>
        <v>-0.39999999999999858</v>
      </c>
      <c r="P78" s="18">
        <f t="shared" si="14"/>
        <v>2.6999999999999957</v>
      </c>
      <c r="Q78" s="18">
        <f t="shared" si="14"/>
        <v>-1.5</v>
      </c>
      <c r="R78" s="10">
        <f t="shared" si="14"/>
        <v>0.70000000000000284</v>
      </c>
      <c r="S78" s="17">
        <f t="shared" si="14"/>
        <v>0.20000000000000284</v>
      </c>
      <c r="T78" s="18">
        <f t="shared" si="14"/>
        <v>0.20000000000000284</v>
      </c>
      <c r="U78" s="18">
        <f t="shared" si="14"/>
        <v>1.3999999999999915</v>
      </c>
      <c r="V78" s="10">
        <f t="shared" si="14"/>
        <v>-0.89999999999999147</v>
      </c>
      <c r="W78" s="17">
        <f t="shared" si="14"/>
        <v>0.39999999999999147</v>
      </c>
      <c r="X78" s="18">
        <f t="shared" si="14"/>
        <v>0</v>
      </c>
      <c r="Y78" s="18">
        <f t="shared" si="14"/>
        <v>0.60000000000000853</v>
      </c>
      <c r="Z78" s="10">
        <f t="shared" si="14"/>
        <v>-0.40000000000000568</v>
      </c>
      <c r="AA78" s="17">
        <f t="shared" si="14"/>
        <v>-2.8999999999999986</v>
      </c>
      <c r="AB78" s="18">
        <f t="shared" si="14"/>
        <v>0.10000000000000142</v>
      </c>
      <c r="AC78" s="18">
        <f t="shared" si="14"/>
        <v>-0.10000000000000142</v>
      </c>
      <c r="AD78" s="10">
        <f t="shared" si="14"/>
        <v>-0.60000000000000142</v>
      </c>
      <c r="AE78" s="17">
        <f t="shared" si="14"/>
        <v>0.79999999999999716</v>
      </c>
      <c r="AF78" s="10">
        <f t="shared" si="14"/>
        <v>0.10000000000000142</v>
      </c>
    </row>
    <row r="79" spans="1:32" ht="35.25" customHeight="1" x14ac:dyDescent="0.5">
      <c r="A79" s="24" t="s">
        <v>30</v>
      </c>
      <c r="B79" s="6" t="s">
        <v>24</v>
      </c>
      <c r="C79" s="421"/>
      <c r="D79" s="18">
        <f t="shared" ref="D79:AF79" si="15">D33-C33</f>
        <v>1.1000000000000001</v>
      </c>
      <c r="E79" s="18">
        <f t="shared" si="15"/>
        <v>0.90000000000000036</v>
      </c>
      <c r="F79" s="10">
        <f t="shared" si="15"/>
        <v>0.19999999999999929</v>
      </c>
      <c r="G79" s="17">
        <f t="shared" si="15"/>
        <v>0.40000000000000036</v>
      </c>
      <c r="H79" s="18">
        <f t="shared" si="15"/>
        <v>-1.2000000000000002</v>
      </c>
      <c r="I79" s="18">
        <f t="shared" si="15"/>
        <v>-9.9999999999999645E-2</v>
      </c>
      <c r="J79" s="10">
        <f t="shared" si="15"/>
        <v>-1.7000000000000002</v>
      </c>
      <c r="K79" s="17">
        <f t="shared" si="15"/>
        <v>1.6</v>
      </c>
      <c r="L79" s="18">
        <f t="shared" si="15"/>
        <v>0.60000000000000009</v>
      </c>
      <c r="M79" s="18">
        <f t="shared" si="15"/>
        <v>0.5</v>
      </c>
      <c r="N79" s="10">
        <f t="shared" si="15"/>
        <v>0.39999999999999947</v>
      </c>
      <c r="O79" s="17">
        <f t="shared" si="15"/>
        <v>0.20000000000000018</v>
      </c>
      <c r="P79" s="18">
        <f t="shared" si="15"/>
        <v>0</v>
      </c>
      <c r="Q79" s="18">
        <f t="shared" si="15"/>
        <v>-0.39999999999999947</v>
      </c>
      <c r="R79" s="10">
        <f t="shared" si="15"/>
        <v>-0.70000000000000018</v>
      </c>
      <c r="S79" s="17">
        <f t="shared" si="15"/>
        <v>-0.80000000000000027</v>
      </c>
      <c r="T79" s="18">
        <f t="shared" si="15"/>
        <v>-0.10000000000000009</v>
      </c>
      <c r="U79" s="18">
        <f t="shared" si="15"/>
        <v>-0.79999999999999982</v>
      </c>
      <c r="V79" s="10">
        <f t="shared" si="15"/>
        <v>-0.30098955470038469</v>
      </c>
      <c r="W79" s="17">
        <f t="shared" si="15"/>
        <v>-9.9010445299615224E-2</v>
      </c>
      <c r="X79" s="18">
        <f t="shared" si="15"/>
        <v>0.10000000000000009</v>
      </c>
      <c r="Y79" s="18">
        <f t="shared" si="15"/>
        <v>0.19999999999999973</v>
      </c>
      <c r="Z79" s="10">
        <f t="shared" si="15"/>
        <v>-0.39999999999999991</v>
      </c>
      <c r="AA79" s="17">
        <f t="shared" si="15"/>
        <v>2.7</v>
      </c>
      <c r="AB79" s="18">
        <f t="shared" si="15"/>
        <v>-0.90000000000000036</v>
      </c>
      <c r="AC79" s="18">
        <f t="shared" si="15"/>
        <v>0</v>
      </c>
      <c r="AD79" s="10">
        <f t="shared" si="15"/>
        <v>-9.9999999999999645E-2</v>
      </c>
      <c r="AE79" s="17">
        <f t="shared" si="15"/>
        <v>-0.40000000000000036</v>
      </c>
      <c r="AF79" s="10">
        <f t="shared" si="15"/>
        <v>0</v>
      </c>
    </row>
    <row r="80" spans="1:32" ht="39.9" customHeight="1" x14ac:dyDescent="0.5">
      <c r="A80" s="165" t="s">
        <v>142</v>
      </c>
      <c r="B80" s="166"/>
      <c r="C80" s="421"/>
      <c r="D80" s="158"/>
      <c r="E80" s="158"/>
      <c r="F80" s="159"/>
      <c r="G80" s="157"/>
      <c r="H80" s="158"/>
      <c r="I80" s="158"/>
      <c r="J80" s="159"/>
      <c r="K80" s="157"/>
      <c r="L80" s="158"/>
      <c r="M80" s="158"/>
      <c r="N80" s="159"/>
      <c r="O80" s="157"/>
      <c r="P80" s="158"/>
      <c r="Q80" s="158"/>
      <c r="R80" s="159"/>
      <c r="S80" s="157"/>
      <c r="T80" s="158"/>
      <c r="U80" s="158"/>
      <c r="V80" s="159"/>
      <c r="W80" s="157"/>
      <c r="X80" s="158"/>
      <c r="Y80" s="158"/>
      <c r="Z80" s="159"/>
      <c r="AA80" s="157"/>
      <c r="AB80" s="158"/>
      <c r="AC80" s="158"/>
      <c r="AD80" s="159"/>
      <c r="AE80" s="157"/>
      <c r="AF80" s="159"/>
    </row>
    <row r="81" spans="1:32" ht="35.25" customHeight="1" x14ac:dyDescent="0.5">
      <c r="A81" s="24" t="s">
        <v>36</v>
      </c>
      <c r="B81" s="6" t="s">
        <v>24</v>
      </c>
      <c r="C81" s="421"/>
      <c r="D81" s="18">
        <f>(D35/C35-1)*100</f>
        <v>2.7754366590136303</v>
      </c>
      <c r="E81" s="18">
        <f t="shared" ref="E81:AF81" si="16">(E35/D35-1)*100</f>
        <v>2.1745277683520081</v>
      </c>
      <c r="F81" s="10">
        <f t="shared" si="16"/>
        <v>-2.7703207594166113</v>
      </c>
      <c r="G81" s="17">
        <f t="shared" si="16"/>
        <v>4.554252533304215E-2</v>
      </c>
      <c r="H81" s="18">
        <f t="shared" si="16"/>
        <v>-0.58609309206784088</v>
      </c>
      <c r="I81" s="18">
        <f t="shared" si="16"/>
        <v>6.6996737450632615</v>
      </c>
      <c r="J81" s="10">
        <f t="shared" si="16"/>
        <v>-2.1457500737601554</v>
      </c>
      <c r="K81" s="17">
        <f t="shared" si="16"/>
        <v>-3.4098073075130908</v>
      </c>
      <c r="L81" s="18">
        <f t="shared" si="16"/>
        <v>0.14472601379154071</v>
      </c>
      <c r="M81" s="18">
        <f t="shared" si="16"/>
        <v>4.5508642674978672</v>
      </c>
      <c r="N81" s="10">
        <f t="shared" si="16"/>
        <v>5.2119470945360069</v>
      </c>
      <c r="O81" s="17">
        <f t="shared" si="16"/>
        <v>-2.5760581158662532E-3</v>
      </c>
      <c r="P81" s="18">
        <f t="shared" si="16"/>
        <v>-4.2815188829924296</v>
      </c>
      <c r="Q81" s="18">
        <f t="shared" si="16"/>
        <v>8.0740660996836411E-3</v>
      </c>
      <c r="R81" s="10">
        <f t="shared" si="16"/>
        <v>-1.54202212115504</v>
      </c>
      <c r="S81" s="17">
        <f t="shared" si="16"/>
        <v>1.5579729951347598</v>
      </c>
      <c r="T81" s="18">
        <f t="shared" si="16"/>
        <v>1.2084185595865993</v>
      </c>
      <c r="U81" s="18">
        <f t="shared" si="16"/>
        <v>0.17019013429064866</v>
      </c>
      <c r="V81" s="10">
        <f t="shared" si="16"/>
        <v>1.1335580981709059</v>
      </c>
      <c r="W81" s="17">
        <f t="shared" si="16"/>
        <v>1.0762284754304963</v>
      </c>
      <c r="X81" s="18">
        <f t="shared" si="16"/>
        <v>0.93491923336623817</v>
      </c>
      <c r="Y81" s="18">
        <f t="shared" si="16"/>
        <v>0.45026501312201983</v>
      </c>
      <c r="Z81" s="10">
        <f t="shared" si="16"/>
        <v>-7.4280884198663077E-2</v>
      </c>
      <c r="AA81" s="17">
        <f t="shared" si="16"/>
        <v>3.0759766225776586</v>
      </c>
      <c r="AB81" s="18">
        <f t="shared" si="16"/>
        <v>0.60181040485427495</v>
      </c>
      <c r="AC81" s="18">
        <f t="shared" si="16"/>
        <v>1.9182281109408228</v>
      </c>
      <c r="AD81" s="10">
        <f t="shared" si="16"/>
        <v>-6.5486296386119136E-2</v>
      </c>
      <c r="AE81" s="17">
        <f t="shared" si="16"/>
        <v>0.75965342329442631</v>
      </c>
      <c r="AF81" s="10">
        <f t="shared" si="16"/>
        <v>0.74429135754889852</v>
      </c>
    </row>
    <row r="82" spans="1:32" ht="35.25" customHeight="1" x14ac:dyDescent="0.5">
      <c r="A82" s="119" t="s">
        <v>35</v>
      </c>
      <c r="B82" s="6" t="s">
        <v>24</v>
      </c>
      <c r="C82" s="421"/>
      <c r="D82" s="18">
        <f t="shared" ref="D82:AF84" si="17">(D36/C36-1)*100</f>
        <v>1.9713954387321264</v>
      </c>
      <c r="E82" s="18">
        <f t="shared" si="17"/>
        <v>2.2715343791916975</v>
      </c>
      <c r="F82" s="10">
        <f t="shared" si="17"/>
        <v>-3.065035782510761</v>
      </c>
      <c r="G82" s="17">
        <f t="shared" si="17"/>
        <v>0.36178598741101187</v>
      </c>
      <c r="H82" s="18">
        <f t="shared" si="17"/>
        <v>-0.13188359075055889</v>
      </c>
      <c r="I82" s="18">
        <f t="shared" si="17"/>
        <v>7.1545956098133745</v>
      </c>
      <c r="J82" s="10">
        <f t="shared" si="17"/>
        <v>-2.505888152489455</v>
      </c>
      <c r="K82" s="17">
        <f t="shared" si="17"/>
        <v>-3.2613275653810447</v>
      </c>
      <c r="L82" s="18">
        <f t="shared" si="17"/>
        <v>-2.2097682792264428</v>
      </c>
      <c r="M82" s="18">
        <f t="shared" si="17"/>
        <v>4.2818540843899466</v>
      </c>
      <c r="N82" s="10">
        <f t="shared" si="17"/>
        <v>5.5553973632506581</v>
      </c>
      <c r="O82" s="17">
        <f t="shared" si="17"/>
        <v>4.0463987051531092E-2</v>
      </c>
      <c r="P82" s="18">
        <f t="shared" si="17"/>
        <v>-4.260482674935961</v>
      </c>
      <c r="Q82" s="18">
        <f t="shared" si="17"/>
        <v>0.9407125756935697</v>
      </c>
      <c r="R82" s="10">
        <f t="shared" si="17"/>
        <v>-0.85381846591701116</v>
      </c>
      <c r="S82" s="17">
        <f t="shared" si="17"/>
        <v>1.2439141080122562</v>
      </c>
      <c r="T82" s="18">
        <f t="shared" si="17"/>
        <v>1.4510076441973441</v>
      </c>
      <c r="U82" s="18">
        <f t="shared" si="17"/>
        <v>-7.1238731950573619E-2</v>
      </c>
      <c r="V82" s="10">
        <f t="shared" si="17"/>
        <v>1.3791779770228496</v>
      </c>
      <c r="W82" s="17">
        <f t="shared" si="17"/>
        <v>1.446962730567436</v>
      </c>
      <c r="X82" s="18">
        <f t="shared" si="17"/>
        <v>1.0770748353728488</v>
      </c>
      <c r="Y82" s="18">
        <f t="shared" si="17"/>
        <v>0.60928968955238361</v>
      </c>
      <c r="Z82" s="10">
        <f t="shared" si="17"/>
        <v>-3.1459731543626024E-2</v>
      </c>
      <c r="AA82" s="17">
        <f t="shared" si="17"/>
        <v>2.9791251442358169</v>
      </c>
      <c r="AB82" s="18">
        <f t="shared" si="17"/>
        <v>0.2597534888458819</v>
      </c>
      <c r="AC82" s="18">
        <f t="shared" si="17"/>
        <v>2.0675641351282747</v>
      </c>
      <c r="AD82" s="10">
        <f t="shared" si="17"/>
        <v>0.52757316344813621</v>
      </c>
      <c r="AE82" s="17">
        <f t="shared" si="17"/>
        <v>0.53223091395186994</v>
      </c>
      <c r="AF82" s="10">
        <f t="shared" si="17"/>
        <v>0.99234197631183907</v>
      </c>
    </row>
    <row r="83" spans="1:32" ht="35.25" customHeight="1" x14ac:dyDescent="0.5">
      <c r="A83" s="119" t="s">
        <v>34</v>
      </c>
      <c r="B83" s="6" t="s">
        <v>24</v>
      </c>
      <c r="C83" s="421"/>
      <c r="D83" s="18">
        <f t="shared" si="17"/>
        <v>37.403598971722388</v>
      </c>
      <c r="E83" s="18">
        <f t="shared" si="17"/>
        <v>-0.84190832553788786</v>
      </c>
      <c r="F83" s="10">
        <f t="shared" si="17"/>
        <v>6.9811320754717077</v>
      </c>
      <c r="G83" s="17">
        <f t="shared" si="17"/>
        <v>-9.4356261022927708</v>
      </c>
      <c r="H83" s="18">
        <f t="shared" si="17"/>
        <v>-15.676728334956191</v>
      </c>
      <c r="I83" s="18">
        <f t="shared" si="17"/>
        <v>-11.200923787528861</v>
      </c>
      <c r="J83" s="10">
        <f t="shared" si="17"/>
        <v>14.824447334200253</v>
      </c>
      <c r="K83" s="17">
        <f t="shared" si="17"/>
        <v>-9.2865232163080407</v>
      </c>
      <c r="L83" s="18">
        <f t="shared" si="17"/>
        <v>101.37328339575534</v>
      </c>
      <c r="M83" s="18">
        <f t="shared" si="17"/>
        <v>10.16738995660258</v>
      </c>
      <c r="N83" s="10">
        <f t="shared" si="17"/>
        <v>-1.5756893640967884</v>
      </c>
      <c r="O83" s="17">
        <f t="shared" si="17"/>
        <v>-0.97198399085192122</v>
      </c>
      <c r="P83" s="18">
        <f t="shared" si="17"/>
        <v>-4.7344110854503407</v>
      </c>
      <c r="Q83" s="18">
        <f t="shared" si="17"/>
        <v>-19.999999999999996</v>
      </c>
      <c r="R83" s="10">
        <f t="shared" si="17"/>
        <v>-20.227272727272727</v>
      </c>
      <c r="S83" s="17">
        <f t="shared" si="17"/>
        <v>12.155745489078829</v>
      </c>
      <c r="T83" s="18">
        <f t="shared" si="17"/>
        <v>-6.1812023708721409</v>
      </c>
      <c r="U83" s="18">
        <f t="shared" si="17"/>
        <v>8.0324909747292459</v>
      </c>
      <c r="V83" s="10">
        <f t="shared" si="17"/>
        <v>-6.2656641604010073</v>
      </c>
      <c r="W83" s="17">
        <f t="shared" si="17"/>
        <v>-11.140819964349379</v>
      </c>
      <c r="X83" s="18">
        <f t="shared" si="17"/>
        <v>-4.4132397191574801</v>
      </c>
      <c r="Y83" s="18">
        <f t="shared" si="17"/>
        <v>-5.8761804826862445</v>
      </c>
      <c r="Z83" s="10">
        <f t="shared" si="17"/>
        <v>-1.8952062430323324</v>
      </c>
      <c r="AA83" s="17">
        <f t="shared" si="17"/>
        <v>7.2727272727272751</v>
      </c>
      <c r="AB83" s="18">
        <f t="shared" si="17"/>
        <v>14.93644067796609</v>
      </c>
      <c r="AC83" s="18">
        <f t="shared" si="17"/>
        <v>-3.5944700460829537</v>
      </c>
      <c r="AD83" s="10">
        <f t="shared" si="17"/>
        <v>-22.84894837476099</v>
      </c>
      <c r="AE83" s="17">
        <f t="shared" si="17"/>
        <v>12.019826517967779</v>
      </c>
      <c r="AF83" s="10">
        <f t="shared" si="17"/>
        <v>-10.287610619469035</v>
      </c>
    </row>
    <row r="84" spans="1:32" ht="35.25" customHeight="1" x14ac:dyDescent="0.5">
      <c r="A84" s="24" t="s">
        <v>31</v>
      </c>
      <c r="B84" s="6" t="s">
        <v>24</v>
      </c>
      <c r="C84" s="421"/>
      <c r="D84" s="18">
        <f t="shared" si="17"/>
        <v>-5.7863879683915487</v>
      </c>
      <c r="E84" s="18">
        <f t="shared" si="17"/>
        <v>-4.7799422799422846</v>
      </c>
      <c r="F84" s="10">
        <f t="shared" si="17"/>
        <v>10.465997347982569</v>
      </c>
      <c r="G84" s="17">
        <f t="shared" si="17"/>
        <v>1.4490268370059178</v>
      </c>
      <c r="H84" s="18">
        <f t="shared" si="17"/>
        <v>3.7525354969573987</v>
      </c>
      <c r="I84" s="18">
        <f t="shared" si="17"/>
        <v>-17.497556207233622</v>
      </c>
      <c r="J84" s="10">
        <f t="shared" si="17"/>
        <v>10.564770932069511</v>
      </c>
      <c r="K84" s="17">
        <f t="shared" si="17"/>
        <v>12.88622968387212</v>
      </c>
      <c r="L84" s="18">
        <f t="shared" si="17"/>
        <v>1.4002056799303997</v>
      </c>
      <c r="M84" s="18">
        <f t="shared" si="17"/>
        <v>-10.305819940708371</v>
      </c>
      <c r="N84" s="10">
        <f t="shared" si="17"/>
        <v>-14.377663738366531</v>
      </c>
      <c r="O84" s="17">
        <f t="shared" si="17"/>
        <v>6.3998374644453682</v>
      </c>
      <c r="P84" s="18">
        <f t="shared" si="17"/>
        <v>18.846667939660101</v>
      </c>
      <c r="Q84" s="18">
        <f t="shared" si="17"/>
        <v>1.3415809768637654</v>
      </c>
      <c r="R84" s="10">
        <f t="shared" si="17"/>
        <v>1.4427269124058784</v>
      </c>
      <c r="S84" s="17">
        <f t="shared" si="17"/>
        <v>-3.7352504493240568</v>
      </c>
      <c r="T84" s="18">
        <f t="shared" si="17"/>
        <v>-1.9400925399788993</v>
      </c>
      <c r="U84" s="18">
        <f t="shared" si="17"/>
        <v>1.0016556291390755</v>
      </c>
      <c r="V84" s="10">
        <f t="shared" si="17"/>
        <v>-0.83599704942216579</v>
      </c>
      <c r="W84" s="17">
        <f t="shared" si="17"/>
        <v>-2.3307711381105878</v>
      </c>
      <c r="X84" s="18">
        <f t="shared" si="17"/>
        <v>-2.2086824067022226</v>
      </c>
      <c r="Y84" s="18">
        <f t="shared" si="17"/>
        <v>1.0124610591900396</v>
      </c>
      <c r="Z84" s="10">
        <f t="shared" si="17"/>
        <v>4.1805876809731801</v>
      </c>
      <c r="AA84" s="17">
        <f t="shared" si="17"/>
        <v>-1.3896883479976863</v>
      </c>
      <c r="AB84" s="18">
        <f t="shared" si="17"/>
        <v>3.1604402935289988</v>
      </c>
      <c r="AC84" s="18">
        <f t="shared" si="17"/>
        <v>1.212513135558968</v>
      </c>
      <c r="AD84" s="10">
        <f t="shared" si="17"/>
        <v>-3.665841386470714</v>
      </c>
      <c r="AE84" s="17">
        <f t="shared" si="17"/>
        <v>-2.5949262145581131</v>
      </c>
      <c r="AF84" s="10">
        <f t="shared" si="17"/>
        <v>0.62132947484891954</v>
      </c>
    </row>
    <row r="85" spans="1:32" ht="60" customHeight="1" x14ac:dyDescent="0.5">
      <c r="A85" s="24" t="s">
        <v>253</v>
      </c>
      <c r="B85" s="6" t="s">
        <v>24</v>
      </c>
      <c r="C85" s="421"/>
      <c r="D85" s="18">
        <f>D39-C39</f>
        <v>1.5999999999999943</v>
      </c>
      <c r="E85" s="18">
        <f t="shared" ref="E85:AF85" si="18">E39-D39</f>
        <v>1.3000000000000114</v>
      </c>
      <c r="F85" s="10">
        <f t="shared" si="18"/>
        <v>-2.3000000000000114</v>
      </c>
      <c r="G85" s="17">
        <f t="shared" si="18"/>
        <v>-0.29999999999999716</v>
      </c>
      <c r="H85" s="18">
        <f t="shared" si="18"/>
        <v>-0.79999999999999716</v>
      </c>
      <c r="I85" s="18">
        <f t="shared" si="18"/>
        <v>4.5999999999999943</v>
      </c>
      <c r="J85" s="10">
        <f t="shared" si="18"/>
        <v>-2.0999999999999943</v>
      </c>
      <c r="K85" s="17">
        <f t="shared" si="18"/>
        <v>-2.9000000000000057</v>
      </c>
      <c r="L85" s="18">
        <f t="shared" si="18"/>
        <v>-0.19999999999998863</v>
      </c>
      <c r="M85" s="18">
        <f t="shared" si="18"/>
        <v>2.7999999999999972</v>
      </c>
      <c r="N85" s="10">
        <f t="shared" si="18"/>
        <v>3.5999999999999943</v>
      </c>
      <c r="O85" s="17">
        <f t="shared" si="18"/>
        <v>-1</v>
      </c>
      <c r="P85" s="18">
        <f t="shared" si="18"/>
        <v>-3.8999999999999915</v>
      </c>
      <c r="Q85" s="18">
        <f t="shared" si="18"/>
        <v>-0.20000000000000284</v>
      </c>
      <c r="R85" s="10">
        <f t="shared" si="18"/>
        <v>-0.60000000000000853</v>
      </c>
      <c r="S85" s="17">
        <f t="shared" si="18"/>
        <v>1</v>
      </c>
      <c r="T85" s="18">
        <f t="shared" si="18"/>
        <v>0.60000000000000853</v>
      </c>
      <c r="U85" s="18">
        <f t="shared" si="18"/>
        <v>-0.20000000000000284</v>
      </c>
      <c r="V85" s="10">
        <f t="shared" si="18"/>
        <v>0.40000000000000568</v>
      </c>
      <c r="W85" s="17">
        <f t="shared" si="18"/>
        <v>0.59999999999999432</v>
      </c>
      <c r="X85" s="18">
        <f t="shared" si="18"/>
        <v>0.59999999999999432</v>
      </c>
      <c r="Y85" s="18">
        <f t="shared" si="18"/>
        <v>-9.9999999999994316E-2</v>
      </c>
      <c r="Z85" s="10">
        <f t="shared" si="18"/>
        <v>-0.79999999999999716</v>
      </c>
      <c r="AA85" s="17">
        <f t="shared" si="18"/>
        <v>0.79999999999999716</v>
      </c>
      <c r="AB85" s="18">
        <f t="shared" si="18"/>
        <v>-0.40000000000000568</v>
      </c>
      <c r="AC85" s="18">
        <f t="shared" si="18"/>
        <v>0.10000000000000853</v>
      </c>
      <c r="AD85" s="10">
        <f t="shared" si="18"/>
        <v>0.70000000000000284</v>
      </c>
      <c r="AE85" s="17">
        <f t="shared" si="18"/>
        <v>0.5</v>
      </c>
      <c r="AF85" s="10">
        <f t="shared" si="18"/>
        <v>9.9999999999994316E-2</v>
      </c>
    </row>
    <row r="86" spans="1:32" ht="35.25" customHeight="1" x14ac:dyDescent="0.5">
      <c r="A86" s="24" t="s">
        <v>30</v>
      </c>
      <c r="B86" s="6" t="s">
        <v>24</v>
      </c>
      <c r="C86" s="421"/>
      <c r="D86" s="18">
        <f t="shared" ref="D86:AF86" si="19">D40-C40</f>
        <v>0.70000000000000018</v>
      </c>
      <c r="E86" s="18">
        <f t="shared" si="19"/>
        <v>-0.10000000000000009</v>
      </c>
      <c r="F86" s="10">
        <f t="shared" si="19"/>
        <v>0.30000000000000027</v>
      </c>
      <c r="G86" s="17">
        <f t="shared" si="19"/>
        <v>-0.30000000000000027</v>
      </c>
      <c r="H86" s="18">
        <f t="shared" si="19"/>
        <v>-0.39999999999999991</v>
      </c>
      <c r="I86" s="18">
        <f t="shared" si="19"/>
        <v>-0.39999999999999991</v>
      </c>
      <c r="J86" s="10">
        <f t="shared" si="19"/>
        <v>0.29999999999999982</v>
      </c>
      <c r="K86" s="17">
        <f t="shared" si="19"/>
        <v>-0.10000000000000009</v>
      </c>
      <c r="L86" s="18">
        <f t="shared" si="19"/>
        <v>2.2999999999999998</v>
      </c>
      <c r="M86" s="18">
        <f t="shared" si="19"/>
        <v>0.20000000000000018</v>
      </c>
      <c r="N86" s="10">
        <f t="shared" si="19"/>
        <v>-0.29999999999999982</v>
      </c>
      <c r="O86" s="17">
        <f t="shared" si="19"/>
        <v>0</v>
      </c>
      <c r="P86" s="18">
        <f t="shared" si="19"/>
        <v>-9.9999999999999645E-2</v>
      </c>
      <c r="Q86" s="18">
        <f t="shared" si="19"/>
        <v>-0.80000000000000027</v>
      </c>
      <c r="R86" s="10">
        <f t="shared" si="19"/>
        <v>-0.70000000000000018</v>
      </c>
      <c r="S86" s="17">
        <f t="shared" si="19"/>
        <v>0.30000000000000027</v>
      </c>
      <c r="T86" s="18">
        <f t="shared" si="19"/>
        <v>-0.30000000000000027</v>
      </c>
      <c r="U86" s="18">
        <f t="shared" si="19"/>
        <v>0.30000000000000027</v>
      </c>
      <c r="V86" s="10">
        <f t="shared" si="19"/>
        <v>-0.25532075295380086</v>
      </c>
      <c r="W86" s="17">
        <f t="shared" si="19"/>
        <v>-0.34467924704619923</v>
      </c>
      <c r="X86" s="18">
        <f t="shared" si="19"/>
        <v>-0.10000000000000009</v>
      </c>
      <c r="Y86" s="18">
        <f t="shared" si="19"/>
        <v>-0.20000000000000018</v>
      </c>
      <c r="Z86" s="10">
        <f t="shared" si="19"/>
        <v>0</v>
      </c>
      <c r="AA86" s="17">
        <f t="shared" si="19"/>
        <v>0</v>
      </c>
      <c r="AB86" s="18">
        <f t="shared" si="19"/>
        <v>0.40000000000000036</v>
      </c>
      <c r="AC86" s="18">
        <f t="shared" si="19"/>
        <v>-0.20000000000000018</v>
      </c>
      <c r="AD86" s="10">
        <f t="shared" si="19"/>
        <v>-0.5</v>
      </c>
      <c r="AE86" s="17">
        <f t="shared" si="19"/>
        <v>0.20000000000000018</v>
      </c>
      <c r="AF86" s="10">
        <f t="shared" si="19"/>
        <v>-0.30000000000000027</v>
      </c>
    </row>
    <row r="87" spans="1:32" ht="39.9" customHeight="1" x14ac:dyDescent="0.5">
      <c r="A87" s="165" t="s">
        <v>141</v>
      </c>
      <c r="B87" s="166"/>
      <c r="C87" s="421"/>
      <c r="D87" s="158"/>
      <c r="E87" s="158"/>
      <c r="F87" s="159"/>
      <c r="G87" s="157"/>
      <c r="H87" s="158"/>
      <c r="I87" s="158"/>
      <c r="J87" s="159"/>
      <c r="K87" s="157"/>
      <c r="L87" s="158"/>
      <c r="M87" s="158"/>
      <c r="N87" s="159"/>
      <c r="O87" s="157"/>
      <c r="P87" s="158"/>
      <c r="Q87" s="158"/>
      <c r="R87" s="159"/>
      <c r="S87" s="157"/>
      <c r="T87" s="158"/>
      <c r="U87" s="158"/>
      <c r="V87" s="159"/>
      <c r="W87" s="157"/>
      <c r="X87" s="158"/>
      <c r="Y87" s="158"/>
      <c r="Z87" s="159"/>
      <c r="AA87" s="157"/>
      <c r="AB87" s="158"/>
      <c r="AC87" s="158"/>
      <c r="AD87" s="159"/>
      <c r="AE87" s="157"/>
      <c r="AF87" s="159"/>
    </row>
    <row r="88" spans="1:32" ht="35" customHeight="1" x14ac:dyDescent="0.5">
      <c r="A88" s="24" t="s">
        <v>36</v>
      </c>
      <c r="B88" s="6" t="s">
        <v>24</v>
      </c>
      <c r="C88" s="421"/>
      <c r="D88" s="18">
        <f>(D42/C42-1)*100</f>
        <v>-2.1344717182503192E-2</v>
      </c>
      <c r="E88" s="18">
        <f t="shared" ref="E88:AF88" si="20">(E42/D42-1)*100</f>
        <v>1.3877028181041862</v>
      </c>
      <c r="F88" s="10">
        <f t="shared" si="20"/>
        <v>0.75805432722679811</v>
      </c>
      <c r="G88" s="17">
        <f t="shared" si="20"/>
        <v>0.96133751306166637</v>
      </c>
      <c r="H88" s="18">
        <f t="shared" si="20"/>
        <v>0.41399296211963588</v>
      </c>
      <c r="I88" s="18">
        <f t="shared" si="20"/>
        <v>2.4118738404452555</v>
      </c>
      <c r="J88" s="10">
        <f t="shared" si="20"/>
        <v>-0.36231884057971175</v>
      </c>
      <c r="K88" s="17">
        <f t="shared" si="20"/>
        <v>1.7777777777777892</v>
      </c>
      <c r="L88" s="18">
        <f t="shared" si="20"/>
        <v>-3.0766177054386667</v>
      </c>
      <c r="M88" s="18">
        <f t="shared" si="20"/>
        <v>-6.1028056522629548</v>
      </c>
      <c r="N88" s="10">
        <f t="shared" si="20"/>
        <v>5.8669574700108917</v>
      </c>
      <c r="O88" s="17">
        <f t="shared" si="20"/>
        <v>1.4421096003296219</v>
      </c>
      <c r="P88" s="18">
        <f t="shared" si="20"/>
        <v>-2.4167343623070603</v>
      </c>
      <c r="Q88" s="18">
        <f t="shared" si="20"/>
        <v>-1.6233090530697214</v>
      </c>
      <c r="R88" s="10">
        <f t="shared" si="20"/>
        <v>2.5174529299767379</v>
      </c>
      <c r="S88" s="17">
        <f t="shared" si="20"/>
        <v>2.930251754023927</v>
      </c>
      <c r="T88" s="18">
        <f t="shared" si="20"/>
        <v>0.56134723336007664</v>
      </c>
      <c r="U88" s="18">
        <f t="shared" si="20"/>
        <v>0.47846889952152249</v>
      </c>
      <c r="V88" s="10">
        <f t="shared" si="20"/>
        <v>2.0634920634920562</v>
      </c>
      <c r="W88" s="17">
        <f t="shared" si="20"/>
        <v>1.2830482115085529</v>
      </c>
      <c r="X88" s="18">
        <f t="shared" si="20"/>
        <v>0.94049904030710785</v>
      </c>
      <c r="Y88" s="18">
        <f t="shared" si="20"/>
        <v>-0.49439056854916341</v>
      </c>
      <c r="Z88" s="10">
        <f t="shared" si="20"/>
        <v>0.19109497420217725</v>
      </c>
      <c r="AA88" s="17">
        <f t="shared" si="20"/>
        <v>-5.9889376311272109</v>
      </c>
      <c r="AB88" s="18">
        <f t="shared" si="20"/>
        <v>0.40576181781293297</v>
      </c>
      <c r="AC88" s="18">
        <f t="shared" si="20"/>
        <v>-0.62638916952919566</v>
      </c>
      <c r="AD88" s="10">
        <f t="shared" si="20"/>
        <v>2.2163481089873871</v>
      </c>
      <c r="AE88" s="17">
        <f t="shared" si="20"/>
        <v>-0.89516610304356536</v>
      </c>
      <c r="AF88" s="10">
        <f t="shared" si="20"/>
        <v>1.2645523885989496</v>
      </c>
    </row>
    <row r="89" spans="1:32" ht="35.25" customHeight="1" x14ac:dyDescent="0.5">
      <c r="A89" s="119" t="s">
        <v>35</v>
      </c>
      <c r="B89" s="6" t="s">
        <v>24</v>
      </c>
      <c r="C89" s="421"/>
      <c r="D89" s="18">
        <f t="shared" ref="D89:AF91" si="21">(D43/C43-1)*100</f>
        <v>-0.82941044608833003</v>
      </c>
      <c r="E89" s="18">
        <f t="shared" si="21"/>
        <v>2.0343580470162825</v>
      </c>
      <c r="F89" s="10">
        <f t="shared" si="21"/>
        <v>1.617190961453252</v>
      </c>
      <c r="G89" s="17">
        <f t="shared" si="21"/>
        <v>1.090037061260074</v>
      </c>
      <c r="H89" s="18">
        <f t="shared" si="21"/>
        <v>0.47444468406296902</v>
      </c>
      <c r="I89" s="18">
        <f t="shared" si="21"/>
        <v>3.2410388495385245</v>
      </c>
      <c r="J89" s="10">
        <f t="shared" si="21"/>
        <v>-0.47817047817048097</v>
      </c>
      <c r="K89" s="17">
        <f t="shared" si="21"/>
        <v>1.7547524545644455</v>
      </c>
      <c r="L89" s="18">
        <f t="shared" si="21"/>
        <v>-3.5516321083966407</v>
      </c>
      <c r="M89" s="18">
        <f t="shared" si="21"/>
        <v>-6.1941251596424056</v>
      </c>
      <c r="N89" s="10">
        <f t="shared" si="21"/>
        <v>5.7862491490810131</v>
      </c>
      <c r="O89" s="17">
        <f t="shared" si="21"/>
        <v>1.7160017160017249</v>
      </c>
      <c r="P89" s="18">
        <f t="shared" si="21"/>
        <v>-2.8890763390974294</v>
      </c>
      <c r="Q89" s="18">
        <f t="shared" si="21"/>
        <v>-1.889250814332244</v>
      </c>
      <c r="R89" s="10">
        <f t="shared" si="21"/>
        <v>2.8552456839309404</v>
      </c>
      <c r="S89" s="17">
        <f t="shared" si="21"/>
        <v>2.4962341295459378</v>
      </c>
      <c r="T89" s="18">
        <f t="shared" si="21"/>
        <v>0.65085030442997294</v>
      </c>
      <c r="U89" s="18">
        <f t="shared" si="21"/>
        <v>0.5632040050062681</v>
      </c>
      <c r="V89" s="10">
        <f t="shared" si="21"/>
        <v>2.0535158680771604</v>
      </c>
      <c r="W89" s="17">
        <f t="shared" si="21"/>
        <v>1.504065040650393</v>
      </c>
      <c r="X89" s="18">
        <f t="shared" si="21"/>
        <v>0.58069683620345369</v>
      </c>
      <c r="Y89" s="18">
        <f t="shared" si="21"/>
        <v>-0.43798526776825941</v>
      </c>
      <c r="Z89" s="10">
        <f t="shared" si="21"/>
        <v>0</v>
      </c>
      <c r="AA89" s="17">
        <f t="shared" si="21"/>
        <v>-5.2189562087582519</v>
      </c>
      <c r="AB89" s="18">
        <f t="shared" si="21"/>
        <v>0.80168776371307704</v>
      </c>
      <c r="AC89" s="18">
        <f t="shared" si="21"/>
        <v>-0.18836333193805732</v>
      </c>
      <c r="AD89" s="10">
        <f t="shared" si="21"/>
        <v>1.8662193331935528</v>
      </c>
      <c r="AE89" s="17">
        <f t="shared" si="21"/>
        <v>-0.43227665706052631</v>
      </c>
      <c r="AF89" s="10">
        <f t="shared" si="21"/>
        <v>1.4265040314244359</v>
      </c>
    </row>
    <row r="90" spans="1:32" ht="35.25" customHeight="1" x14ac:dyDescent="0.5">
      <c r="A90" s="119" t="s">
        <v>34</v>
      </c>
      <c r="B90" s="6" t="s">
        <v>24</v>
      </c>
      <c r="C90" s="421"/>
      <c r="D90" s="18">
        <f t="shared" si="21"/>
        <v>16.07142857142858</v>
      </c>
      <c r="E90" s="18">
        <f t="shared" si="21"/>
        <v>-9.615384615384615</v>
      </c>
      <c r="F90" s="10">
        <f t="shared" si="21"/>
        <v>-15.74468085106383</v>
      </c>
      <c r="G90" s="17">
        <f t="shared" si="21"/>
        <v>-2.0202020202020332</v>
      </c>
      <c r="H90" s="18">
        <f t="shared" si="21"/>
        <v>-1.0309278350515427</v>
      </c>
      <c r="I90" s="18">
        <f t="shared" si="21"/>
        <v>-18.229166666666664</v>
      </c>
      <c r="J90" s="10">
        <f t="shared" si="21"/>
        <v>3.1847133757961776</v>
      </c>
      <c r="K90" s="17">
        <f t="shared" si="21"/>
        <v>3.0864197530864113</v>
      </c>
      <c r="L90" s="18">
        <f t="shared" si="21"/>
        <v>10.77844311377245</v>
      </c>
      <c r="M90" s="18">
        <f t="shared" si="21"/>
        <v>-3.7837837837837784</v>
      </c>
      <c r="N90" s="10">
        <f t="shared" si="21"/>
        <v>7.8651685393258397</v>
      </c>
      <c r="O90" s="17">
        <f t="shared" si="21"/>
        <v>-4.6874999999999893</v>
      </c>
      <c r="P90" s="18">
        <f t="shared" si="21"/>
        <v>9.2896174863387859</v>
      </c>
      <c r="Q90" s="18">
        <f t="shared" si="21"/>
        <v>4.4999999999999929</v>
      </c>
      <c r="R90" s="10">
        <f t="shared" si="21"/>
        <v>-4.7846889952153138</v>
      </c>
      <c r="S90" s="17">
        <f t="shared" si="21"/>
        <v>13.567839195979925</v>
      </c>
      <c r="T90" s="18">
        <f t="shared" si="21"/>
        <v>-1.7699115044247926</v>
      </c>
      <c r="U90" s="18">
        <f t="shared" si="21"/>
        <v>-1.3513513513513598</v>
      </c>
      <c r="V90" s="10">
        <f t="shared" si="21"/>
        <v>2.2831050228310446</v>
      </c>
      <c r="W90" s="17">
        <f t="shared" si="21"/>
        <v>-3.125</v>
      </c>
      <c r="X90" s="18">
        <f t="shared" si="21"/>
        <v>8.7557603686636121</v>
      </c>
      <c r="Y90" s="18">
        <f t="shared" si="21"/>
        <v>-1.6949152542372947</v>
      </c>
      <c r="Z90" s="10">
        <f t="shared" si="21"/>
        <v>4.31034482758621</v>
      </c>
      <c r="AA90" s="17">
        <f t="shared" si="21"/>
        <v>-21.900826446280995</v>
      </c>
      <c r="AB90" s="18">
        <f t="shared" si="21"/>
        <v>-9.5238095238095113</v>
      </c>
      <c r="AC90" s="18">
        <f t="shared" si="21"/>
        <v>-12.865497076023402</v>
      </c>
      <c r="AD90" s="10">
        <f t="shared" si="21"/>
        <v>13.422818791946289</v>
      </c>
      <c r="AE90" s="17">
        <f t="shared" si="21"/>
        <v>-13.609467455621294</v>
      </c>
      <c r="AF90" s="10">
        <f t="shared" si="21"/>
        <v>-4.1095890410958846</v>
      </c>
    </row>
    <row r="91" spans="1:32" ht="35.25" customHeight="1" x14ac:dyDescent="0.5">
      <c r="A91" s="24" t="s">
        <v>31</v>
      </c>
      <c r="B91" s="6" t="s">
        <v>24</v>
      </c>
      <c r="C91" s="421"/>
      <c r="D91" s="18">
        <f t="shared" si="21"/>
        <v>1.1411803064884207</v>
      </c>
      <c r="E91" s="18">
        <f t="shared" si="21"/>
        <v>0.35460992907803135</v>
      </c>
      <c r="F91" s="10">
        <f t="shared" si="21"/>
        <v>3.2123353678104039E-2</v>
      </c>
      <c r="G91" s="17">
        <f t="shared" si="21"/>
        <v>0.16056518946692133</v>
      </c>
      <c r="H91" s="18">
        <f t="shared" si="21"/>
        <v>3.2061558191731621E-2</v>
      </c>
      <c r="I91" s="18">
        <f t="shared" si="21"/>
        <v>-1.9551282051282093</v>
      </c>
      <c r="J91" s="10">
        <f t="shared" si="21"/>
        <v>2.1575678326250403</v>
      </c>
      <c r="K91" s="17">
        <f t="shared" si="21"/>
        <v>-1.0239999999999916</v>
      </c>
      <c r="L91" s="18">
        <f t="shared" si="21"/>
        <v>6.1429033301002356</v>
      </c>
      <c r="M91" s="18">
        <f t="shared" si="21"/>
        <v>10.356381358513556</v>
      </c>
      <c r="N91" s="10">
        <f t="shared" si="21"/>
        <v>-6.9003588186585691</v>
      </c>
      <c r="O91" s="17">
        <f t="shared" si="21"/>
        <v>-0.44470797509634785</v>
      </c>
      <c r="P91" s="18">
        <f t="shared" si="21"/>
        <v>7.1471113758189375</v>
      </c>
      <c r="Q91" s="18">
        <f t="shared" si="21"/>
        <v>0.8060033351862117</v>
      </c>
      <c r="R91" s="10">
        <f t="shared" si="21"/>
        <v>-1.2406947890818865</v>
      </c>
      <c r="S91" s="17">
        <f t="shared" si="21"/>
        <v>-2.819653824678936</v>
      </c>
      <c r="T91" s="18">
        <f t="shared" si="21"/>
        <v>-5.7454754380936723E-2</v>
      </c>
      <c r="U91" s="18">
        <f t="shared" si="21"/>
        <v>1.293475136533484</v>
      </c>
      <c r="V91" s="10">
        <f t="shared" si="21"/>
        <v>-2.0147559591373376</v>
      </c>
      <c r="W91" s="17">
        <f t="shared" si="21"/>
        <v>-0.46336518969013474</v>
      </c>
      <c r="X91" s="18">
        <f t="shared" si="21"/>
        <v>-8.7285423334304557E-2</v>
      </c>
      <c r="Y91" s="18">
        <f t="shared" si="21"/>
        <v>1.1648223645893907</v>
      </c>
      <c r="Z91" s="10">
        <f t="shared" si="21"/>
        <v>0.74841681059298892</v>
      </c>
      <c r="AA91" s="17">
        <f t="shared" si="21"/>
        <v>-8.6857142857142744</v>
      </c>
      <c r="AB91" s="18">
        <f t="shared" si="21"/>
        <v>-0.40675844806007388</v>
      </c>
      <c r="AC91" s="18">
        <f t="shared" si="21"/>
        <v>1.9164310398994466</v>
      </c>
      <c r="AD91" s="10">
        <f t="shared" si="21"/>
        <v>-1.8803945745992534</v>
      </c>
      <c r="AE91" s="17">
        <f t="shared" si="21"/>
        <v>2.670436694941869</v>
      </c>
      <c r="AF91" s="10">
        <f t="shared" si="21"/>
        <v>-0.76499388004895863</v>
      </c>
    </row>
    <row r="92" spans="1:32" ht="60" customHeight="1" x14ac:dyDescent="0.5">
      <c r="A92" s="24" t="s">
        <v>253</v>
      </c>
      <c r="B92" s="6" t="s">
        <v>24</v>
      </c>
      <c r="C92" s="421"/>
      <c r="D92" s="18">
        <f>D46-C46</f>
        <v>-0.19999999999999574</v>
      </c>
      <c r="E92" s="18">
        <f t="shared" ref="E92:AF92" si="22">E46-D46</f>
        <v>0.19999999999999574</v>
      </c>
      <c r="F92" s="10">
        <f t="shared" si="22"/>
        <v>0.20000000000000284</v>
      </c>
      <c r="G92" s="17">
        <f t="shared" si="22"/>
        <v>0.19999999999999574</v>
      </c>
      <c r="H92" s="18">
        <f t="shared" si="22"/>
        <v>0.10000000000000142</v>
      </c>
      <c r="I92" s="18">
        <f t="shared" si="22"/>
        <v>1</v>
      </c>
      <c r="J92" s="10">
        <f t="shared" si="22"/>
        <v>-0.60000000000000142</v>
      </c>
      <c r="K92" s="17">
        <f t="shared" si="22"/>
        <v>0.70000000000000284</v>
      </c>
      <c r="L92" s="18">
        <f t="shared" si="22"/>
        <v>-2.2000000000000028</v>
      </c>
      <c r="M92" s="18">
        <f t="shared" si="22"/>
        <v>-3.8999999999999986</v>
      </c>
      <c r="N92" s="10">
        <f t="shared" si="22"/>
        <v>3.1000000000000014</v>
      </c>
      <c r="O92" s="17">
        <f t="shared" si="22"/>
        <v>0.5</v>
      </c>
      <c r="P92" s="18">
        <f t="shared" si="22"/>
        <v>-2.2999999999999972</v>
      </c>
      <c r="Q92" s="18">
        <f t="shared" si="22"/>
        <v>-0.60000000000000142</v>
      </c>
      <c r="R92" s="10">
        <f t="shared" si="22"/>
        <v>0.89999999999999858</v>
      </c>
      <c r="S92" s="17">
        <f t="shared" si="22"/>
        <v>1.3999999999999986</v>
      </c>
      <c r="T92" s="18">
        <f t="shared" si="22"/>
        <v>0.10000000000000142</v>
      </c>
      <c r="U92" s="18">
        <f t="shared" si="22"/>
        <v>-0.20000000000000284</v>
      </c>
      <c r="V92" s="10">
        <f t="shared" si="22"/>
        <v>1</v>
      </c>
      <c r="W92" s="17">
        <f t="shared" si="22"/>
        <v>0.5</v>
      </c>
      <c r="X92" s="18">
        <f t="shared" si="22"/>
        <v>0.20000000000000284</v>
      </c>
      <c r="Y92" s="18">
        <f t="shared" si="22"/>
        <v>-0.39999999999999858</v>
      </c>
      <c r="Z92" s="10">
        <f t="shared" si="22"/>
        <v>-0.10000000000000142</v>
      </c>
      <c r="AA92" s="17">
        <f t="shared" si="22"/>
        <v>0.70000000000000284</v>
      </c>
      <c r="AB92" s="18">
        <f t="shared" si="22"/>
        <v>0.19999999999999574</v>
      </c>
      <c r="AC92" s="18">
        <f t="shared" si="22"/>
        <v>-0.60000000000000142</v>
      </c>
      <c r="AD92" s="10">
        <f t="shared" si="22"/>
        <v>0.90000000000000568</v>
      </c>
      <c r="AE92" s="17">
        <f t="shared" si="22"/>
        <v>-0.80000000000000426</v>
      </c>
      <c r="AF92" s="10">
        <f t="shared" si="22"/>
        <v>0.5</v>
      </c>
    </row>
    <row r="93" spans="1:32" ht="35.25" customHeight="1" x14ac:dyDescent="0.5">
      <c r="A93" s="268" t="s">
        <v>30</v>
      </c>
      <c r="B93" s="267" t="s">
        <v>24</v>
      </c>
      <c r="C93" s="425"/>
      <c r="D93" s="426">
        <f t="shared" ref="D93:AF93" si="23">D47-C47</f>
        <v>0.79999999999999982</v>
      </c>
      <c r="E93" s="426">
        <f t="shared" si="23"/>
        <v>-0.69999999999999929</v>
      </c>
      <c r="F93" s="427">
        <f t="shared" si="23"/>
        <v>-0.80000000000000071</v>
      </c>
      <c r="G93" s="428">
        <f t="shared" si="23"/>
        <v>-9.9999999999999645E-2</v>
      </c>
      <c r="H93" s="426">
        <f t="shared" si="23"/>
        <v>0</v>
      </c>
      <c r="I93" s="426">
        <f t="shared" si="23"/>
        <v>-0.79999999999999982</v>
      </c>
      <c r="J93" s="427">
        <f t="shared" si="23"/>
        <v>9.9999999999999645E-2</v>
      </c>
      <c r="K93" s="428">
        <f t="shared" si="23"/>
        <v>0</v>
      </c>
      <c r="L93" s="426">
        <f t="shared" si="23"/>
        <v>0.5</v>
      </c>
      <c r="M93" s="426">
        <f t="shared" si="23"/>
        <v>0.10000000000000009</v>
      </c>
      <c r="N93" s="427">
        <f t="shared" si="23"/>
        <v>0.10000000000000009</v>
      </c>
      <c r="O93" s="428">
        <f t="shared" si="23"/>
        <v>-0.29999999999999982</v>
      </c>
      <c r="P93" s="426">
        <f t="shared" si="23"/>
        <v>0.5</v>
      </c>
      <c r="Q93" s="426">
        <f t="shared" si="23"/>
        <v>0.20000000000000018</v>
      </c>
      <c r="R93" s="427">
        <f t="shared" si="23"/>
        <v>-0.30000000000000071</v>
      </c>
      <c r="S93" s="428">
        <f t="shared" si="23"/>
        <v>0.40000000000000036</v>
      </c>
      <c r="T93" s="426">
        <f t="shared" si="23"/>
        <v>-9.9999999999999645E-2</v>
      </c>
      <c r="U93" s="426">
        <f t="shared" si="23"/>
        <v>-0.10000000000000053</v>
      </c>
      <c r="V93" s="427">
        <f t="shared" si="23"/>
        <v>4.6152500262448548E-2</v>
      </c>
      <c r="W93" s="428">
        <f t="shared" si="23"/>
        <v>-0.14615250026244819</v>
      </c>
      <c r="X93" s="426">
        <f t="shared" si="23"/>
        <v>0.29999999999999982</v>
      </c>
      <c r="Y93" s="426">
        <f t="shared" si="23"/>
        <v>-9.9999999999999645E-2</v>
      </c>
      <c r="Z93" s="427">
        <f t="shared" si="23"/>
        <v>0.19999999999999929</v>
      </c>
      <c r="AA93" s="428">
        <f t="shared" si="23"/>
        <v>-0.79999999999999982</v>
      </c>
      <c r="AB93" s="426">
        <f t="shared" si="23"/>
        <v>-0.39999999999999991</v>
      </c>
      <c r="AC93" s="426">
        <f t="shared" si="23"/>
        <v>-0.39999999999999991</v>
      </c>
      <c r="AD93" s="427">
        <f t="shared" si="23"/>
        <v>0.39999999999999991</v>
      </c>
      <c r="AE93" s="428">
        <f t="shared" si="23"/>
        <v>-0.5</v>
      </c>
      <c r="AF93" s="427">
        <f t="shared" si="23"/>
        <v>-0.10000000000000009</v>
      </c>
    </row>
    <row r="94" spans="1:32" ht="20.25" customHeight="1" x14ac:dyDescent="0.5"/>
    <row r="95" spans="1:32" ht="35.25" customHeight="1" x14ac:dyDescent="0.5">
      <c r="A95" s="414" t="s">
        <v>412</v>
      </c>
    </row>
    <row r="96" spans="1:32" ht="60" customHeight="1" x14ac:dyDescent="0.5">
      <c r="A96" s="755" t="s">
        <v>42</v>
      </c>
      <c r="B96" s="747" t="s">
        <v>41</v>
      </c>
      <c r="C96" s="749">
        <v>2018</v>
      </c>
      <c r="D96" s="750"/>
      <c r="E96" s="750"/>
      <c r="F96" s="751"/>
      <c r="G96" s="749">
        <v>2019</v>
      </c>
      <c r="H96" s="750"/>
      <c r="I96" s="750"/>
      <c r="J96" s="751"/>
      <c r="K96" s="749">
        <v>2020</v>
      </c>
      <c r="L96" s="750"/>
      <c r="M96" s="750"/>
      <c r="N96" s="751"/>
      <c r="O96" s="749">
        <v>2021</v>
      </c>
      <c r="P96" s="750"/>
      <c r="Q96" s="750"/>
      <c r="R96" s="751"/>
      <c r="S96" s="749">
        <v>2022</v>
      </c>
      <c r="T96" s="750"/>
      <c r="U96" s="750"/>
      <c r="V96" s="751"/>
      <c r="W96" s="749">
        <v>2023</v>
      </c>
      <c r="X96" s="750"/>
      <c r="Y96" s="750"/>
      <c r="Z96" s="751"/>
      <c r="AA96" s="753">
        <v>2024</v>
      </c>
      <c r="AB96" s="754"/>
      <c r="AC96" s="754"/>
      <c r="AD96" s="754"/>
      <c r="AE96" s="753">
        <v>2025</v>
      </c>
      <c r="AF96" s="754"/>
    </row>
    <row r="97" spans="1:32" ht="39.9" customHeight="1" x14ac:dyDescent="0.5">
      <c r="A97" s="756"/>
      <c r="B97" s="748"/>
      <c r="C97" s="390" t="s">
        <v>37</v>
      </c>
      <c r="D97" s="391" t="s">
        <v>40</v>
      </c>
      <c r="E97" s="391" t="s">
        <v>39</v>
      </c>
      <c r="F97" s="392" t="s">
        <v>38</v>
      </c>
      <c r="G97" s="390" t="s">
        <v>37</v>
      </c>
      <c r="H97" s="391" t="s">
        <v>40</v>
      </c>
      <c r="I97" s="391" t="s">
        <v>39</v>
      </c>
      <c r="J97" s="392" t="s">
        <v>38</v>
      </c>
      <c r="K97" s="390" t="s">
        <v>37</v>
      </c>
      <c r="L97" s="391" t="s">
        <v>40</v>
      </c>
      <c r="M97" s="391" t="s">
        <v>39</v>
      </c>
      <c r="N97" s="392" t="s">
        <v>38</v>
      </c>
      <c r="O97" s="390" t="s">
        <v>37</v>
      </c>
      <c r="P97" s="391" t="s">
        <v>40</v>
      </c>
      <c r="Q97" s="391" t="s">
        <v>39</v>
      </c>
      <c r="R97" s="392" t="s">
        <v>38</v>
      </c>
      <c r="S97" s="390" t="s">
        <v>37</v>
      </c>
      <c r="T97" s="391" t="s">
        <v>40</v>
      </c>
      <c r="U97" s="391" t="s">
        <v>39</v>
      </c>
      <c r="V97" s="392" t="s">
        <v>38</v>
      </c>
      <c r="W97" s="390" t="s">
        <v>37</v>
      </c>
      <c r="X97" s="391" t="s">
        <v>40</v>
      </c>
      <c r="Y97" s="391" t="s">
        <v>39</v>
      </c>
      <c r="Z97" s="392" t="s">
        <v>38</v>
      </c>
      <c r="AA97" s="390" t="s">
        <v>379</v>
      </c>
      <c r="AB97" s="391" t="s">
        <v>377</v>
      </c>
      <c r="AC97" s="391" t="s">
        <v>378</v>
      </c>
      <c r="AD97" s="392" t="s">
        <v>352</v>
      </c>
      <c r="AE97" s="390" t="s">
        <v>37</v>
      </c>
      <c r="AF97" s="391" t="s">
        <v>40</v>
      </c>
    </row>
    <row r="98" spans="1:32" ht="39.9" customHeight="1" x14ac:dyDescent="0.5">
      <c r="A98" s="155" t="s">
        <v>146</v>
      </c>
      <c r="B98" s="156"/>
      <c r="C98" s="402"/>
      <c r="D98" s="403"/>
      <c r="E98" s="403"/>
      <c r="F98" s="404"/>
      <c r="G98" s="157"/>
      <c r="H98" s="158"/>
      <c r="I98" s="158"/>
      <c r="J98" s="159"/>
      <c r="K98" s="157"/>
      <c r="L98" s="158"/>
      <c r="M98" s="158"/>
      <c r="N98" s="159"/>
      <c r="O98" s="157"/>
      <c r="P98" s="158"/>
      <c r="Q98" s="158"/>
      <c r="R98" s="159"/>
      <c r="S98" s="157"/>
      <c r="T98" s="158"/>
      <c r="U98" s="158"/>
      <c r="V98" s="158"/>
      <c r="W98" s="157"/>
      <c r="X98" s="158"/>
      <c r="Y98" s="158"/>
      <c r="Z98" s="159"/>
      <c r="AA98" s="157"/>
      <c r="AB98" s="158"/>
      <c r="AC98" s="158"/>
      <c r="AD98" s="159"/>
      <c r="AE98" s="157"/>
      <c r="AF98" s="159"/>
    </row>
    <row r="99" spans="1:32" ht="35.25" customHeight="1" x14ac:dyDescent="0.5">
      <c r="A99" s="24" t="s">
        <v>36</v>
      </c>
      <c r="B99" s="6" t="s">
        <v>24</v>
      </c>
      <c r="C99" s="395"/>
      <c r="D99" s="397"/>
      <c r="E99" s="397"/>
      <c r="F99" s="398"/>
      <c r="G99" s="18">
        <f>(G7/C7-1)*100</f>
        <v>0.5986394557823127</v>
      </c>
      <c r="H99" s="18">
        <f t="shared" ref="H99:AF99" si="24">(H7/D7-1)*100</f>
        <v>-0.67258541834812613</v>
      </c>
      <c r="I99" s="18">
        <f t="shared" si="24"/>
        <v>0.96506728285985499</v>
      </c>
      <c r="J99" s="10">
        <f t="shared" si="24"/>
        <v>2.5533639556876597</v>
      </c>
      <c r="K99" s="17">
        <f t="shared" si="24"/>
        <v>2.353259399513119</v>
      </c>
      <c r="L99" s="18">
        <f t="shared" si="24"/>
        <v>1.6522210184181985</v>
      </c>
      <c r="M99" s="18">
        <f t="shared" si="24"/>
        <v>2.4367259019924647</v>
      </c>
      <c r="N99" s="10">
        <f t="shared" si="24"/>
        <v>-5.3352654459227988</v>
      </c>
      <c r="O99" s="17">
        <f t="shared" si="24"/>
        <v>-3.0655391120507303</v>
      </c>
      <c r="P99" s="18">
        <f t="shared" si="24"/>
        <v>-2.2915001332267537</v>
      </c>
      <c r="Q99" s="18">
        <f t="shared" si="24"/>
        <v>-1.1959521619135272</v>
      </c>
      <c r="R99" s="10">
        <f t="shared" si="24"/>
        <v>2.3935430002783198</v>
      </c>
      <c r="S99" s="17">
        <f t="shared" si="24"/>
        <v>2.3309705561614047</v>
      </c>
      <c r="T99" s="18">
        <f t="shared" si="24"/>
        <v>1.6907553858739988</v>
      </c>
      <c r="U99" s="18">
        <f t="shared" si="24"/>
        <v>-0.9710029263101827</v>
      </c>
      <c r="V99" s="10">
        <f t="shared" si="24"/>
        <v>2.9083990214732403</v>
      </c>
      <c r="W99" s="17">
        <f t="shared" si="24"/>
        <v>1.318769148794452</v>
      </c>
      <c r="X99" s="18">
        <f t="shared" si="24"/>
        <v>2.8291767229820408</v>
      </c>
      <c r="Y99" s="18">
        <f>(Y7/U7-1)*100</f>
        <v>2.6057756883814509</v>
      </c>
      <c r="Z99" s="10">
        <f t="shared" si="24"/>
        <v>0.60750132065503504</v>
      </c>
      <c r="AA99" s="17">
        <f t="shared" si="24"/>
        <v>-2.9713384170391821</v>
      </c>
      <c r="AB99" s="18">
        <f t="shared" si="24"/>
        <v>-2.3862302777415523</v>
      </c>
      <c r="AC99" s="18">
        <f t="shared" si="24"/>
        <v>-1.4530697735305687</v>
      </c>
      <c r="AD99" s="10">
        <f t="shared" si="24"/>
        <v>0.89262273562615846</v>
      </c>
      <c r="AE99" s="17">
        <f t="shared" si="24"/>
        <v>5.4878048780487854</v>
      </c>
      <c r="AF99" s="10">
        <f t="shared" si="24"/>
        <v>4.6753940689286733</v>
      </c>
    </row>
    <row r="100" spans="1:32" ht="35.25" customHeight="1" x14ac:dyDescent="0.5">
      <c r="A100" s="119" t="s">
        <v>35</v>
      </c>
      <c r="B100" s="6" t="s">
        <v>24</v>
      </c>
      <c r="C100" s="395"/>
      <c r="D100" s="397"/>
      <c r="E100" s="397"/>
      <c r="F100" s="398"/>
      <c r="G100" s="17">
        <f t="shared" ref="G100:AF102" si="25">(G8/C8-1)*100</f>
        <v>0.32158836689037962</v>
      </c>
      <c r="H100" s="18">
        <f t="shared" si="25"/>
        <v>-1.8857536132140473</v>
      </c>
      <c r="I100" s="18">
        <f t="shared" si="25"/>
        <v>0.62500000000000888</v>
      </c>
      <c r="J100" s="10">
        <f t="shared" si="25"/>
        <v>3.5549979088247641</v>
      </c>
      <c r="K100" s="17">
        <f t="shared" si="25"/>
        <v>2.2578397212543511</v>
      </c>
      <c r="L100" s="18">
        <f t="shared" si="25"/>
        <v>2.0202020202020332</v>
      </c>
      <c r="M100" s="18">
        <f t="shared" si="25"/>
        <v>2.056590752242915</v>
      </c>
      <c r="N100" s="10">
        <f t="shared" si="25"/>
        <v>-6.4485729671513115</v>
      </c>
      <c r="O100" s="17">
        <f t="shared" si="25"/>
        <v>-3.6527190949979693</v>
      </c>
      <c r="P100" s="18">
        <f t="shared" si="25"/>
        <v>-2.7365236523652525</v>
      </c>
      <c r="Q100" s="18">
        <f t="shared" si="25"/>
        <v>-2.1368677305923622</v>
      </c>
      <c r="R100" s="10">
        <f t="shared" si="25"/>
        <v>2.4032234853935908</v>
      </c>
      <c r="S100" s="17">
        <f t="shared" si="25"/>
        <v>3.6072994765879107</v>
      </c>
      <c r="T100" s="18">
        <f t="shared" si="25"/>
        <v>2.58730383147181</v>
      </c>
      <c r="U100" s="18">
        <f t="shared" si="25"/>
        <v>-9.6738529574358356E-2</v>
      </c>
      <c r="V100" s="10">
        <f t="shared" si="25"/>
        <v>3.4991568296795839</v>
      </c>
      <c r="W100" s="17">
        <f t="shared" si="25"/>
        <v>1.1878754778809508</v>
      </c>
      <c r="X100" s="18">
        <f t="shared" si="25"/>
        <v>2.7149944873208209</v>
      </c>
      <c r="Y100" s="18">
        <f t="shared" si="25"/>
        <v>2.8358002489971001</v>
      </c>
      <c r="Z100" s="10">
        <f t="shared" si="25"/>
        <v>0.82824168363884176</v>
      </c>
      <c r="AA100" s="17">
        <f t="shared" si="25"/>
        <v>-2.5772500337336468</v>
      </c>
      <c r="AB100" s="18">
        <f t="shared" si="25"/>
        <v>-1.6905943915201838</v>
      </c>
      <c r="AC100" s="18">
        <f t="shared" si="25"/>
        <v>-0.92816787732041828</v>
      </c>
      <c r="AD100" s="10">
        <f t="shared" si="25"/>
        <v>1.2523565849717144</v>
      </c>
      <c r="AE100" s="17">
        <f t="shared" si="25"/>
        <v>5.7340720221606523</v>
      </c>
      <c r="AF100" s="10">
        <f t="shared" si="25"/>
        <v>5.0361675992902866</v>
      </c>
    </row>
    <row r="101" spans="1:32" ht="35.25" customHeight="1" x14ac:dyDescent="0.5">
      <c r="A101" s="119" t="s">
        <v>34</v>
      </c>
      <c r="B101" s="6" t="s">
        <v>24</v>
      </c>
      <c r="C101" s="395"/>
      <c r="D101" s="397"/>
      <c r="E101" s="397"/>
      <c r="F101" s="398"/>
      <c r="G101" s="17">
        <f t="shared" si="25"/>
        <v>10.606060606060597</v>
      </c>
      <c r="H101" s="18">
        <f t="shared" si="25"/>
        <v>51.479289940828423</v>
      </c>
      <c r="I101" s="18">
        <f t="shared" si="25"/>
        <v>16.560509554140147</v>
      </c>
      <c r="J101" s="10">
        <f t="shared" si="25"/>
        <v>-28.820960698689944</v>
      </c>
      <c r="K101" s="17">
        <f t="shared" si="25"/>
        <v>5.4794520547945424</v>
      </c>
      <c r="L101" s="18">
        <f t="shared" si="25"/>
        <v>-8.5937500000000107</v>
      </c>
      <c r="M101" s="18">
        <f t="shared" si="25"/>
        <v>17.486338797814206</v>
      </c>
      <c r="N101" s="10">
        <f t="shared" si="25"/>
        <v>44.785276073619642</v>
      </c>
      <c r="O101" s="17">
        <f t="shared" si="25"/>
        <v>15.584415584415567</v>
      </c>
      <c r="P101" s="18">
        <f t="shared" si="25"/>
        <v>11.538461538461542</v>
      </c>
      <c r="Q101" s="18">
        <f t="shared" si="25"/>
        <v>31.162790697674424</v>
      </c>
      <c r="R101" s="10">
        <f t="shared" si="25"/>
        <v>2.5423728813559254</v>
      </c>
      <c r="S101" s="17">
        <f t="shared" si="25"/>
        <v>-31.086142322097377</v>
      </c>
      <c r="T101" s="18">
        <f t="shared" si="25"/>
        <v>-22.60536398467433</v>
      </c>
      <c r="U101" s="18">
        <f t="shared" si="25"/>
        <v>-23.404255319148927</v>
      </c>
      <c r="V101" s="10">
        <f t="shared" si="25"/>
        <v>-14.462809917355369</v>
      </c>
      <c r="W101" s="17">
        <f t="shared" si="25"/>
        <v>5.4347826086956541</v>
      </c>
      <c r="X101" s="18">
        <f t="shared" si="25"/>
        <v>6.9306930693069368</v>
      </c>
      <c r="Y101" s="18">
        <f t="shared" si="25"/>
        <v>-4.629629629629628</v>
      </c>
      <c r="Z101" s="10">
        <f t="shared" si="25"/>
        <v>-7.2463768115942013</v>
      </c>
      <c r="AA101" s="17">
        <f t="shared" si="25"/>
        <v>-17.010309278350498</v>
      </c>
      <c r="AB101" s="18">
        <f t="shared" si="25"/>
        <v>-26.388888888888896</v>
      </c>
      <c r="AC101" s="18">
        <f t="shared" si="25"/>
        <v>-20.388349514563121</v>
      </c>
      <c r="AD101" s="10">
        <f t="shared" si="25"/>
        <v>-13.020833333333337</v>
      </c>
      <c r="AE101" s="17">
        <f t="shared" si="25"/>
        <v>-5.5900621118012523</v>
      </c>
      <c r="AF101" s="10">
        <f t="shared" si="25"/>
        <v>-11.949685534591193</v>
      </c>
    </row>
    <row r="102" spans="1:32" ht="35.25" customHeight="1" x14ac:dyDescent="0.5">
      <c r="A102" s="24" t="s">
        <v>31</v>
      </c>
      <c r="B102" s="6" t="s">
        <v>24</v>
      </c>
      <c r="C102" s="395"/>
      <c r="D102" s="397"/>
      <c r="E102" s="397"/>
      <c r="F102" s="398"/>
      <c r="G102" s="17">
        <f t="shared" si="25"/>
        <v>0.8410200759630948</v>
      </c>
      <c r="H102" s="18">
        <f t="shared" si="25"/>
        <v>6.1998339330196384</v>
      </c>
      <c r="I102" s="18">
        <f t="shared" si="25"/>
        <v>0.5620985010706514</v>
      </c>
      <c r="J102" s="10">
        <f t="shared" si="25"/>
        <v>-2.3545331529093327</v>
      </c>
      <c r="K102" s="17">
        <f t="shared" si="25"/>
        <v>-0.26903416733925489</v>
      </c>
      <c r="L102" s="18">
        <f t="shared" si="25"/>
        <v>-1.0685431326557082</v>
      </c>
      <c r="M102" s="18">
        <f t="shared" si="25"/>
        <v>-1.0912962470055798</v>
      </c>
      <c r="N102" s="10">
        <f t="shared" si="25"/>
        <v>15.853658536585357</v>
      </c>
      <c r="O102" s="17">
        <f t="shared" si="25"/>
        <v>10.035068788777979</v>
      </c>
      <c r="P102" s="18">
        <f t="shared" si="25"/>
        <v>4.7154899894625846</v>
      </c>
      <c r="Q102" s="18">
        <f t="shared" si="25"/>
        <v>6.7814854682454184</v>
      </c>
      <c r="R102" s="10">
        <f t="shared" si="25"/>
        <v>-1.411483253588508</v>
      </c>
      <c r="S102" s="17">
        <f t="shared" si="25"/>
        <v>-2.6231919588134311</v>
      </c>
      <c r="T102" s="18">
        <f t="shared" si="25"/>
        <v>2.0377358490565989</v>
      </c>
      <c r="U102" s="18">
        <f t="shared" si="25"/>
        <v>2.4949596774193505</v>
      </c>
      <c r="V102" s="10">
        <f t="shared" si="25"/>
        <v>-3.4942975006066579</v>
      </c>
      <c r="W102" s="17">
        <f t="shared" si="25"/>
        <v>-0.47834843907350599</v>
      </c>
      <c r="X102" s="18">
        <f t="shared" si="25"/>
        <v>-2.5887573964497035</v>
      </c>
      <c r="Y102" s="18">
        <f t="shared" si="25"/>
        <v>-1.0572903860339378</v>
      </c>
      <c r="Z102" s="10">
        <f t="shared" si="25"/>
        <v>2.3887352275584695</v>
      </c>
      <c r="AA102" s="17">
        <f t="shared" si="25"/>
        <v>4.4776119402984982</v>
      </c>
      <c r="AB102" s="18">
        <f t="shared" si="25"/>
        <v>3.2143761073146093</v>
      </c>
      <c r="AC102" s="18">
        <f t="shared" si="25"/>
        <v>1.8886679920477212</v>
      </c>
      <c r="AD102" s="10">
        <f t="shared" si="25"/>
        <v>-0.66306483300588859</v>
      </c>
      <c r="AE102" s="17">
        <f t="shared" si="25"/>
        <v>-3.1234866828087071</v>
      </c>
      <c r="AF102" s="10">
        <f t="shared" si="25"/>
        <v>-1.2506130456105935</v>
      </c>
    </row>
    <row r="103" spans="1:32" ht="60" customHeight="1" x14ac:dyDescent="0.5">
      <c r="A103" s="24" t="s">
        <v>253</v>
      </c>
      <c r="B103" s="6" t="s">
        <v>24</v>
      </c>
      <c r="C103" s="395"/>
      <c r="D103" s="397"/>
      <c r="E103" s="397"/>
      <c r="F103" s="398"/>
      <c r="G103" s="17">
        <f>G11-C11</f>
        <v>-9.9999999999994316E-2</v>
      </c>
      <c r="H103" s="18">
        <f t="shared" ref="H103:AF103" si="26">H11-D11</f>
        <v>-1.5</v>
      </c>
      <c r="I103" s="18">
        <f t="shared" si="26"/>
        <v>0.10000000000000853</v>
      </c>
      <c r="J103" s="10">
        <f t="shared" si="26"/>
        <v>1.0999999999999943</v>
      </c>
      <c r="K103" s="17">
        <f t="shared" si="26"/>
        <v>0.59999999999999432</v>
      </c>
      <c r="L103" s="18">
        <f t="shared" si="26"/>
        <v>0.60000000000000853</v>
      </c>
      <c r="M103" s="18">
        <f t="shared" si="26"/>
        <v>0.79999999999999716</v>
      </c>
      <c r="N103" s="10">
        <f t="shared" si="26"/>
        <v>-4.5999999999999943</v>
      </c>
      <c r="O103" s="17">
        <f t="shared" si="26"/>
        <v>-2.7999999999999972</v>
      </c>
      <c r="P103" s="18">
        <f t="shared" si="26"/>
        <v>-1.5</v>
      </c>
      <c r="Q103" s="18">
        <f t="shared" si="26"/>
        <v>-1.7000000000000028</v>
      </c>
      <c r="R103" s="10">
        <f t="shared" si="26"/>
        <v>0.89999999999999147</v>
      </c>
      <c r="S103" s="17">
        <f t="shared" si="26"/>
        <v>1.1000000000000085</v>
      </c>
      <c r="T103" s="18">
        <f t="shared" si="26"/>
        <v>-0.10000000000000853</v>
      </c>
      <c r="U103" s="18">
        <f t="shared" si="26"/>
        <v>-0.79999999999999716</v>
      </c>
      <c r="V103" s="10">
        <f t="shared" si="26"/>
        <v>1.5</v>
      </c>
      <c r="W103" s="17">
        <f t="shared" si="26"/>
        <v>0.39999999999999147</v>
      </c>
      <c r="X103" s="18">
        <f t="shared" si="26"/>
        <v>1.2000000000000028</v>
      </c>
      <c r="Y103" s="18">
        <f t="shared" si="26"/>
        <v>0.79999999999999716</v>
      </c>
      <c r="Z103" s="10">
        <f t="shared" si="26"/>
        <v>-0.39999999999999147</v>
      </c>
      <c r="AA103" s="17">
        <f t="shared" si="26"/>
        <v>-1.7000000000000028</v>
      </c>
      <c r="AB103" s="18">
        <f t="shared" si="26"/>
        <v>-1.2999999999999972</v>
      </c>
      <c r="AC103" s="18">
        <f t="shared" si="26"/>
        <v>-0.79999999999999716</v>
      </c>
      <c r="AD103" s="10">
        <f t="shared" si="26"/>
        <v>0.29999999999999716</v>
      </c>
      <c r="AE103" s="17">
        <f t="shared" si="26"/>
        <v>2</v>
      </c>
      <c r="AF103" s="10">
        <f t="shared" si="26"/>
        <v>1.3999999999999915</v>
      </c>
    </row>
    <row r="104" spans="1:32" ht="35.25" customHeight="1" x14ac:dyDescent="0.5">
      <c r="A104" s="24" t="s">
        <v>30</v>
      </c>
      <c r="B104" s="6" t="s">
        <v>24</v>
      </c>
      <c r="C104" s="395"/>
      <c r="D104" s="397"/>
      <c r="E104" s="397"/>
      <c r="F104" s="398"/>
      <c r="G104" s="17">
        <f t="shared" ref="G104:AF104" si="27">G12-C12</f>
        <v>0.29999999999999982</v>
      </c>
      <c r="H104" s="18">
        <f t="shared" si="27"/>
        <v>1.2000000000000002</v>
      </c>
      <c r="I104" s="18">
        <f t="shared" si="27"/>
        <v>0.39999999999999991</v>
      </c>
      <c r="J104" s="10">
        <f t="shared" si="27"/>
        <v>-0.89999999999999991</v>
      </c>
      <c r="K104" s="17">
        <f t="shared" si="27"/>
        <v>0</v>
      </c>
      <c r="L104" s="18">
        <f t="shared" si="27"/>
        <v>-0.39999999999999991</v>
      </c>
      <c r="M104" s="18">
        <f t="shared" si="27"/>
        <v>0.29999999999999982</v>
      </c>
      <c r="N104" s="10">
        <f t="shared" si="27"/>
        <v>1.0999999999999996</v>
      </c>
      <c r="O104" s="17">
        <f t="shared" si="27"/>
        <v>0.60000000000000009</v>
      </c>
      <c r="P104" s="18">
        <f t="shared" si="27"/>
        <v>0.5</v>
      </c>
      <c r="Q104" s="18">
        <f t="shared" si="27"/>
        <v>1</v>
      </c>
      <c r="R104" s="10">
        <f t="shared" si="27"/>
        <v>0</v>
      </c>
      <c r="S104" s="17">
        <f t="shared" si="27"/>
        <v>-1.2000000000000002</v>
      </c>
      <c r="T104" s="18">
        <f t="shared" si="27"/>
        <v>-0.89999999999999991</v>
      </c>
      <c r="U104" s="18">
        <f t="shared" si="27"/>
        <v>-0.89999999999999991</v>
      </c>
      <c r="V104" s="10">
        <f t="shared" si="27"/>
        <v>-0.56430081598210347</v>
      </c>
      <c r="W104" s="17">
        <f t="shared" si="27"/>
        <v>0.20000000000000018</v>
      </c>
      <c r="X104" s="18">
        <f t="shared" si="27"/>
        <v>9.9999999999999645E-2</v>
      </c>
      <c r="Y104" s="18">
        <f t="shared" si="27"/>
        <v>-0.19999999999999973</v>
      </c>
      <c r="Z104" s="10">
        <f t="shared" si="27"/>
        <v>-0.23569918401789636</v>
      </c>
      <c r="AA104" s="17">
        <f t="shared" si="27"/>
        <v>-0.39999999999999991</v>
      </c>
      <c r="AB104" s="18">
        <f t="shared" si="27"/>
        <v>-0.69999999999999973</v>
      </c>
      <c r="AC104" s="18">
        <f t="shared" si="27"/>
        <v>-0.5</v>
      </c>
      <c r="AD104" s="10">
        <f t="shared" si="27"/>
        <v>-0.29999999999999982</v>
      </c>
      <c r="AE104" s="17">
        <f t="shared" si="27"/>
        <v>-0.30000000000000027</v>
      </c>
      <c r="AF104" s="10">
        <f t="shared" si="27"/>
        <v>-0.30000000000000004</v>
      </c>
    </row>
    <row r="105" spans="1:32" ht="39.9" customHeight="1" x14ac:dyDescent="0.5">
      <c r="A105" s="165" t="s">
        <v>145</v>
      </c>
      <c r="B105" s="166"/>
      <c r="C105" s="395"/>
      <c r="D105" s="397"/>
      <c r="E105" s="397"/>
      <c r="F105" s="398"/>
      <c r="G105" s="167"/>
      <c r="H105" s="168"/>
      <c r="I105" s="168"/>
      <c r="J105" s="169"/>
      <c r="K105" s="167"/>
      <c r="L105" s="168"/>
      <c r="M105" s="168"/>
      <c r="N105" s="169"/>
      <c r="O105" s="167"/>
      <c r="P105" s="168"/>
      <c r="Q105" s="168"/>
      <c r="R105" s="169"/>
      <c r="S105" s="167"/>
      <c r="T105" s="168"/>
      <c r="U105" s="168"/>
      <c r="V105" s="168"/>
      <c r="W105" s="167"/>
      <c r="X105" s="168"/>
      <c r="Y105" s="168"/>
      <c r="Z105" s="169"/>
      <c r="AA105" s="167"/>
      <c r="AB105" s="168"/>
      <c r="AC105" s="168"/>
      <c r="AD105" s="169"/>
      <c r="AE105" s="167"/>
      <c r="AF105" s="169"/>
    </row>
    <row r="106" spans="1:32" ht="35.25" customHeight="1" x14ac:dyDescent="0.5">
      <c r="A106" s="24" t="s">
        <v>36</v>
      </c>
      <c r="B106" s="6" t="s">
        <v>24</v>
      </c>
      <c r="C106" s="395"/>
      <c r="D106" s="397"/>
      <c r="E106" s="397"/>
      <c r="F106" s="398"/>
      <c r="G106" s="18">
        <f>(G14/C14-1)*100</f>
        <v>-0.1063075832742677</v>
      </c>
      <c r="H106" s="18">
        <f t="shared" ref="H106:AF106" si="28">(H14/D14-1)*100</f>
        <v>0.90708221886266482</v>
      </c>
      <c r="I106" s="18">
        <f t="shared" si="28"/>
        <v>-0.24424284717374789</v>
      </c>
      <c r="J106" s="10">
        <f t="shared" si="28"/>
        <v>1.4251781472684133</v>
      </c>
      <c r="K106" s="17">
        <f t="shared" si="28"/>
        <v>2.7314650585313904</v>
      </c>
      <c r="L106" s="18">
        <f t="shared" si="28"/>
        <v>-0.89892820099113369</v>
      </c>
      <c r="M106" s="18">
        <f t="shared" si="28"/>
        <v>0.37309082429752838</v>
      </c>
      <c r="N106" s="10">
        <f t="shared" si="28"/>
        <v>7.1896955503512938</v>
      </c>
      <c r="O106" s="17">
        <f t="shared" si="28"/>
        <v>4.5695211786372036</v>
      </c>
      <c r="P106" s="18">
        <f t="shared" si="28"/>
        <v>10.60588440516339</v>
      </c>
      <c r="Q106" s="18">
        <f t="shared" si="28"/>
        <v>6.3538157741898083</v>
      </c>
      <c r="R106" s="10">
        <f t="shared" si="28"/>
        <v>2.457941883329684</v>
      </c>
      <c r="S106" s="17">
        <f t="shared" si="28"/>
        <v>1.7831590533847086</v>
      </c>
      <c r="T106" s="18">
        <f t="shared" si="28"/>
        <v>-2.5759646724844876</v>
      </c>
      <c r="U106" s="18">
        <f t="shared" si="28"/>
        <v>1.1795543905635641</v>
      </c>
      <c r="V106" s="10">
        <f t="shared" si="28"/>
        <v>0.87429363471585031</v>
      </c>
      <c r="W106" s="17">
        <f t="shared" si="28"/>
        <v>1.3734184059694954</v>
      </c>
      <c r="X106" s="18">
        <f t="shared" si="28"/>
        <v>1.834664364342764</v>
      </c>
      <c r="Y106" s="18">
        <f t="shared" si="28"/>
        <v>3.6053540587219324</v>
      </c>
      <c r="Z106" s="10">
        <f t="shared" si="28"/>
        <v>2.0716626149455575</v>
      </c>
      <c r="AA106" s="17">
        <f t="shared" si="28"/>
        <v>2.0588862812033426</v>
      </c>
      <c r="AB106" s="18">
        <f t="shared" si="28"/>
        <v>0.84781687155575103</v>
      </c>
      <c r="AC106" s="18">
        <f t="shared" si="28"/>
        <v>-2.0108355907480724</v>
      </c>
      <c r="AD106" s="10">
        <f t="shared" si="28"/>
        <v>-2.8476752614683631</v>
      </c>
      <c r="AE106" s="17">
        <f t="shared" si="28"/>
        <v>-0.98254416222431917</v>
      </c>
      <c r="AF106" s="10">
        <f t="shared" si="28"/>
        <v>0.37831021437579881</v>
      </c>
    </row>
    <row r="107" spans="1:32" ht="35.25" customHeight="1" x14ac:dyDescent="0.5">
      <c r="A107" s="119" t="s">
        <v>35</v>
      </c>
      <c r="B107" s="6" t="s">
        <v>24</v>
      </c>
      <c r="C107" s="395"/>
      <c r="D107" s="397"/>
      <c r="E107" s="397"/>
      <c r="F107" s="398"/>
      <c r="G107" s="17">
        <f t="shared" ref="G107:AF109" si="29">(G15/C15-1)*100</f>
        <v>-0.18052713924660013</v>
      </c>
      <c r="H107" s="18">
        <f t="shared" si="29"/>
        <v>1.2608540501962473</v>
      </c>
      <c r="I107" s="18">
        <f t="shared" si="29"/>
        <v>0.23818030248898836</v>
      </c>
      <c r="J107" s="10">
        <f t="shared" si="29"/>
        <v>1.6062302263324391</v>
      </c>
      <c r="K107" s="17">
        <f t="shared" si="29"/>
        <v>2.5681215336387897</v>
      </c>
      <c r="L107" s="18">
        <f t="shared" si="29"/>
        <v>-3.3595677199577012</v>
      </c>
      <c r="M107" s="18">
        <f t="shared" si="29"/>
        <v>-1.8652726624688198</v>
      </c>
      <c r="N107" s="10">
        <f t="shared" si="29"/>
        <v>5.616766467065859</v>
      </c>
      <c r="O107" s="17">
        <f t="shared" si="29"/>
        <v>3.0210414952392073</v>
      </c>
      <c r="P107" s="18">
        <f t="shared" si="29"/>
        <v>11.085450346420323</v>
      </c>
      <c r="Q107" s="18">
        <f t="shared" si="29"/>
        <v>6.7191283292978188</v>
      </c>
      <c r="R107" s="10">
        <f t="shared" si="29"/>
        <v>2.9708583739653127</v>
      </c>
      <c r="S107" s="17">
        <f t="shared" si="29"/>
        <v>2.0766773162939289</v>
      </c>
      <c r="T107" s="18">
        <f t="shared" si="29"/>
        <v>-1.5100120363278235</v>
      </c>
      <c r="U107" s="18">
        <f t="shared" si="29"/>
        <v>2.359614293817347</v>
      </c>
      <c r="V107" s="10">
        <f t="shared" si="29"/>
        <v>1.7949565025878078</v>
      </c>
      <c r="W107" s="17">
        <f t="shared" si="29"/>
        <v>2.3921305611446453</v>
      </c>
      <c r="X107" s="18">
        <f t="shared" si="29"/>
        <v>2.599711143206318</v>
      </c>
      <c r="Y107" s="18">
        <f t="shared" si="29"/>
        <v>4.1117145073700678</v>
      </c>
      <c r="Z107" s="10">
        <f t="shared" si="29"/>
        <v>2.3366508005192577</v>
      </c>
      <c r="AA107" s="17">
        <f t="shared" si="29"/>
        <v>2.2598253275109226</v>
      </c>
      <c r="AB107" s="18">
        <f t="shared" si="29"/>
        <v>1.1261505143475903</v>
      </c>
      <c r="AC107" s="18">
        <f t="shared" si="29"/>
        <v>-2.1715988929103647</v>
      </c>
      <c r="AD107" s="10">
        <f t="shared" si="29"/>
        <v>-3.3720930232558066</v>
      </c>
      <c r="AE107" s="17">
        <f t="shared" si="29"/>
        <v>-1.4412298494715481</v>
      </c>
      <c r="AF107" s="10">
        <f t="shared" si="29"/>
        <v>-0.31052575222185741</v>
      </c>
    </row>
    <row r="108" spans="1:32" ht="35.25" customHeight="1" x14ac:dyDescent="0.5">
      <c r="A108" s="119" t="s">
        <v>34</v>
      </c>
      <c r="B108" s="6" t="s">
        <v>24</v>
      </c>
      <c r="C108" s="395"/>
      <c r="D108" s="397"/>
      <c r="E108" s="397"/>
      <c r="F108" s="398"/>
      <c r="G108" s="17">
        <f t="shared" si="29"/>
        <v>2.5316455696202445</v>
      </c>
      <c r="H108" s="18">
        <f t="shared" si="29"/>
        <v>-15.025906735751304</v>
      </c>
      <c r="I108" s="18">
        <f t="shared" si="29"/>
        <v>-20.792079207920789</v>
      </c>
      <c r="J108" s="10">
        <f t="shared" si="29"/>
        <v>-5.9405940594059352</v>
      </c>
      <c r="K108" s="17">
        <f t="shared" si="29"/>
        <v>11.111111111111116</v>
      </c>
      <c r="L108" s="18">
        <f t="shared" si="29"/>
        <v>126.82926829268295</v>
      </c>
      <c r="M108" s="18">
        <f t="shared" si="29"/>
        <v>117.49999999999999</v>
      </c>
      <c r="N108" s="10">
        <f t="shared" si="29"/>
        <v>76.842105263157919</v>
      </c>
      <c r="O108" s="17">
        <f t="shared" si="29"/>
        <v>78.333333333333343</v>
      </c>
      <c r="P108" s="18">
        <f t="shared" si="29"/>
        <v>0</v>
      </c>
      <c r="Q108" s="18">
        <f t="shared" si="29"/>
        <v>-2.2988505747126409</v>
      </c>
      <c r="R108" s="10">
        <f t="shared" si="29"/>
        <v>-11.011904761904766</v>
      </c>
      <c r="S108" s="17">
        <f t="shared" si="29"/>
        <v>-6.230529595015577</v>
      </c>
      <c r="T108" s="18">
        <f t="shared" si="29"/>
        <v>-28.763440860215063</v>
      </c>
      <c r="U108" s="18">
        <f t="shared" si="29"/>
        <v>-29.117647058823525</v>
      </c>
      <c r="V108" s="10">
        <f t="shared" si="29"/>
        <v>-27.424749163879603</v>
      </c>
      <c r="W108" s="17">
        <f t="shared" si="29"/>
        <v>-28.571428571428569</v>
      </c>
      <c r="X108" s="18">
        <f t="shared" si="29"/>
        <v>-24.15094339622641</v>
      </c>
      <c r="Y108" s="18">
        <f t="shared" si="29"/>
        <v>-15.352697095435698</v>
      </c>
      <c r="Z108" s="10">
        <f t="shared" si="29"/>
        <v>-9.2165898617511566</v>
      </c>
      <c r="AA108" s="17">
        <f t="shared" si="29"/>
        <v>-6.9767441860465134</v>
      </c>
      <c r="AB108" s="18">
        <f t="shared" si="29"/>
        <v>-11.9402985074627</v>
      </c>
      <c r="AC108" s="18">
        <f t="shared" si="29"/>
        <v>5.8823529411764941</v>
      </c>
      <c r="AD108" s="10">
        <f t="shared" si="29"/>
        <v>22.335025380710682</v>
      </c>
      <c r="AE108" s="17">
        <f t="shared" si="29"/>
        <v>20.500000000000007</v>
      </c>
      <c r="AF108" s="10">
        <f t="shared" si="29"/>
        <v>36.723163841807917</v>
      </c>
    </row>
    <row r="109" spans="1:32" ht="35.25" customHeight="1" x14ac:dyDescent="0.5">
      <c r="A109" s="24" t="s">
        <v>31</v>
      </c>
      <c r="B109" s="6" t="s">
        <v>24</v>
      </c>
      <c r="C109" s="395"/>
      <c r="D109" s="397"/>
      <c r="E109" s="397"/>
      <c r="F109" s="398"/>
      <c r="G109" s="17">
        <f t="shared" si="29"/>
        <v>2.9685966633954841</v>
      </c>
      <c r="H109" s="18">
        <f t="shared" si="29"/>
        <v>-0.20035061357375206</v>
      </c>
      <c r="I109" s="18">
        <f t="shared" si="29"/>
        <v>1.998519615099914</v>
      </c>
      <c r="J109" s="10">
        <f t="shared" si="29"/>
        <v>9.5442615127638852E-2</v>
      </c>
      <c r="K109" s="17">
        <f t="shared" si="29"/>
        <v>-2.7162258756254443</v>
      </c>
      <c r="L109" s="18">
        <f t="shared" si="29"/>
        <v>5.2948557089084192</v>
      </c>
      <c r="M109" s="18">
        <f t="shared" si="29"/>
        <v>4.0638606676342448</v>
      </c>
      <c r="N109" s="10">
        <f t="shared" si="29"/>
        <v>-11.299165673420731</v>
      </c>
      <c r="O109" s="17">
        <f t="shared" si="29"/>
        <v>-7.9598334557923085</v>
      </c>
      <c r="P109" s="18">
        <f t="shared" si="29"/>
        <v>-18.279313632030515</v>
      </c>
      <c r="Q109" s="18">
        <f t="shared" si="29"/>
        <v>-11.878196187819611</v>
      </c>
      <c r="R109" s="10">
        <f t="shared" si="29"/>
        <v>-2.4455791453910303</v>
      </c>
      <c r="S109" s="17">
        <f t="shared" si="29"/>
        <v>2.6609898882368199E-2</v>
      </c>
      <c r="T109" s="18">
        <f t="shared" si="29"/>
        <v>9.2446777486147713</v>
      </c>
      <c r="U109" s="18">
        <f t="shared" si="29"/>
        <v>0.34291743603269698</v>
      </c>
      <c r="V109" s="10">
        <f t="shared" si="29"/>
        <v>2.2589531680440755</v>
      </c>
      <c r="W109" s="17">
        <f t="shared" si="29"/>
        <v>0</v>
      </c>
      <c r="X109" s="18">
        <f t="shared" si="29"/>
        <v>-0.56059797116925214</v>
      </c>
      <c r="Y109" s="18">
        <f t="shared" si="29"/>
        <v>-4.2849631966351058</v>
      </c>
      <c r="Z109" s="10">
        <f t="shared" si="29"/>
        <v>-5.0377155172413808</v>
      </c>
      <c r="AA109" s="17">
        <f t="shared" si="29"/>
        <v>-2.6336791699920092</v>
      </c>
      <c r="AB109" s="18">
        <f t="shared" si="29"/>
        <v>-2.1476510067114041</v>
      </c>
      <c r="AC109" s="18">
        <f t="shared" si="29"/>
        <v>3.2134029112881102</v>
      </c>
      <c r="AD109" s="10">
        <f t="shared" si="29"/>
        <v>8.8794326241134804</v>
      </c>
      <c r="AE109" s="17">
        <f t="shared" si="29"/>
        <v>5.2459016393442637</v>
      </c>
      <c r="AF109" s="10">
        <f t="shared" si="29"/>
        <v>5.8161865569273052</v>
      </c>
    </row>
    <row r="110" spans="1:32" ht="60" customHeight="1" x14ac:dyDescent="0.5">
      <c r="A110" s="24" t="s">
        <v>253</v>
      </c>
      <c r="B110" s="6" t="s">
        <v>24</v>
      </c>
      <c r="C110" s="395"/>
      <c r="D110" s="397"/>
      <c r="E110" s="397"/>
      <c r="F110" s="398"/>
      <c r="G110" s="17">
        <f>G18-C18</f>
        <v>-0.70000000000000284</v>
      </c>
      <c r="H110" s="18">
        <f t="shared" ref="H110:AF110" si="30">H18-D18</f>
        <v>0.20000000000000284</v>
      </c>
      <c r="I110" s="18">
        <f t="shared" si="30"/>
        <v>-0.5</v>
      </c>
      <c r="J110" s="10">
        <f t="shared" si="30"/>
        <v>0.29999999999999716</v>
      </c>
      <c r="K110" s="17">
        <f t="shared" si="30"/>
        <v>1.2000000000000028</v>
      </c>
      <c r="L110" s="18">
        <f t="shared" si="30"/>
        <v>-1.2999999999999972</v>
      </c>
      <c r="M110" s="18">
        <f t="shared" si="30"/>
        <v>-0.79999999999999716</v>
      </c>
      <c r="N110" s="10">
        <f t="shared" si="30"/>
        <v>4</v>
      </c>
      <c r="O110" s="17">
        <f t="shared" si="30"/>
        <v>2.7000000000000028</v>
      </c>
      <c r="P110" s="18">
        <f t="shared" si="30"/>
        <v>6.2999999999999972</v>
      </c>
      <c r="Q110" s="18">
        <f t="shared" si="30"/>
        <v>4</v>
      </c>
      <c r="R110" s="10">
        <f t="shared" si="30"/>
        <v>1</v>
      </c>
      <c r="S110" s="17">
        <f t="shared" si="30"/>
        <v>0.39999999999999147</v>
      </c>
      <c r="T110" s="18">
        <f t="shared" si="30"/>
        <v>-2.2999999999999972</v>
      </c>
      <c r="U110" s="18">
        <f t="shared" si="30"/>
        <v>0.20000000000000284</v>
      </c>
      <c r="V110" s="10">
        <f t="shared" si="30"/>
        <v>-0.29999999999999716</v>
      </c>
      <c r="W110" s="17">
        <f t="shared" si="30"/>
        <v>0.30000000000001137</v>
      </c>
      <c r="X110" s="18">
        <f t="shared" si="30"/>
        <v>0.5</v>
      </c>
      <c r="Y110" s="18">
        <f t="shared" si="30"/>
        <v>1.5999999999999943</v>
      </c>
      <c r="Z110" s="10">
        <f t="shared" si="30"/>
        <v>1.5</v>
      </c>
      <c r="AA110" s="17">
        <f t="shared" si="30"/>
        <v>0.89999999999999147</v>
      </c>
      <c r="AB110" s="18">
        <f t="shared" si="30"/>
        <v>0.59999999999999432</v>
      </c>
      <c r="AC110" s="18">
        <f t="shared" si="30"/>
        <v>-1.0999999999999943</v>
      </c>
      <c r="AD110" s="10">
        <f t="shared" si="30"/>
        <v>-2.2999999999999972</v>
      </c>
      <c r="AE110" s="17">
        <f t="shared" si="30"/>
        <v>-1.2000000000000028</v>
      </c>
      <c r="AF110" s="10">
        <f t="shared" si="30"/>
        <v>-1.0999999999999943</v>
      </c>
    </row>
    <row r="111" spans="1:32" ht="35.25" customHeight="1" x14ac:dyDescent="0.5">
      <c r="A111" s="24" t="s">
        <v>30</v>
      </c>
      <c r="B111" s="6" t="s">
        <v>24</v>
      </c>
      <c r="C111" s="395"/>
      <c r="D111" s="397"/>
      <c r="E111" s="397"/>
      <c r="F111" s="398"/>
      <c r="G111" s="17">
        <f t="shared" ref="G111:AF111" si="31">G19-C19</f>
        <v>0</v>
      </c>
      <c r="H111" s="18">
        <f t="shared" si="31"/>
        <v>-0.30000000000000027</v>
      </c>
      <c r="I111" s="18">
        <f t="shared" si="31"/>
        <v>-0.39999999999999991</v>
      </c>
      <c r="J111" s="10">
        <f t="shared" si="31"/>
        <v>-0.19999999999999973</v>
      </c>
      <c r="K111" s="17">
        <f t="shared" si="31"/>
        <v>0.20000000000000018</v>
      </c>
      <c r="L111" s="18">
        <f t="shared" si="31"/>
        <v>2.4</v>
      </c>
      <c r="M111" s="18">
        <f t="shared" si="31"/>
        <v>2.1</v>
      </c>
      <c r="N111" s="10">
        <f t="shared" si="31"/>
        <v>1.5</v>
      </c>
      <c r="O111" s="17">
        <f t="shared" si="31"/>
        <v>1.4</v>
      </c>
      <c r="P111" s="18">
        <f t="shared" si="31"/>
        <v>-0.39999999999999991</v>
      </c>
      <c r="Q111" s="18">
        <f t="shared" si="31"/>
        <v>-0.29999999999999982</v>
      </c>
      <c r="R111" s="10">
        <f t="shared" si="31"/>
        <v>-0.5</v>
      </c>
      <c r="S111" s="17">
        <f t="shared" si="31"/>
        <v>-0.20000000000000018</v>
      </c>
      <c r="T111" s="18">
        <f t="shared" si="31"/>
        <v>-1</v>
      </c>
      <c r="U111" s="18">
        <f t="shared" si="31"/>
        <v>-1.1000000000000001</v>
      </c>
      <c r="V111" s="10">
        <f t="shared" si="31"/>
        <v>-0.91134371488879129</v>
      </c>
      <c r="W111" s="17">
        <f t="shared" si="31"/>
        <v>-1</v>
      </c>
      <c r="X111" s="18">
        <f t="shared" si="31"/>
        <v>-0.79999999999999982</v>
      </c>
      <c r="Y111" s="18">
        <f t="shared" si="31"/>
        <v>-0.5</v>
      </c>
      <c r="Z111" s="10">
        <f t="shared" si="31"/>
        <v>-0.28865628511120889</v>
      </c>
      <c r="AA111" s="17">
        <f t="shared" si="31"/>
        <v>-0.19999999999999973</v>
      </c>
      <c r="AB111" s="18">
        <f t="shared" si="31"/>
        <v>-0.20000000000000018</v>
      </c>
      <c r="AC111" s="18">
        <f t="shared" si="31"/>
        <v>0.19999999999999973</v>
      </c>
      <c r="AD111" s="10">
        <f t="shared" si="31"/>
        <v>0.60000000000000009</v>
      </c>
      <c r="AE111" s="17">
        <f t="shared" si="31"/>
        <v>0.39999999999999991</v>
      </c>
      <c r="AF111" s="10">
        <f t="shared" si="31"/>
        <v>0.60000000000000009</v>
      </c>
    </row>
    <row r="112" spans="1:32" ht="39.9" customHeight="1" x14ac:dyDescent="0.5">
      <c r="A112" s="165" t="s">
        <v>144</v>
      </c>
      <c r="B112" s="166"/>
      <c r="C112" s="395"/>
      <c r="D112" s="397"/>
      <c r="E112" s="397"/>
      <c r="F112" s="398"/>
      <c r="G112" s="167"/>
      <c r="H112" s="168"/>
      <c r="I112" s="168"/>
      <c r="J112" s="169"/>
      <c r="K112" s="167"/>
      <c r="L112" s="168"/>
      <c r="M112" s="168"/>
      <c r="N112" s="169"/>
      <c r="O112" s="167"/>
      <c r="P112" s="168"/>
      <c r="Q112" s="168"/>
      <c r="R112" s="169"/>
      <c r="S112" s="167"/>
      <c r="T112" s="168"/>
      <c r="U112" s="168"/>
      <c r="V112" s="169"/>
      <c r="W112" s="167"/>
      <c r="X112" s="168"/>
      <c r="Y112" s="168"/>
      <c r="Z112" s="169"/>
      <c r="AA112" s="167"/>
      <c r="AB112" s="168"/>
      <c r="AC112" s="168"/>
      <c r="AD112" s="169"/>
      <c r="AE112" s="167"/>
      <c r="AF112" s="169"/>
    </row>
    <row r="113" spans="1:32" ht="35.25" customHeight="1" x14ac:dyDescent="0.5">
      <c r="A113" s="24" t="s">
        <v>36</v>
      </c>
      <c r="B113" s="6" t="s">
        <v>24</v>
      </c>
      <c r="C113" s="395"/>
      <c r="D113" s="397"/>
      <c r="E113" s="397"/>
      <c r="F113" s="398"/>
      <c r="G113" s="18">
        <f>(G21/C21-1)*100</f>
        <v>3.0670200681559789</v>
      </c>
      <c r="H113" s="18">
        <f t="shared" ref="H113:AF113" si="32">(H21/D21-1)*100</f>
        <v>2.8155795401207939E-2</v>
      </c>
      <c r="I113" s="18">
        <f t="shared" si="32"/>
        <v>-1.7397542821271483</v>
      </c>
      <c r="J113" s="10">
        <f t="shared" si="32"/>
        <v>4.0660377358490374</v>
      </c>
      <c r="K113" s="17">
        <f t="shared" si="32"/>
        <v>1.947097722263047</v>
      </c>
      <c r="L113" s="18">
        <f t="shared" si="32"/>
        <v>2.6646650403452821</v>
      </c>
      <c r="M113" s="18">
        <f t="shared" si="32"/>
        <v>1.7979373916217956</v>
      </c>
      <c r="N113" s="10">
        <f t="shared" si="32"/>
        <v>-1.2963466594143713</v>
      </c>
      <c r="O113" s="17">
        <f t="shared" si="32"/>
        <v>-1.9459459459459372</v>
      </c>
      <c r="P113" s="18">
        <f t="shared" si="32"/>
        <v>2.7965636995064713</v>
      </c>
      <c r="Q113" s="18">
        <f t="shared" si="32"/>
        <v>-0.15241169087323314</v>
      </c>
      <c r="R113" s="10">
        <f t="shared" si="32"/>
        <v>2.0113886847906048</v>
      </c>
      <c r="S113" s="17">
        <f t="shared" si="32"/>
        <v>3.665931642778375</v>
      </c>
      <c r="T113" s="18">
        <f t="shared" si="32"/>
        <v>1.6802987197724217</v>
      </c>
      <c r="U113" s="18">
        <f t="shared" si="32"/>
        <v>3.2055311125078534</v>
      </c>
      <c r="V113" s="10">
        <f t="shared" si="32"/>
        <v>1.080399747906724</v>
      </c>
      <c r="W113" s="17">
        <f t="shared" si="32"/>
        <v>-0.62926526632987034</v>
      </c>
      <c r="X113" s="18">
        <f t="shared" si="32"/>
        <v>-2.0285039783159986</v>
      </c>
      <c r="Y113" s="18">
        <f t="shared" si="32"/>
        <v>-2.4012528275622169</v>
      </c>
      <c r="Z113" s="10">
        <f t="shared" si="32"/>
        <v>0.67693952079805886</v>
      </c>
      <c r="AA113" s="17">
        <f t="shared" si="32"/>
        <v>7.6435961469853764</v>
      </c>
      <c r="AB113" s="18">
        <f t="shared" si="32"/>
        <v>6.4881749219098728</v>
      </c>
      <c r="AC113" s="18">
        <f t="shared" si="32"/>
        <v>6.4984845783562228</v>
      </c>
      <c r="AD113" s="10">
        <f t="shared" si="32"/>
        <v>4.9632840838715442</v>
      </c>
      <c r="AE113" s="17">
        <f t="shared" si="32"/>
        <v>0</v>
      </c>
      <c r="AF113" s="10">
        <f t="shared" si="32"/>
        <v>1.5839758632249401</v>
      </c>
    </row>
    <row r="114" spans="1:32" ht="35.25" customHeight="1" x14ac:dyDescent="0.5">
      <c r="A114" s="119" t="s">
        <v>35</v>
      </c>
      <c r="B114" s="6" t="s">
        <v>24</v>
      </c>
      <c r="C114" s="395"/>
      <c r="D114" s="397"/>
      <c r="E114" s="397"/>
      <c r="F114" s="398"/>
      <c r="G114" s="17">
        <f t="shared" ref="G114:AF116" si="33">(G22/C22-1)*100</f>
        <v>3.4356435643564387</v>
      </c>
      <c r="H114" s="18">
        <f t="shared" si="33"/>
        <v>-1.2151258870419013</v>
      </c>
      <c r="I114" s="18">
        <f t="shared" si="33"/>
        <v>-3.2293679271322207</v>
      </c>
      <c r="J114" s="10">
        <f t="shared" si="33"/>
        <v>2.1059782608695565</v>
      </c>
      <c r="K114" s="17">
        <f t="shared" si="33"/>
        <v>1.8187039341437838</v>
      </c>
      <c r="L114" s="18">
        <f t="shared" si="33"/>
        <v>1.8303483566227019</v>
      </c>
      <c r="M114" s="18">
        <f t="shared" si="33"/>
        <v>0.99828864803195305</v>
      </c>
      <c r="N114" s="10">
        <f t="shared" si="33"/>
        <v>-1.5492823876057327</v>
      </c>
      <c r="O114" s="17">
        <f t="shared" si="33"/>
        <v>-2.3314844411018054</v>
      </c>
      <c r="P114" s="18">
        <f t="shared" si="33"/>
        <v>3.9041360649400891</v>
      </c>
      <c r="Q114" s="18">
        <f t="shared" si="33"/>
        <v>-0.15061658665159738</v>
      </c>
      <c r="R114" s="10">
        <f t="shared" si="33"/>
        <v>2.6066808264143759</v>
      </c>
      <c r="S114" s="17">
        <f t="shared" si="33"/>
        <v>4.495139089421496</v>
      </c>
      <c r="T114" s="18">
        <f t="shared" si="33"/>
        <v>2.5855654761904656</v>
      </c>
      <c r="U114" s="18">
        <f t="shared" si="33"/>
        <v>5.0438389742622824</v>
      </c>
      <c r="V114" s="10">
        <f t="shared" si="33"/>
        <v>2.634550244636813</v>
      </c>
      <c r="W114" s="17">
        <f t="shared" si="33"/>
        <v>9.211495946948034E-3</v>
      </c>
      <c r="X114" s="18">
        <f t="shared" si="33"/>
        <v>-1.6953762466001887</v>
      </c>
      <c r="Y114" s="18">
        <f t="shared" si="33"/>
        <v>-2.6027643152037316</v>
      </c>
      <c r="Z114" s="10">
        <f t="shared" si="33"/>
        <v>0.15584891822515434</v>
      </c>
      <c r="AA114" s="17">
        <f t="shared" si="33"/>
        <v>7.3224647692732736</v>
      </c>
      <c r="AB114" s="18">
        <f t="shared" si="33"/>
        <v>6.5756709397768009</v>
      </c>
      <c r="AC114" s="18">
        <f t="shared" si="33"/>
        <v>6.5517876889052529</v>
      </c>
      <c r="AD114" s="10">
        <f t="shared" si="33"/>
        <v>4.9519450800915354</v>
      </c>
      <c r="AE114" s="17">
        <f t="shared" si="33"/>
        <v>0.30037761757637504</v>
      </c>
      <c r="AF114" s="10">
        <f t="shared" si="33"/>
        <v>1.2980269989615767</v>
      </c>
    </row>
    <row r="115" spans="1:32" ht="35.25" customHeight="1" x14ac:dyDescent="0.5">
      <c r="A115" s="119" t="s">
        <v>34</v>
      </c>
      <c r="B115" s="6" t="s">
        <v>24</v>
      </c>
      <c r="C115" s="395"/>
      <c r="D115" s="397"/>
      <c r="E115" s="397"/>
      <c r="F115" s="398"/>
      <c r="G115" s="17">
        <f t="shared" si="33"/>
        <v>-4.7516198704103623</v>
      </c>
      <c r="H115" s="18">
        <f t="shared" si="33"/>
        <v>34.417344173441734</v>
      </c>
      <c r="I115" s="18">
        <f t="shared" si="33"/>
        <v>56.227758007117437</v>
      </c>
      <c r="J115" s="10">
        <f t="shared" si="33"/>
        <v>72.881355932203391</v>
      </c>
      <c r="K115" s="17">
        <f t="shared" si="33"/>
        <v>4.7619047619047672</v>
      </c>
      <c r="L115" s="18">
        <f t="shared" si="33"/>
        <v>19.758064516129025</v>
      </c>
      <c r="M115" s="18">
        <f t="shared" si="33"/>
        <v>20.956719817767656</v>
      </c>
      <c r="N115" s="10">
        <f t="shared" si="33"/>
        <v>3.7254901960784181</v>
      </c>
      <c r="O115" s="17">
        <f t="shared" si="33"/>
        <v>7.1428571428571397</v>
      </c>
      <c r="P115" s="18">
        <f t="shared" si="33"/>
        <v>-16.329966329966329</v>
      </c>
      <c r="Q115" s="18">
        <f t="shared" si="33"/>
        <v>-0.37664783427495685</v>
      </c>
      <c r="R115" s="10">
        <f t="shared" si="33"/>
        <v>-9.4517958412098313</v>
      </c>
      <c r="S115" s="17">
        <f t="shared" si="33"/>
        <v>-13.737373737373737</v>
      </c>
      <c r="T115" s="18">
        <f t="shared" si="33"/>
        <v>-18.108651911468808</v>
      </c>
      <c r="U115" s="18">
        <f t="shared" si="33"/>
        <v>-33.270321361058606</v>
      </c>
      <c r="V115" s="10">
        <f t="shared" si="33"/>
        <v>-33.40292275574113</v>
      </c>
      <c r="W115" s="17">
        <f t="shared" si="33"/>
        <v>-16.86182669789228</v>
      </c>
      <c r="X115" s="18">
        <f t="shared" si="33"/>
        <v>-11.056511056511054</v>
      </c>
      <c r="Y115" s="18">
        <f t="shared" si="33"/>
        <v>3.6827195467422191</v>
      </c>
      <c r="Z115" s="10">
        <f t="shared" si="33"/>
        <v>18.495297805642629</v>
      </c>
      <c r="AA115" s="17">
        <f t="shared" si="33"/>
        <v>17.464788732394364</v>
      </c>
      <c r="AB115" s="18">
        <f t="shared" si="33"/>
        <v>3.8674033149171283</v>
      </c>
      <c r="AC115" s="18">
        <f t="shared" si="33"/>
        <v>5.1912568306010876</v>
      </c>
      <c r="AD115" s="10">
        <f t="shared" si="33"/>
        <v>5.2910052910053018</v>
      </c>
      <c r="AE115" s="17">
        <f t="shared" si="33"/>
        <v>-8.3932853717026408</v>
      </c>
      <c r="AF115" s="10">
        <f t="shared" si="33"/>
        <v>10.372340425531901</v>
      </c>
    </row>
    <row r="116" spans="1:32" ht="35.25" customHeight="1" x14ac:dyDescent="0.5">
      <c r="A116" s="24" t="s">
        <v>31</v>
      </c>
      <c r="B116" s="6" t="s">
        <v>24</v>
      </c>
      <c r="C116" s="395"/>
      <c r="D116" s="397"/>
      <c r="E116" s="397"/>
      <c r="F116" s="398"/>
      <c r="G116" s="17">
        <f t="shared" si="33"/>
        <v>-4.733448655448969</v>
      </c>
      <c r="H116" s="18">
        <f t="shared" si="33"/>
        <v>2.1999352960206942</v>
      </c>
      <c r="I116" s="18">
        <f t="shared" si="33"/>
        <v>4.195441988950277</v>
      </c>
      <c r="J116" s="10">
        <f t="shared" si="33"/>
        <v>-5.837683910773606</v>
      </c>
      <c r="K116" s="17">
        <f t="shared" si="33"/>
        <v>0.34664905909540522</v>
      </c>
      <c r="L116" s="18">
        <f t="shared" si="33"/>
        <v>-3.5612535612535634</v>
      </c>
      <c r="M116" s="18">
        <f t="shared" si="33"/>
        <v>-0.82850041425021059</v>
      </c>
      <c r="N116" s="10">
        <f t="shared" si="33"/>
        <v>4.8219086021505264</v>
      </c>
      <c r="O116" s="17">
        <f t="shared" si="33"/>
        <v>2.8458628063826374</v>
      </c>
      <c r="P116" s="18">
        <f t="shared" si="33"/>
        <v>-3.8897095027080164</v>
      </c>
      <c r="Q116" s="18">
        <f t="shared" si="33"/>
        <v>-0.45112781954887993</v>
      </c>
      <c r="R116" s="10">
        <f t="shared" si="33"/>
        <v>-2.0195544157717626</v>
      </c>
      <c r="S116" s="17">
        <f t="shared" si="33"/>
        <v>-5.358285348688419</v>
      </c>
      <c r="T116" s="18">
        <f t="shared" si="33"/>
        <v>0</v>
      </c>
      <c r="U116" s="18">
        <f t="shared" si="33"/>
        <v>-2.7861698556562509</v>
      </c>
      <c r="V116" s="10">
        <f t="shared" si="33"/>
        <v>-1.9957467691804287</v>
      </c>
      <c r="W116" s="17">
        <f t="shared" si="33"/>
        <v>1.9604529322291508</v>
      </c>
      <c r="X116" s="18">
        <f t="shared" si="33"/>
        <v>3.4665300546448119</v>
      </c>
      <c r="Y116" s="18">
        <f t="shared" si="33"/>
        <v>5.3176795580110348</v>
      </c>
      <c r="Z116" s="10">
        <f t="shared" si="33"/>
        <v>0.86796861959606009</v>
      </c>
      <c r="AA116" s="17">
        <f t="shared" si="33"/>
        <v>-8.0722691861428668</v>
      </c>
      <c r="AB116" s="18">
        <f t="shared" si="33"/>
        <v>-5.2153820762502079</v>
      </c>
      <c r="AC116" s="18">
        <f t="shared" si="33"/>
        <v>-5.1147540983606632</v>
      </c>
      <c r="AD116" s="10">
        <f t="shared" si="33"/>
        <v>-1.2742015555187725</v>
      </c>
      <c r="AE116" s="17">
        <f t="shared" si="33"/>
        <v>5.6256761630003371</v>
      </c>
      <c r="AF116" s="10">
        <f t="shared" si="33"/>
        <v>2.0895002611875269</v>
      </c>
    </row>
    <row r="117" spans="1:32" ht="60" customHeight="1" x14ac:dyDescent="0.5">
      <c r="A117" s="24" t="s">
        <v>253</v>
      </c>
      <c r="B117" s="6" t="s">
        <v>24</v>
      </c>
      <c r="C117" s="395"/>
      <c r="D117" s="397"/>
      <c r="E117" s="397"/>
      <c r="F117" s="398"/>
      <c r="G117" s="17">
        <f>G25-C25</f>
        <v>1.8999999999999986</v>
      </c>
      <c r="H117" s="18">
        <f t="shared" ref="H117:AF117" si="34">H25-D25</f>
        <v>-0.5</v>
      </c>
      <c r="I117" s="18">
        <f t="shared" si="34"/>
        <v>-1.2999999999999972</v>
      </c>
      <c r="J117" s="10">
        <f t="shared" si="34"/>
        <v>2.3999999999999986</v>
      </c>
      <c r="K117" s="17">
        <f t="shared" si="34"/>
        <v>0.29999999999999716</v>
      </c>
      <c r="L117" s="18">
        <f t="shared" si="34"/>
        <v>1.4000000000000057</v>
      </c>
      <c r="M117" s="18">
        <f t="shared" si="34"/>
        <v>0.59999999999999432</v>
      </c>
      <c r="N117" s="10">
        <f t="shared" si="34"/>
        <v>-1.3999999999999986</v>
      </c>
      <c r="O117" s="17">
        <f t="shared" si="34"/>
        <v>-1.0999999999999943</v>
      </c>
      <c r="P117" s="18">
        <f t="shared" si="34"/>
        <v>1.5999999999999943</v>
      </c>
      <c r="Q117" s="18">
        <f t="shared" si="34"/>
        <v>0</v>
      </c>
      <c r="R117" s="10">
        <f t="shared" si="34"/>
        <v>0.89999999999999858</v>
      </c>
      <c r="S117" s="17">
        <f t="shared" si="34"/>
        <v>2.0999999999999943</v>
      </c>
      <c r="T117" s="18">
        <f t="shared" si="34"/>
        <v>0.29999999999999716</v>
      </c>
      <c r="U117" s="18">
        <f t="shared" si="34"/>
        <v>1.4000000000000057</v>
      </c>
      <c r="V117" s="10">
        <f t="shared" si="34"/>
        <v>0.70000000000000284</v>
      </c>
      <c r="W117" s="17">
        <f t="shared" si="34"/>
        <v>-0.59999999999999432</v>
      </c>
      <c r="X117" s="18">
        <f t="shared" si="34"/>
        <v>-1.1999999999999886</v>
      </c>
      <c r="Y117" s="18">
        <f t="shared" si="34"/>
        <v>-1.7000000000000028</v>
      </c>
      <c r="Z117" s="10">
        <f t="shared" si="34"/>
        <v>0</v>
      </c>
      <c r="AA117" s="17">
        <f t="shared" si="34"/>
        <v>3.5</v>
      </c>
      <c r="AB117" s="18">
        <f t="shared" si="34"/>
        <v>2.5999999999999943</v>
      </c>
      <c r="AC117" s="18">
        <f t="shared" si="34"/>
        <v>2.6000000000000085</v>
      </c>
      <c r="AD117" s="10">
        <f t="shared" si="34"/>
        <v>1.2999999999999972</v>
      </c>
      <c r="AE117" s="17">
        <f t="shared" si="34"/>
        <v>-1.2000000000000028</v>
      </c>
      <c r="AF117" s="10">
        <f t="shared" si="34"/>
        <v>-9.9999999999994316E-2</v>
      </c>
    </row>
    <row r="118" spans="1:32" ht="35.25" customHeight="1" x14ac:dyDescent="0.5">
      <c r="A118" s="24" t="s">
        <v>30</v>
      </c>
      <c r="B118" s="6" t="s">
        <v>24</v>
      </c>
      <c r="C118" s="395"/>
      <c r="D118" s="397"/>
      <c r="E118" s="397"/>
      <c r="F118" s="398"/>
      <c r="G118" s="17">
        <f t="shared" ref="G118:AF118" si="35">G26-C26</f>
        <v>-0.30000000000000071</v>
      </c>
      <c r="H118" s="18">
        <f t="shared" si="35"/>
        <v>1.2000000000000002</v>
      </c>
      <c r="I118" s="18">
        <f t="shared" si="35"/>
        <v>1.5</v>
      </c>
      <c r="J118" s="10">
        <f t="shared" si="35"/>
        <v>1.7999999999999998</v>
      </c>
      <c r="K118" s="17">
        <f t="shared" si="35"/>
        <v>0.10000000000000053</v>
      </c>
      <c r="L118" s="18">
        <f t="shared" si="35"/>
        <v>0.70000000000000018</v>
      </c>
      <c r="M118" s="18">
        <f t="shared" si="35"/>
        <v>0.79999999999999982</v>
      </c>
      <c r="N118" s="10">
        <f t="shared" si="35"/>
        <v>0.30000000000000071</v>
      </c>
      <c r="O118" s="17">
        <f t="shared" si="35"/>
        <v>0.39999999999999947</v>
      </c>
      <c r="P118" s="18">
        <f t="shared" si="35"/>
        <v>-1</v>
      </c>
      <c r="Q118" s="18">
        <f t="shared" si="35"/>
        <v>0</v>
      </c>
      <c r="R118" s="10">
        <f t="shared" si="35"/>
        <v>-0.60000000000000053</v>
      </c>
      <c r="S118" s="17">
        <f t="shared" si="35"/>
        <v>-0.79999999999999982</v>
      </c>
      <c r="T118" s="18">
        <f t="shared" si="35"/>
        <v>-0.80000000000000027</v>
      </c>
      <c r="U118" s="18">
        <f t="shared" si="35"/>
        <v>-1.6999999999999997</v>
      </c>
      <c r="V118" s="10">
        <f t="shared" si="35"/>
        <v>-1.4569734713800155</v>
      </c>
      <c r="W118" s="17">
        <f t="shared" si="35"/>
        <v>-0.59999999999999964</v>
      </c>
      <c r="X118" s="18">
        <f t="shared" si="35"/>
        <v>-0.39999999999999991</v>
      </c>
      <c r="Y118" s="18">
        <f t="shared" si="35"/>
        <v>0.19999999999999973</v>
      </c>
      <c r="Z118" s="10">
        <f t="shared" si="35"/>
        <v>0.45697347138001554</v>
      </c>
      <c r="AA118" s="17">
        <f t="shared" si="35"/>
        <v>0.29999999999999982</v>
      </c>
      <c r="AB118" s="18">
        <f t="shared" si="35"/>
        <v>0</v>
      </c>
      <c r="AC118" s="18">
        <f t="shared" si="35"/>
        <v>-9.9999999999999645E-2</v>
      </c>
      <c r="AD118" s="10">
        <f t="shared" si="35"/>
        <v>0.10000000000000009</v>
      </c>
      <c r="AE118" s="17">
        <f t="shared" si="35"/>
        <v>-0.29999999999999982</v>
      </c>
      <c r="AF118" s="10">
        <f t="shared" si="35"/>
        <v>0.19999999999999973</v>
      </c>
    </row>
    <row r="119" spans="1:32" ht="39.9" customHeight="1" x14ac:dyDescent="0.5">
      <c r="A119" s="165" t="s">
        <v>143</v>
      </c>
      <c r="B119" s="166"/>
      <c r="C119" s="395"/>
      <c r="D119" s="397"/>
      <c r="E119" s="397"/>
      <c r="F119" s="398"/>
      <c r="G119" s="167"/>
      <c r="H119" s="168"/>
      <c r="I119" s="168"/>
      <c r="J119" s="169"/>
      <c r="K119" s="167"/>
      <c r="L119" s="168"/>
      <c r="M119" s="168"/>
      <c r="N119" s="169"/>
      <c r="O119" s="167"/>
      <c r="P119" s="168"/>
      <c r="Q119" s="168"/>
      <c r="R119" s="169"/>
      <c r="S119" s="167"/>
      <c r="T119" s="168"/>
      <c r="U119" s="168"/>
      <c r="V119" s="169"/>
      <c r="W119" s="167"/>
      <c r="X119" s="168"/>
      <c r="Y119" s="168"/>
      <c r="Z119" s="169"/>
      <c r="AA119" s="167"/>
      <c r="AB119" s="168"/>
      <c r="AC119" s="168"/>
      <c r="AD119" s="169"/>
      <c r="AE119" s="167"/>
      <c r="AF119" s="169"/>
    </row>
    <row r="120" spans="1:32" ht="35.25" customHeight="1" x14ac:dyDescent="0.5">
      <c r="A120" s="24" t="s">
        <v>36</v>
      </c>
      <c r="B120" s="6" t="s">
        <v>24</v>
      </c>
      <c r="C120" s="395"/>
      <c r="D120" s="397"/>
      <c r="E120" s="397"/>
      <c r="F120" s="398"/>
      <c r="G120" s="18">
        <f>(G28/C28-1)*100</f>
        <v>6.1567164179104461</v>
      </c>
      <c r="H120" s="18">
        <f t="shared" ref="H120:AF120" si="36">(H28/D28-1)*100</f>
        <v>0.34965034965033226</v>
      </c>
      <c r="I120" s="18">
        <f t="shared" si="36"/>
        <v>0.6346328195829587</v>
      </c>
      <c r="J120" s="10">
        <f t="shared" si="36"/>
        <v>4.8446069469835429</v>
      </c>
      <c r="K120" s="17">
        <f t="shared" si="36"/>
        <v>2.1968365553602709</v>
      </c>
      <c r="L120" s="18">
        <f t="shared" si="36"/>
        <v>0</v>
      </c>
      <c r="M120" s="18">
        <f t="shared" si="36"/>
        <v>-6.1261261261261186</v>
      </c>
      <c r="N120" s="10">
        <f t="shared" si="36"/>
        <v>-2.6155187445510042</v>
      </c>
      <c r="O120" s="17">
        <f t="shared" si="36"/>
        <v>-4.7291487532244219</v>
      </c>
      <c r="P120" s="18">
        <f t="shared" si="36"/>
        <v>2.2648083623693527</v>
      </c>
      <c r="Q120" s="18">
        <f t="shared" si="36"/>
        <v>8.4452975047984538</v>
      </c>
      <c r="R120" s="10">
        <f t="shared" si="36"/>
        <v>3.9391226499552401</v>
      </c>
      <c r="S120" s="17">
        <f t="shared" si="36"/>
        <v>4.0613718411552258</v>
      </c>
      <c r="T120" s="18">
        <f t="shared" si="36"/>
        <v>-1.1925042589437829</v>
      </c>
      <c r="U120" s="18">
        <f t="shared" si="36"/>
        <v>5.3097345132743445</v>
      </c>
      <c r="V120" s="10">
        <f t="shared" si="36"/>
        <v>1.8087855297157729</v>
      </c>
      <c r="W120" s="17">
        <f t="shared" si="36"/>
        <v>2.601908065915004</v>
      </c>
      <c r="X120" s="18">
        <f t="shared" si="36"/>
        <v>3.1896551724137856</v>
      </c>
      <c r="Y120" s="18">
        <f t="shared" si="36"/>
        <v>1.8487394957983128</v>
      </c>
      <c r="Z120" s="10">
        <f t="shared" si="36"/>
        <v>1.5228426395939021</v>
      </c>
      <c r="AA120" s="17">
        <f t="shared" si="36"/>
        <v>15.976331360946737</v>
      </c>
      <c r="AB120" s="18">
        <f t="shared" si="36"/>
        <v>13.199665831244767</v>
      </c>
      <c r="AC120" s="18">
        <f t="shared" si="36"/>
        <v>11.798679867986795</v>
      </c>
      <c r="AD120" s="10">
        <f t="shared" si="36"/>
        <v>12.333333333333352</v>
      </c>
      <c r="AE120" s="17">
        <f t="shared" si="36"/>
        <v>0.29154518950438302</v>
      </c>
      <c r="AF120" s="10">
        <f t="shared" si="36"/>
        <v>2.0664206642066585</v>
      </c>
    </row>
    <row r="121" spans="1:32" ht="35.25" customHeight="1" x14ac:dyDescent="0.5">
      <c r="A121" s="119" t="s">
        <v>35</v>
      </c>
      <c r="B121" s="6" t="s">
        <v>24</v>
      </c>
      <c r="C121" s="395"/>
      <c r="D121" s="397"/>
      <c r="E121" s="397"/>
      <c r="F121" s="398"/>
      <c r="G121" s="17">
        <f t="shared" ref="G121:AF123" si="37">(G29/C29-1)*100</f>
        <v>3.3460803059273347</v>
      </c>
      <c r="H121" s="18">
        <f t="shared" si="37"/>
        <v>9.0579710144922387E-2</v>
      </c>
      <c r="I121" s="18">
        <f t="shared" si="37"/>
        <v>1.4231499051233332</v>
      </c>
      <c r="J121" s="10">
        <f t="shared" si="37"/>
        <v>7.7660594439117991</v>
      </c>
      <c r="K121" s="17">
        <f t="shared" si="37"/>
        <v>3.6077705827937123</v>
      </c>
      <c r="L121" s="18">
        <f t="shared" si="37"/>
        <v>-0.45248868778280382</v>
      </c>
      <c r="M121" s="18">
        <f t="shared" si="37"/>
        <v>-7.1094480823199362</v>
      </c>
      <c r="N121" s="10">
        <f t="shared" si="37"/>
        <v>-5.6939501779359469</v>
      </c>
      <c r="O121" s="17">
        <f t="shared" si="37"/>
        <v>-6.25</v>
      </c>
      <c r="P121" s="18">
        <f t="shared" si="37"/>
        <v>1.0909090909090979</v>
      </c>
      <c r="Q121" s="18">
        <f t="shared" si="37"/>
        <v>8.2578046324270016</v>
      </c>
      <c r="R121" s="10">
        <f t="shared" si="37"/>
        <v>4.9056603773584895</v>
      </c>
      <c r="S121" s="17">
        <f t="shared" si="37"/>
        <v>6.0952380952381091</v>
      </c>
      <c r="T121" s="18">
        <f t="shared" si="37"/>
        <v>0.98920863309353013</v>
      </c>
      <c r="U121" s="18">
        <f t="shared" si="37"/>
        <v>7.9069767441860561</v>
      </c>
      <c r="V121" s="10">
        <f t="shared" si="37"/>
        <v>3.9568345323740983</v>
      </c>
      <c r="W121" s="17">
        <f t="shared" si="37"/>
        <v>3.9497307001795212</v>
      </c>
      <c r="X121" s="18">
        <f t="shared" si="37"/>
        <v>4.1852181656277798</v>
      </c>
      <c r="Y121" s="18">
        <f t="shared" si="37"/>
        <v>2.0689655172413834</v>
      </c>
      <c r="Z121" s="10">
        <f t="shared" si="37"/>
        <v>1.730103806228378</v>
      </c>
      <c r="AA121" s="17">
        <f t="shared" si="37"/>
        <v>12.95336787564767</v>
      </c>
      <c r="AB121" s="18">
        <f t="shared" si="37"/>
        <v>11.367521367521372</v>
      </c>
      <c r="AC121" s="18">
        <f t="shared" si="37"/>
        <v>10.135135135135132</v>
      </c>
      <c r="AD121" s="10">
        <f t="shared" si="37"/>
        <v>10.459183673469408</v>
      </c>
      <c r="AE121" s="17">
        <f t="shared" si="37"/>
        <v>1.6819571865443361</v>
      </c>
      <c r="AF121" s="10">
        <f t="shared" si="37"/>
        <v>2.6093630084420338</v>
      </c>
    </row>
    <row r="122" spans="1:32" ht="35.25" customHeight="1" x14ac:dyDescent="0.5">
      <c r="A122" s="119" t="s">
        <v>34</v>
      </c>
      <c r="B122" s="6" t="s">
        <v>24</v>
      </c>
      <c r="C122" s="395"/>
      <c r="D122" s="397"/>
      <c r="E122" s="397"/>
      <c r="F122" s="398"/>
      <c r="G122" s="17">
        <f t="shared" si="37"/>
        <v>119.23076923076925</v>
      </c>
      <c r="H122" s="18">
        <f t="shared" si="37"/>
        <v>7.4999999999999956</v>
      </c>
      <c r="I122" s="18">
        <f t="shared" si="37"/>
        <v>-16.326530612244916</v>
      </c>
      <c r="J122" s="10">
        <f t="shared" si="37"/>
        <v>-54</v>
      </c>
      <c r="K122" s="17">
        <f t="shared" si="37"/>
        <v>-26.315789473684216</v>
      </c>
      <c r="L122" s="18">
        <f t="shared" si="37"/>
        <v>11.627906976744185</v>
      </c>
      <c r="M122" s="18">
        <f t="shared" si="37"/>
        <v>19.512195121951237</v>
      </c>
      <c r="N122" s="10">
        <f t="shared" si="37"/>
        <v>147.82608695652178</v>
      </c>
      <c r="O122" s="17">
        <f t="shared" si="37"/>
        <v>38.095238095238095</v>
      </c>
      <c r="P122" s="18">
        <f t="shared" si="37"/>
        <v>29.166666666666675</v>
      </c>
      <c r="Q122" s="18">
        <f t="shared" si="37"/>
        <v>12.244897959183664</v>
      </c>
      <c r="R122" s="10">
        <f t="shared" si="37"/>
        <v>-14.035087719298245</v>
      </c>
      <c r="S122" s="17">
        <f t="shared" si="37"/>
        <v>-32.758620689655174</v>
      </c>
      <c r="T122" s="18">
        <f t="shared" si="37"/>
        <v>-38.709677419354847</v>
      </c>
      <c r="U122" s="18">
        <f t="shared" si="37"/>
        <v>-45.45454545454546</v>
      </c>
      <c r="V122" s="10">
        <f t="shared" si="37"/>
        <v>-46.938775510204081</v>
      </c>
      <c r="W122" s="17">
        <f t="shared" si="37"/>
        <v>-35.897435897435891</v>
      </c>
      <c r="X122" s="18">
        <f t="shared" si="37"/>
        <v>-28.947368421052623</v>
      </c>
      <c r="Y122" s="18">
        <f t="shared" si="37"/>
        <v>-3.3333333333333326</v>
      </c>
      <c r="Z122" s="10">
        <f t="shared" si="37"/>
        <v>-7.6923076923076987</v>
      </c>
      <c r="AA122" s="17">
        <f t="shared" si="37"/>
        <v>156</v>
      </c>
      <c r="AB122" s="18">
        <f t="shared" si="37"/>
        <v>92.592592592592581</v>
      </c>
      <c r="AC122" s="18">
        <f t="shared" si="37"/>
        <v>75.862068965517238</v>
      </c>
      <c r="AD122" s="10">
        <f t="shared" si="37"/>
        <v>104.1666666666667</v>
      </c>
      <c r="AE122" s="17">
        <f t="shared" si="37"/>
        <v>-29.6875</v>
      </c>
      <c r="AF122" s="10">
        <f t="shared" si="37"/>
        <v>-11.538461538461553</v>
      </c>
    </row>
    <row r="123" spans="1:32" ht="35.25" customHeight="1" x14ac:dyDescent="0.5">
      <c r="A123" s="24" t="s">
        <v>31</v>
      </c>
      <c r="B123" s="6" t="s">
        <v>24</v>
      </c>
      <c r="C123" s="395"/>
      <c r="D123" s="397"/>
      <c r="E123" s="397"/>
      <c r="F123" s="398"/>
      <c r="G123" s="17">
        <f t="shared" si="37"/>
        <v>-2.1311475409836023</v>
      </c>
      <c r="H123" s="18">
        <f t="shared" si="37"/>
        <v>2.7972027972027913</v>
      </c>
      <c r="I123" s="18">
        <f t="shared" si="37"/>
        <v>3.588907014681908</v>
      </c>
      <c r="J123" s="10">
        <f t="shared" si="37"/>
        <v>-5.1724137931034475</v>
      </c>
      <c r="K123" s="17">
        <f t="shared" si="37"/>
        <v>-3.8525963149078746</v>
      </c>
      <c r="L123" s="18">
        <f t="shared" si="37"/>
        <v>1.0204081632653184</v>
      </c>
      <c r="M123" s="18">
        <f t="shared" si="37"/>
        <v>12.755905511811005</v>
      </c>
      <c r="N123" s="10">
        <f t="shared" si="37"/>
        <v>8.5950413223140565</v>
      </c>
      <c r="O123" s="17">
        <f t="shared" si="37"/>
        <v>15.505226480836232</v>
      </c>
      <c r="P123" s="18">
        <f t="shared" si="37"/>
        <v>4.8821548821548877</v>
      </c>
      <c r="Q123" s="18">
        <f t="shared" si="37"/>
        <v>-10.335195530726249</v>
      </c>
      <c r="R123" s="10">
        <f t="shared" si="37"/>
        <v>-2.7397260273972712</v>
      </c>
      <c r="S123" s="17">
        <f t="shared" si="37"/>
        <v>-5.1282051282051206</v>
      </c>
      <c r="T123" s="18">
        <f t="shared" si="37"/>
        <v>0.80256821829856051</v>
      </c>
      <c r="U123" s="18">
        <f t="shared" si="37"/>
        <v>-5.6074766355140193</v>
      </c>
      <c r="V123" s="10">
        <f t="shared" si="37"/>
        <v>-2.0344287949921713</v>
      </c>
      <c r="W123" s="17">
        <f t="shared" si="37"/>
        <v>-2.2257551669316311</v>
      </c>
      <c r="X123" s="18">
        <f t="shared" si="37"/>
        <v>-0.95541401273884219</v>
      </c>
      <c r="Y123" s="18">
        <f t="shared" si="37"/>
        <v>1.3201320132013139</v>
      </c>
      <c r="Z123" s="10">
        <f t="shared" si="37"/>
        <v>-1.1182108626198173</v>
      </c>
      <c r="AA123" s="17">
        <f t="shared" si="37"/>
        <v>30.243902439024374</v>
      </c>
      <c r="AB123" s="18">
        <f t="shared" si="37"/>
        <v>26.688102893890676</v>
      </c>
      <c r="AC123" s="18">
        <f t="shared" si="37"/>
        <v>28.827361563517904</v>
      </c>
      <c r="AD123" s="10">
        <f t="shared" si="37"/>
        <v>30.8562197092084</v>
      </c>
      <c r="AE123" s="17">
        <f t="shared" si="37"/>
        <v>-0.37453183520599342</v>
      </c>
      <c r="AF123" s="10">
        <f t="shared" si="37"/>
        <v>1.5228426395939021</v>
      </c>
    </row>
    <row r="124" spans="1:32" ht="60" customHeight="1" x14ac:dyDescent="0.5">
      <c r="A124" s="24" t="s">
        <v>253</v>
      </c>
      <c r="B124" s="6" t="s">
        <v>24</v>
      </c>
      <c r="C124" s="395"/>
      <c r="D124" s="397"/>
      <c r="E124" s="397"/>
      <c r="F124" s="398"/>
      <c r="G124" s="17">
        <f>G32-C32</f>
        <v>1.8999999999999915</v>
      </c>
      <c r="H124" s="18">
        <f t="shared" ref="H124:AF124" si="38">H32-D32</f>
        <v>-0.5</v>
      </c>
      <c r="I124" s="18">
        <f t="shared" si="38"/>
        <v>-0.69999999999999574</v>
      </c>
      <c r="J124" s="10">
        <f t="shared" si="38"/>
        <v>2.3999999999999986</v>
      </c>
      <c r="K124" s="17">
        <f t="shared" si="38"/>
        <v>1.4000000000000057</v>
      </c>
      <c r="L124" s="18">
        <f t="shared" si="38"/>
        <v>-0.19999999999998863</v>
      </c>
      <c r="M124" s="18">
        <f t="shared" si="38"/>
        <v>-4.3000000000000043</v>
      </c>
      <c r="N124" s="10">
        <f t="shared" si="38"/>
        <v>-2.5</v>
      </c>
      <c r="O124" s="17">
        <f t="shared" si="38"/>
        <v>-4.3999999999999986</v>
      </c>
      <c r="P124" s="18">
        <f t="shared" si="38"/>
        <v>-0.60000000000000853</v>
      </c>
      <c r="Q124" s="18">
        <f t="shared" si="38"/>
        <v>4.5</v>
      </c>
      <c r="R124" s="10">
        <f t="shared" si="38"/>
        <v>1.5</v>
      </c>
      <c r="S124" s="17">
        <f t="shared" si="38"/>
        <v>2.1000000000000014</v>
      </c>
      <c r="T124" s="18">
        <f t="shared" si="38"/>
        <v>-0.39999999999999147</v>
      </c>
      <c r="U124" s="18">
        <f t="shared" si="38"/>
        <v>2.5</v>
      </c>
      <c r="V124" s="10">
        <f t="shared" si="38"/>
        <v>0.90000000000000568</v>
      </c>
      <c r="W124" s="17">
        <f t="shared" si="38"/>
        <v>1.0999999999999943</v>
      </c>
      <c r="X124" s="18">
        <f t="shared" si="38"/>
        <v>0.89999999999999147</v>
      </c>
      <c r="Y124" s="18">
        <f t="shared" si="38"/>
        <v>0.10000000000000853</v>
      </c>
      <c r="Z124" s="10">
        <f t="shared" si="38"/>
        <v>0.59999999999999432</v>
      </c>
      <c r="AA124" s="17">
        <f t="shared" si="38"/>
        <v>-2.6999999999999957</v>
      </c>
      <c r="AB124" s="18">
        <f t="shared" si="38"/>
        <v>-2.5999999999999943</v>
      </c>
      <c r="AC124" s="18">
        <f t="shared" si="38"/>
        <v>-3.3000000000000043</v>
      </c>
      <c r="AD124" s="10">
        <f t="shared" si="38"/>
        <v>-3.5</v>
      </c>
      <c r="AE124" s="17">
        <f t="shared" si="38"/>
        <v>0.19999999999999574</v>
      </c>
      <c r="AF124" s="10">
        <f t="shared" si="38"/>
        <v>0.19999999999999574</v>
      </c>
    </row>
    <row r="125" spans="1:32" ht="35.25" customHeight="1" x14ac:dyDescent="0.5">
      <c r="A125" s="24" t="s">
        <v>30</v>
      </c>
      <c r="B125" s="6" t="s">
        <v>24</v>
      </c>
      <c r="C125" s="395"/>
      <c r="D125" s="397"/>
      <c r="E125" s="397"/>
      <c r="F125" s="398"/>
      <c r="G125" s="17">
        <f t="shared" ref="G125:AF125" si="39">G33-C33</f>
        <v>2.6</v>
      </c>
      <c r="H125" s="18">
        <f t="shared" si="39"/>
        <v>0.29999999999999982</v>
      </c>
      <c r="I125" s="18">
        <f t="shared" si="39"/>
        <v>-0.70000000000000018</v>
      </c>
      <c r="J125" s="10">
        <f t="shared" si="39"/>
        <v>-2.5999999999999996</v>
      </c>
      <c r="K125" s="17">
        <f t="shared" si="39"/>
        <v>-1.4</v>
      </c>
      <c r="L125" s="18">
        <f t="shared" si="39"/>
        <v>0.40000000000000036</v>
      </c>
      <c r="M125" s="18">
        <f t="shared" si="39"/>
        <v>1</v>
      </c>
      <c r="N125" s="10">
        <f t="shared" si="39"/>
        <v>3.0999999999999996</v>
      </c>
      <c r="O125" s="17">
        <f t="shared" si="39"/>
        <v>1.6999999999999997</v>
      </c>
      <c r="P125" s="18">
        <f t="shared" si="39"/>
        <v>1.0999999999999996</v>
      </c>
      <c r="Q125" s="18">
        <f t="shared" si="39"/>
        <v>0.20000000000000018</v>
      </c>
      <c r="R125" s="10">
        <f t="shared" si="39"/>
        <v>-0.89999999999999947</v>
      </c>
      <c r="S125" s="17">
        <f t="shared" si="39"/>
        <v>-1.9</v>
      </c>
      <c r="T125" s="18">
        <f t="shared" si="39"/>
        <v>-2</v>
      </c>
      <c r="U125" s="18">
        <f t="shared" si="39"/>
        <v>-2.4000000000000004</v>
      </c>
      <c r="V125" s="10">
        <f t="shared" si="39"/>
        <v>-2.0009895547003849</v>
      </c>
      <c r="W125" s="17">
        <f t="shared" si="39"/>
        <v>-1.2999999999999998</v>
      </c>
      <c r="X125" s="18">
        <f t="shared" si="39"/>
        <v>-1.0999999999999996</v>
      </c>
      <c r="Y125" s="18">
        <f t="shared" si="39"/>
        <v>-0.10000000000000009</v>
      </c>
      <c r="Z125" s="10">
        <f t="shared" si="39"/>
        <v>-0.19901044529961531</v>
      </c>
      <c r="AA125" s="17">
        <f t="shared" si="39"/>
        <v>2.6</v>
      </c>
      <c r="AB125" s="18">
        <f t="shared" si="39"/>
        <v>1.5999999999999996</v>
      </c>
      <c r="AC125" s="18">
        <f t="shared" si="39"/>
        <v>1.4</v>
      </c>
      <c r="AD125" s="10">
        <f t="shared" si="39"/>
        <v>1.7000000000000002</v>
      </c>
      <c r="AE125" s="17">
        <f t="shared" si="39"/>
        <v>-1.4000000000000004</v>
      </c>
      <c r="AF125" s="10">
        <f t="shared" si="39"/>
        <v>-0.5</v>
      </c>
    </row>
    <row r="126" spans="1:32" ht="39.9" customHeight="1" x14ac:dyDescent="0.5">
      <c r="A126" s="165" t="s">
        <v>142</v>
      </c>
      <c r="B126" s="166"/>
      <c r="C126" s="395"/>
      <c r="D126" s="397"/>
      <c r="E126" s="397"/>
      <c r="F126" s="398"/>
      <c r="G126" s="167"/>
      <c r="H126" s="168"/>
      <c r="I126" s="168"/>
      <c r="J126" s="169"/>
      <c r="K126" s="167"/>
      <c r="L126" s="168"/>
      <c r="M126" s="168"/>
      <c r="N126" s="169"/>
      <c r="O126" s="167"/>
      <c r="P126" s="168"/>
      <c r="Q126" s="168"/>
      <c r="R126" s="169"/>
      <c r="S126" s="167"/>
      <c r="T126" s="168"/>
      <c r="U126" s="168"/>
      <c r="V126" s="169"/>
      <c r="W126" s="167"/>
      <c r="X126" s="168"/>
      <c r="Y126" s="168"/>
      <c r="Z126" s="169"/>
      <c r="AA126" s="167"/>
      <c r="AB126" s="168"/>
      <c r="AC126" s="168"/>
      <c r="AD126" s="169"/>
      <c r="AE126" s="167"/>
      <c r="AF126" s="169"/>
    </row>
    <row r="127" spans="1:32" ht="35.25" customHeight="1" x14ac:dyDescent="0.5">
      <c r="A127" s="24" t="s">
        <v>36</v>
      </c>
      <c r="B127" s="6" t="s">
        <v>24</v>
      </c>
      <c r="C127" s="395"/>
      <c r="D127" s="397"/>
      <c r="E127" s="397"/>
      <c r="F127" s="398"/>
      <c r="G127" s="18">
        <f>(G35/C35-1)*100</f>
        <v>2.1476939172890841</v>
      </c>
      <c r="H127" s="18">
        <f t="shared" ref="H127:AF127" si="40">(H35/D35-1)*100</f>
        <v>-1.1933039248953836</v>
      </c>
      <c r="I127" s="18">
        <f t="shared" si="40"/>
        <v>3.1826861871419476</v>
      </c>
      <c r="J127" s="10">
        <f t="shared" si="40"/>
        <v>3.8454969828077168</v>
      </c>
      <c r="K127" s="17">
        <f t="shared" si="40"/>
        <v>0.25890520086491176</v>
      </c>
      <c r="L127" s="18">
        <f t="shared" si="40"/>
        <v>0.99593612271764442</v>
      </c>
      <c r="M127" s="18">
        <f t="shared" si="40"/>
        <v>-1.0380065981814846</v>
      </c>
      <c r="N127" s="10">
        <f t="shared" si="40"/>
        <v>6.4029822108927492</v>
      </c>
      <c r="O127" s="17">
        <f t="shared" si="40"/>
        <v>10.156360850194378</v>
      </c>
      <c r="P127" s="18">
        <f t="shared" si="40"/>
        <v>5.2876168886370145</v>
      </c>
      <c r="Q127" s="18">
        <f t="shared" si="40"/>
        <v>0.71281439722463702</v>
      </c>
      <c r="R127" s="10">
        <f t="shared" si="40"/>
        <v>-5.752337772740157</v>
      </c>
      <c r="S127" s="17">
        <f t="shared" si="40"/>
        <v>-4.2815188829924296</v>
      </c>
      <c r="T127" s="18">
        <f t="shared" si="40"/>
        <v>1.2084185595865993</v>
      </c>
      <c r="U127" s="18">
        <f t="shared" si="40"/>
        <v>1.3724804219704456</v>
      </c>
      <c r="V127" s="10">
        <f t="shared" si="40"/>
        <v>4.1272617941289003</v>
      </c>
      <c r="W127" s="17">
        <f t="shared" si="40"/>
        <v>3.6333297448595037</v>
      </c>
      <c r="X127" s="18">
        <f t="shared" si="40"/>
        <v>3.3532774896955164</v>
      </c>
      <c r="Y127" s="18">
        <f t="shared" si="40"/>
        <v>3.6422522498606336</v>
      </c>
      <c r="Z127" s="10">
        <f t="shared" si="40"/>
        <v>2.404451910961769</v>
      </c>
      <c r="AA127" s="17">
        <f t="shared" si="40"/>
        <v>4.4304783670077397</v>
      </c>
      <c r="AB127" s="18">
        <f t="shared" si="40"/>
        <v>4.0858333762157306</v>
      </c>
      <c r="AC127" s="18">
        <f t="shared" si="40"/>
        <v>5.6069260520990705</v>
      </c>
      <c r="AD127" s="10">
        <f t="shared" si="40"/>
        <v>5.6162206500564027</v>
      </c>
      <c r="AE127" s="17">
        <f t="shared" si="40"/>
        <v>3.2428130906197339</v>
      </c>
      <c r="AF127" s="10">
        <f t="shared" si="40"/>
        <v>3.3890344588915822</v>
      </c>
    </row>
    <row r="128" spans="1:32" ht="35.25" customHeight="1" x14ac:dyDescent="0.5">
      <c r="A128" s="119" t="s">
        <v>35</v>
      </c>
      <c r="B128" s="6" t="s">
        <v>24</v>
      </c>
      <c r="C128" s="395"/>
      <c r="D128" s="397"/>
      <c r="E128" s="397"/>
      <c r="F128" s="398"/>
      <c r="G128" s="17">
        <f t="shared" ref="G128:AF130" si="41">(G36/C36-1)*100</f>
        <v>1.4569890874490898</v>
      </c>
      <c r="H128" s="18">
        <f t="shared" si="41"/>
        <v>-0.63567971073658081</v>
      </c>
      <c r="I128" s="18">
        <f t="shared" si="41"/>
        <v>4.1085735466027895</v>
      </c>
      <c r="J128" s="10">
        <f t="shared" si="41"/>
        <v>4.7091005353256055</v>
      </c>
      <c r="K128" s="17">
        <f t="shared" si="41"/>
        <v>0.92904662817621109</v>
      </c>
      <c r="L128" s="18">
        <f t="shared" si="41"/>
        <v>-1.1709120788825023</v>
      </c>
      <c r="M128" s="18">
        <f t="shared" si="41"/>
        <v>-3.8204524292052344</v>
      </c>
      <c r="N128" s="10">
        <f t="shared" si="41"/>
        <v>4.1321385432175006</v>
      </c>
      <c r="O128" s="17">
        <f t="shared" si="41"/>
        <v>7.6862767872698745</v>
      </c>
      <c r="P128" s="18">
        <f t="shared" si="41"/>
        <v>5.4280369391572991</v>
      </c>
      <c r="Q128" s="18">
        <f t="shared" si="41"/>
        <v>2.0501722714200366</v>
      </c>
      <c r="R128" s="10">
        <f t="shared" si="41"/>
        <v>-4.1462098732128361</v>
      </c>
      <c r="S128" s="17">
        <f t="shared" si="41"/>
        <v>-2.9931239045436153</v>
      </c>
      <c r="T128" s="18">
        <f t="shared" si="41"/>
        <v>2.7939726799042441</v>
      </c>
      <c r="U128" s="18">
        <f t="shared" si="41"/>
        <v>1.7634420603253487</v>
      </c>
      <c r="V128" s="10">
        <f t="shared" si="41"/>
        <v>4.0553851349449888</v>
      </c>
      <c r="W128" s="17">
        <f t="shared" si="41"/>
        <v>4.26407227241139</v>
      </c>
      <c r="X128" s="18">
        <f t="shared" si="41"/>
        <v>3.8797709400772762</v>
      </c>
      <c r="Y128" s="18">
        <f t="shared" si="41"/>
        <v>4.5872062734775731</v>
      </c>
      <c r="Z128" s="10">
        <f t="shared" si="41"/>
        <v>3.1319305457889302</v>
      </c>
      <c r="AA128" s="17">
        <f t="shared" si="41"/>
        <v>4.6895411767842399</v>
      </c>
      <c r="AB128" s="18">
        <f t="shared" si="41"/>
        <v>3.8430089942763646</v>
      </c>
      <c r="AC128" s="18">
        <f t="shared" si="41"/>
        <v>5.3481543624161132</v>
      </c>
      <c r="AD128" s="10">
        <f t="shared" si="41"/>
        <v>5.9372705339347576</v>
      </c>
      <c r="AE128" s="17">
        <f t="shared" si="41"/>
        <v>3.4200876031374117</v>
      </c>
      <c r="AF128" s="10">
        <f t="shared" si="41"/>
        <v>4.1757683515367017</v>
      </c>
    </row>
    <row r="129" spans="1:32" ht="35.25" customHeight="1" x14ac:dyDescent="0.5">
      <c r="A129" s="119" t="s">
        <v>34</v>
      </c>
      <c r="B129" s="6" t="s">
        <v>24</v>
      </c>
      <c r="C129" s="395"/>
      <c r="D129" s="397"/>
      <c r="E129" s="397"/>
      <c r="F129" s="398"/>
      <c r="G129" s="17">
        <f t="shared" si="41"/>
        <v>32.005141388174806</v>
      </c>
      <c r="H129" s="18">
        <f t="shared" si="41"/>
        <v>-18.989710009354543</v>
      </c>
      <c r="I129" s="18">
        <f t="shared" si="41"/>
        <v>-27.452830188679243</v>
      </c>
      <c r="J129" s="10">
        <f t="shared" si="41"/>
        <v>-22.134038800705468</v>
      </c>
      <c r="K129" s="17">
        <f t="shared" si="41"/>
        <v>-22.005842259006826</v>
      </c>
      <c r="L129" s="18">
        <f t="shared" si="41"/>
        <v>86.258660508083167</v>
      </c>
      <c r="M129" s="18">
        <f t="shared" si="41"/>
        <v>131.0793237971391</v>
      </c>
      <c r="N129" s="10">
        <f t="shared" si="41"/>
        <v>98.074745186862984</v>
      </c>
      <c r="O129" s="17">
        <f t="shared" si="41"/>
        <v>116.22971285892633</v>
      </c>
      <c r="P129" s="18">
        <f t="shared" si="41"/>
        <v>2.293862368257904</v>
      </c>
      <c r="Q129" s="18">
        <f t="shared" si="41"/>
        <v>-25.717501406865495</v>
      </c>
      <c r="R129" s="10">
        <f t="shared" si="41"/>
        <v>-39.794168096054896</v>
      </c>
      <c r="S129" s="17">
        <f t="shared" si="41"/>
        <v>-31.812933025404156</v>
      </c>
      <c r="T129" s="18">
        <f t="shared" si="41"/>
        <v>-32.848484848484851</v>
      </c>
      <c r="U129" s="18">
        <f t="shared" si="41"/>
        <v>-9.3181818181818148</v>
      </c>
      <c r="V129" s="10">
        <f t="shared" si="41"/>
        <v>6.5527065527065664</v>
      </c>
      <c r="W129" s="17">
        <f t="shared" si="41"/>
        <v>-15.58001693480101</v>
      </c>
      <c r="X129" s="18">
        <f t="shared" si="41"/>
        <v>-13.989169675090253</v>
      </c>
      <c r="Y129" s="18">
        <f t="shared" si="41"/>
        <v>-25.062656641604008</v>
      </c>
      <c r="Z129" s="10">
        <f t="shared" si="41"/>
        <v>-21.568627450980394</v>
      </c>
      <c r="AA129" s="17">
        <f t="shared" si="41"/>
        <v>-5.3159478435305889</v>
      </c>
      <c r="AB129" s="18">
        <f t="shared" si="41"/>
        <v>13.850996852046183</v>
      </c>
      <c r="AC129" s="18">
        <f t="shared" si="41"/>
        <v>16.610925306577464</v>
      </c>
      <c r="AD129" s="10">
        <f t="shared" si="41"/>
        <v>-8.2954545454545396</v>
      </c>
      <c r="AE129" s="17">
        <f t="shared" si="41"/>
        <v>-4.2372881355932197</v>
      </c>
      <c r="AF129" s="10">
        <f t="shared" si="41"/>
        <v>-25.253456221198167</v>
      </c>
    </row>
    <row r="130" spans="1:32" ht="35.25" customHeight="1" x14ac:dyDescent="0.5">
      <c r="A130" s="24" t="s">
        <v>31</v>
      </c>
      <c r="B130" s="6" t="s">
        <v>24</v>
      </c>
      <c r="C130" s="395"/>
      <c r="D130" s="397"/>
      <c r="E130" s="397"/>
      <c r="F130" s="398"/>
      <c r="G130" s="17">
        <f t="shared" si="41"/>
        <v>0.53530461381594563</v>
      </c>
      <c r="H130" s="18">
        <f t="shared" si="41"/>
        <v>10.714285714285721</v>
      </c>
      <c r="I130" s="18">
        <f t="shared" si="41"/>
        <v>-4.072741049441186</v>
      </c>
      <c r="J130" s="10">
        <f t="shared" si="41"/>
        <v>-3.9869673325902411</v>
      </c>
      <c r="K130" s="17">
        <f t="shared" si="41"/>
        <v>6.8373901284651595</v>
      </c>
      <c r="L130" s="18">
        <f t="shared" si="41"/>
        <v>4.4151189312479744</v>
      </c>
      <c r="M130" s="18">
        <f t="shared" si="41"/>
        <v>13.51698262243286</v>
      </c>
      <c r="N130" s="10">
        <f t="shared" si="41"/>
        <v>-12.091444900875159</v>
      </c>
      <c r="O130" s="17">
        <f t="shared" si="41"/>
        <v>-17.14263112095561</v>
      </c>
      <c r="P130" s="18">
        <f t="shared" si="41"/>
        <v>-2.8865657668903144</v>
      </c>
      <c r="Q130" s="18">
        <f t="shared" si="41"/>
        <v>9.7242758980603519</v>
      </c>
      <c r="R130" s="10">
        <f t="shared" si="41"/>
        <v>29.997968305566847</v>
      </c>
      <c r="S130" s="17">
        <f t="shared" si="41"/>
        <v>17.615046782509069</v>
      </c>
      <c r="T130" s="18">
        <f t="shared" si="41"/>
        <v>-2.9562982005141403</v>
      </c>
      <c r="U130" s="18">
        <f t="shared" si="41"/>
        <v>-3.2818073721759933</v>
      </c>
      <c r="V130" s="10">
        <f t="shared" si="41"/>
        <v>-5.4544033757911947</v>
      </c>
      <c r="W130" s="17">
        <f t="shared" si="41"/>
        <v>-4.075006088156508</v>
      </c>
      <c r="X130" s="18">
        <f t="shared" si="41"/>
        <v>-4.3377483443708726</v>
      </c>
      <c r="Y130" s="18">
        <f t="shared" si="41"/>
        <v>-4.3275141381853954</v>
      </c>
      <c r="Z130" s="10">
        <f t="shared" si="41"/>
        <v>0.51243904454911782</v>
      </c>
      <c r="AA130" s="17">
        <f t="shared" si="41"/>
        <v>1.4809173225014849</v>
      </c>
      <c r="AB130" s="18">
        <f t="shared" si="41"/>
        <v>7.0526133610245845</v>
      </c>
      <c r="AC130" s="18">
        <f t="shared" si="41"/>
        <v>7.264627773494392</v>
      </c>
      <c r="AD130" s="10">
        <f t="shared" si="41"/>
        <v>-0.81407778965544297</v>
      </c>
      <c r="AE130" s="17">
        <f t="shared" si="41"/>
        <v>-2.0263509006003932</v>
      </c>
      <c r="AF130" s="10">
        <f t="shared" si="41"/>
        <v>-4.4377980761458158</v>
      </c>
    </row>
    <row r="131" spans="1:32" ht="60" customHeight="1" x14ac:dyDescent="0.5">
      <c r="A131" s="24" t="s">
        <v>253</v>
      </c>
      <c r="B131" s="6" t="s">
        <v>24</v>
      </c>
      <c r="C131" s="395"/>
      <c r="D131" s="397"/>
      <c r="E131" s="397"/>
      <c r="F131" s="398"/>
      <c r="G131" s="17">
        <f>G39-C39</f>
        <v>0.29999999999999716</v>
      </c>
      <c r="H131" s="18">
        <f t="shared" ref="H131:AF131" si="42">H39-D39</f>
        <v>-2.0999999999999943</v>
      </c>
      <c r="I131" s="18">
        <f t="shared" si="42"/>
        <v>1.1999999999999886</v>
      </c>
      <c r="J131" s="10">
        <f t="shared" si="42"/>
        <v>1.4000000000000057</v>
      </c>
      <c r="K131" s="17">
        <f t="shared" si="42"/>
        <v>-1.2000000000000028</v>
      </c>
      <c r="L131" s="18">
        <f t="shared" si="42"/>
        <v>-0.59999999999999432</v>
      </c>
      <c r="M131" s="18">
        <f t="shared" si="42"/>
        <v>-2.3999999999999915</v>
      </c>
      <c r="N131" s="10">
        <f t="shared" si="42"/>
        <v>3.2999999999999972</v>
      </c>
      <c r="O131" s="17">
        <f t="shared" si="42"/>
        <v>5.2000000000000028</v>
      </c>
      <c r="P131" s="18">
        <f t="shared" si="42"/>
        <v>1.5</v>
      </c>
      <c r="Q131" s="18">
        <f t="shared" si="42"/>
        <v>-1.5</v>
      </c>
      <c r="R131" s="10">
        <f t="shared" si="42"/>
        <v>-5.7000000000000028</v>
      </c>
      <c r="S131" s="17">
        <f t="shared" si="42"/>
        <v>-3.7000000000000028</v>
      </c>
      <c r="T131" s="18">
        <f t="shared" si="42"/>
        <v>0.79999999999999716</v>
      </c>
      <c r="U131" s="18">
        <f t="shared" si="42"/>
        <v>0.79999999999999716</v>
      </c>
      <c r="V131" s="10">
        <f t="shared" si="42"/>
        <v>1.8000000000000114</v>
      </c>
      <c r="W131" s="17">
        <f t="shared" si="42"/>
        <v>1.4000000000000057</v>
      </c>
      <c r="X131" s="18">
        <f t="shared" si="42"/>
        <v>1.3999999999999915</v>
      </c>
      <c r="Y131" s="18">
        <f t="shared" si="42"/>
        <v>1.5</v>
      </c>
      <c r="Z131" s="10">
        <f t="shared" si="42"/>
        <v>0.29999999999999716</v>
      </c>
      <c r="AA131" s="17">
        <f t="shared" si="42"/>
        <v>0.5</v>
      </c>
      <c r="AB131" s="18">
        <f t="shared" si="42"/>
        <v>-0.5</v>
      </c>
      <c r="AC131" s="18">
        <f t="shared" si="42"/>
        <v>-0.29999999999999716</v>
      </c>
      <c r="AD131" s="10">
        <f t="shared" si="42"/>
        <v>1.2000000000000028</v>
      </c>
      <c r="AE131" s="17">
        <f t="shared" si="42"/>
        <v>0.90000000000000568</v>
      </c>
      <c r="AF131" s="10">
        <f t="shared" si="42"/>
        <v>1.4000000000000057</v>
      </c>
    </row>
    <row r="132" spans="1:32" ht="35.25" customHeight="1" x14ac:dyDescent="0.5">
      <c r="A132" s="24" t="s">
        <v>30</v>
      </c>
      <c r="B132" s="6" t="s">
        <v>24</v>
      </c>
      <c r="C132" s="395"/>
      <c r="D132" s="397"/>
      <c r="E132" s="397"/>
      <c r="F132" s="398"/>
      <c r="G132" s="17">
        <f t="shared" ref="G132:AF132" si="43">G40-C40</f>
        <v>0.60000000000000009</v>
      </c>
      <c r="H132" s="18">
        <f t="shared" si="43"/>
        <v>-0.5</v>
      </c>
      <c r="I132" s="18">
        <f t="shared" si="43"/>
        <v>-0.79999999999999982</v>
      </c>
      <c r="J132" s="10">
        <f t="shared" si="43"/>
        <v>-0.80000000000000027</v>
      </c>
      <c r="K132" s="17">
        <f t="shared" si="43"/>
        <v>-0.60000000000000009</v>
      </c>
      <c r="L132" s="18">
        <f t="shared" si="43"/>
        <v>2.0999999999999996</v>
      </c>
      <c r="M132" s="18">
        <f t="shared" si="43"/>
        <v>2.6999999999999997</v>
      </c>
      <c r="N132" s="10">
        <f t="shared" si="43"/>
        <v>2.1</v>
      </c>
      <c r="O132" s="17">
        <f t="shared" si="43"/>
        <v>2.2000000000000002</v>
      </c>
      <c r="P132" s="18">
        <f t="shared" si="43"/>
        <v>-0.19999999999999929</v>
      </c>
      <c r="Q132" s="18">
        <f t="shared" si="43"/>
        <v>-1.1999999999999997</v>
      </c>
      <c r="R132" s="10">
        <f t="shared" si="43"/>
        <v>-1.6</v>
      </c>
      <c r="S132" s="17">
        <f t="shared" si="43"/>
        <v>-1.2999999999999998</v>
      </c>
      <c r="T132" s="18">
        <f t="shared" si="43"/>
        <v>-1.5000000000000004</v>
      </c>
      <c r="U132" s="18">
        <f t="shared" si="43"/>
        <v>-0.39999999999999991</v>
      </c>
      <c r="V132" s="10">
        <f t="shared" si="43"/>
        <v>4.4679247046199411E-2</v>
      </c>
      <c r="W132" s="17">
        <f t="shared" si="43"/>
        <v>-0.60000000000000009</v>
      </c>
      <c r="X132" s="18">
        <f t="shared" si="43"/>
        <v>-0.39999999999999991</v>
      </c>
      <c r="Y132" s="18">
        <f t="shared" si="43"/>
        <v>-0.90000000000000036</v>
      </c>
      <c r="Z132" s="10">
        <f t="shared" si="43"/>
        <v>-0.6446792470461995</v>
      </c>
      <c r="AA132" s="17">
        <f t="shared" si="43"/>
        <v>-0.30000000000000027</v>
      </c>
      <c r="AB132" s="18">
        <f t="shared" si="43"/>
        <v>0.20000000000000018</v>
      </c>
      <c r="AC132" s="18">
        <f t="shared" si="43"/>
        <v>0.20000000000000018</v>
      </c>
      <c r="AD132" s="10">
        <f t="shared" si="43"/>
        <v>-0.29999999999999982</v>
      </c>
      <c r="AE132" s="17">
        <f t="shared" si="43"/>
        <v>-9.9999999999999645E-2</v>
      </c>
      <c r="AF132" s="10">
        <f t="shared" si="43"/>
        <v>-0.80000000000000027</v>
      </c>
    </row>
    <row r="133" spans="1:32" ht="39.9" customHeight="1" x14ac:dyDescent="0.5">
      <c r="A133" s="165" t="s">
        <v>141</v>
      </c>
      <c r="B133" s="166"/>
      <c r="C133" s="395"/>
      <c r="D133" s="397"/>
      <c r="E133" s="397"/>
      <c r="F133" s="398"/>
      <c r="G133" s="167"/>
      <c r="H133" s="168"/>
      <c r="I133" s="168"/>
      <c r="J133" s="169"/>
      <c r="K133" s="167"/>
      <c r="L133" s="168"/>
      <c r="M133" s="168"/>
      <c r="N133" s="169"/>
      <c r="O133" s="167"/>
      <c r="P133" s="168"/>
      <c r="Q133" s="168"/>
      <c r="R133" s="169"/>
      <c r="S133" s="167"/>
      <c r="T133" s="168"/>
      <c r="U133" s="168"/>
      <c r="V133" s="169"/>
      <c r="W133" s="167"/>
      <c r="X133" s="168"/>
      <c r="Y133" s="168"/>
      <c r="Z133" s="169"/>
      <c r="AA133" s="167"/>
      <c r="AB133" s="168"/>
      <c r="AC133" s="168"/>
      <c r="AD133" s="169"/>
      <c r="AE133" s="167"/>
      <c r="AF133" s="169"/>
    </row>
    <row r="134" spans="1:32" ht="35.25" customHeight="1" x14ac:dyDescent="0.5">
      <c r="A134" s="24" t="s">
        <v>36</v>
      </c>
      <c r="B134" s="6" t="s">
        <v>24</v>
      </c>
      <c r="C134" s="395"/>
      <c r="D134" s="397"/>
      <c r="E134" s="397"/>
      <c r="F134" s="398"/>
      <c r="G134" s="18">
        <f>(G42/C42-1)*100</f>
        <v>3.1163287086446223</v>
      </c>
      <c r="H134" s="18">
        <f t="shared" ref="H134:AF134" si="44">(H42/D42-1)*100</f>
        <v>3.5653287788215193</v>
      </c>
      <c r="I134" s="18">
        <f t="shared" si="44"/>
        <v>4.6114971572962737</v>
      </c>
      <c r="J134" s="10">
        <f t="shared" si="44"/>
        <v>3.4482758620689724</v>
      </c>
      <c r="K134" s="17">
        <f t="shared" si="44"/>
        <v>4.2848271579383201</v>
      </c>
      <c r="L134" s="18">
        <f t="shared" si="44"/>
        <v>0.65965780251493467</v>
      </c>
      <c r="M134" s="18">
        <f t="shared" si="44"/>
        <v>-7.7093397745571668</v>
      </c>
      <c r="N134" s="10">
        <f t="shared" si="44"/>
        <v>-1.9393939393939408</v>
      </c>
      <c r="O134" s="17">
        <f t="shared" si="44"/>
        <v>-2.2628026994839234</v>
      </c>
      <c r="P134" s="18">
        <f t="shared" si="44"/>
        <v>-1.597378660659432</v>
      </c>
      <c r="Q134" s="18">
        <f t="shared" si="44"/>
        <v>3.0970556161395768</v>
      </c>
      <c r="R134" s="10">
        <f t="shared" si="44"/>
        <v>-0.16481252575194505</v>
      </c>
      <c r="S134" s="17">
        <f t="shared" si="44"/>
        <v>1.2997562956945652</v>
      </c>
      <c r="T134" s="18">
        <f t="shared" si="44"/>
        <v>4.3912591050988548</v>
      </c>
      <c r="U134" s="18">
        <f t="shared" si="44"/>
        <v>6.6215358578379568</v>
      </c>
      <c r="V134" s="10">
        <f t="shared" si="44"/>
        <v>6.1494015683037473</v>
      </c>
      <c r="W134" s="17">
        <f t="shared" si="44"/>
        <v>4.4506816359262125</v>
      </c>
      <c r="X134" s="18">
        <f t="shared" si="44"/>
        <v>4.8444976076554847</v>
      </c>
      <c r="Y134" s="18">
        <f t="shared" si="44"/>
        <v>3.8293650793650658</v>
      </c>
      <c r="Z134" s="10">
        <f t="shared" si="44"/>
        <v>1.9245723172628182</v>
      </c>
      <c r="AA134" s="17">
        <f t="shared" si="44"/>
        <v>-5.3934740882917502</v>
      </c>
      <c r="AB134" s="18">
        <f t="shared" si="44"/>
        <v>-5.8946567788553006</v>
      </c>
      <c r="AC134" s="18">
        <f t="shared" si="44"/>
        <v>-6.0194916873686166</v>
      </c>
      <c r="AD134" s="10">
        <f t="shared" si="44"/>
        <v>-4.1197787526225387</v>
      </c>
      <c r="AE134" s="17">
        <f t="shared" si="44"/>
        <v>1.0752688172043001</v>
      </c>
      <c r="AF134" s="10">
        <f t="shared" si="44"/>
        <v>1.9397858153162195</v>
      </c>
    </row>
    <row r="135" spans="1:32" ht="35.25" customHeight="1" x14ac:dyDescent="0.5">
      <c r="A135" s="119" t="s">
        <v>35</v>
      </c>
      <c r="B135" s="6" t="s">
        <v>24</v>
      </c>
      <c r="C135" s="395"/>
      <c r="D135" s="397"/>
      <c r="E135" s="397"/>
      <c r="F135" s="398"/>
      <c r="G135" s="17">
        <f t="shared" ref="G135:AF137" si="45">(G43/C43-1)*100</f>
        <v>3.9453037435552396</v>
      </c>
      <c r="H135" s="18">
        <f t="shared" si="45"/>
        <v>5.3119349005424921</v>
      </c>
      <c r="I135" s="18">
        <f t="shared" si="45"/>
        <v>6.5573770491803351</v>
      </c>
      <c r="J135" s="10">
        <f t="shared" si="45"/>
        <v>4.3601482450403406</v>
      </c>
      <c r="K135" s="17">
        <f t="shared" si="45"/>
        <v>5.046366185033424</v>
      </c>
      <c r="L135" s="18">
        <f t="shared" si="45"/>
        <v>0.83708950418546202</v>
      </c>
      <c r="M135" s="18">
        <f t="shared" si="45"/>
        <v>-8.3783783783783825</v>
      </c>
      <c r="N135" s="10">
        <f t="shared" si="45"/>
        <v>-2.6112387716732854</v>
      </c>
      <c r="O135" s="17">
        <f t="shared" si="45"/>
        <v>-2.6483268322726405</v>
      </c>
      <c r="P135" s="18">
        <f t="shared" si="45"/>
        <v>-1.9795657726692228</v>
      </c>
      <c r="Q135" s="18">
        <f t="shared" si="45"/>
        <v>2.5187202178352575</v>
      </c>
      <c r="R135" s="10">
        <f t="shared" si="45"/>
        <v>-0.32175032175032481</v>
      </c>
      <c r="S135" s="17">
        <f t="shared" si="45"/>
        <v>0.44285111767188301</v>
      </c>
      <c r="T135" s="18">
        <f t="shared" si="45"/>
        <v>4.1042345276872894</v>
      </c>
      <c r="U135" s="18">
        <f t="shared" si="45"/>
        <v>6.7065073041168599</v>
      </c>
      <c r="V135" s="10">
        <f t="shared" si="45"/>
        <v>5.8747579083279655</v>
      </c>
      <c r="W135" s="17">
        <f t="shared" si="45"/>
        <v>4.8498845265588786</v>
      </c>
      <c r="X135" s="18">
        <f t="shared" si="45"/>
        <v>4.7768043387567793</v>
      </c>
      <c r="Y135" s="18">
        <f t="shared" si="45"/>
        <v>3.7336652146857441</v>
      </c>
      <c r="Z135" s="10">
        <f t="shared" si="45"/>
        <v>1.6463414634146467</v>
      </c>
      <c r="AA135" s="17">
        <f t="shared" si="45"/>
        <v>-5.0861033239887776</v>
      </c>
      <c r="AB135" s="18">
        <f t="shared" si="45"/>
        <v>-4.8775632092375121</v>
      </c>
      <c r="AC135" s="18">
        <f t="shared" si="45"/>
        <v>-4.639072185562898</v>
      </c>
      <c r="AD135" s="10">
        <f t="shared" si="45"/>
        <v>-2.8594281143771272</v>
      </c>
      <c r="AE135" s="17">
        <f t="shared" si="45"/>
        <v>2.0464135021097007</v>
      </c>
      <c r="AF135" s="10">
        <f t="shared" si="45"/>
        <v>2.6789451653411511</v>
      </c>
    </row>
    <row r="136" spans="1:32" ht="35.25" customHeight="1" x14ac:dyDescent="0.5">
      <c r="A136" s="119" t="s">
        <v>34</v>
      </c>
      <c r="B136" s="6" t="s">
        <v>24</v>
      </c>
      <c r="C136" s="395"/>
      <c r="D136" s="397"/>
      <c r="E136" s="397"/>
      <c r="F136" s="398"/>
      <c r="G136" s="17">
        <f t="shared" si="45"/>
        <v>-13.392857142857139</v>
      </c>
      <c r="H136" s="18">
        <f t="shared" si="45"/>
        <v>-26.15384615384616</v>
      </c>
      <c r="I136" s="18">
        <f t="shared" si="45"/>
        <v>-33.191489361702132</v>
      </c>
      <c r="J136" s="10">
        <f t="shared" si="45"/>
        <v>-18.181818181818187</v>
      </c>
      <c r="K136" s="17">
        <f t="shared" si="45"/>
        <v>-13.917525773195871</v>
      </c>
      <c r="L136" s="18">
        <f t="shared" si="45"/>
        <v>-3.6458333333333259</v>
      </c>
      <c r="M136" s="18">
        <f t="shared" si="45"/>
        <v>13.375796178343968</v>
      </c>
      <c r="N136" s="10">
        <f t="shared" si="45"/>
        <v>18.518518518518512</v>
      </c>
      <c r="O136" s="17">
        <f t="shared" si="45"/>
        <v>9.5808383233533014</v>
      </c>
      <c r="P136" s="18">
        <f t="shared" si="45"/>
        <v>8.1081081081081141</v>
      </c>
      <c r="Q136" s="18">
        <f t="shared" si="45"/>
        <v>17.415730337078639</v>
      </c>
      <c r="R136" s="10">
        <f t="shared" si="45"/>
        <v>3.6458333333333259</v>
      </c>
      <c r="S136" s="17">
        <f t="shared" si="45"/>
        <v>23.497267759562845</v>
      </c>
      <c r="T136" s="18">
        <f t="shared" si="45"/>
        <v>10.999999999999988</v>
      </c>
      <c r="U136" s="18">
        <f t="shared" si="45"/>
        <v>4.7846889952153138</v>
      </c>
      <c r="V136" s="10">
        <f t="shared" si="45"/>
        <v>12.562814070351758</v>
      </c>
      <c r="W136" s="17">
        <f t="shared" si="45"/>
        <v>-3.9823008849557584</v>
      </c>
      <c r="X136" s="18">
        <f t="shared" si="45"/>
        <v>6.3063063063063085</v>
      </c>
      <c r="Y136" s="18">
        <f t="shared" si="45"/>
        <v>5.9360730593607247</v>
      </c>
      <c r="Z136" s="10">
        <f t="shared" si="45"/>
        <v>8.0357142857142794</v>
      </c>
      <c r="AA136" s="17">
        <f t="shared" si="45"/>
        <v>-12.903225806451612</v>
      </c>
      <c r="AB136" s="18">
        <f t="shared" si="45"/>
        <v>-27.542372881355924</v>
      </c>
      <c r="AC136" s="18">
        <f t="shared" si="45"/>
        <v>-35.775862068965516</v>
      </c>
      <c r="AD136" s="10">
        <f t="shared" si="45"/>
        <v>-30.165289256198346</v>
      </c>
      <c r="AE136" s="17">
        <f t="shared" si="45"/>
        <v>-22.751322751322746</v>
      </c>
      <c r="AF136" s="10">
        <f t="shared" si="45"/>
        <v>-18.128654970760238</v>
      </c>
    </row>
    <row r="137" spans="1:32" ht="35.25" customHeight="1" x14ac:dyDescent="0.5">
      <c r="A137" s="24" t="s">
        <v>31</v>
      </c>
      <c r="B137" s="6" t="s">
        <v>24</v>
      </c>
      <c r="C137" s="395"/>
      <c r="D137" s="397"/>
      <c r="E137" s="397"/>
      <c r="F137" s="398"/>
      <c r="G137" s="17">
        <f t="shared" si="45"/>
        <v>1.6954678839256498</v>
      </c>
      <c r="H137" s="18">
        <f t="shared" si="45"/>
        <v>0.58027079303675233</v>
      </c>
      <c r="I137" s="18">
        <f t="shared" si="45"/>
        <v>-1.7346610986187061</v>
      </c>
      <c r="J137" s="10">
        <f t="shared" si="45"/>
        <v>0.35324341682723137</v>
      </c>
      <c r="K137" s="17">
        <f t="shared" si="45"/>
        <v>-0.83360051298492222</v>
      </c>
      <c r="L137" s="18">
        <f t="shared" si="45"/>
        <v>5.224358974358978</v>
      </c>
      <c r="M137" s="18">
        <f t="shared" si="45"/>
        <v>18.43739784243219</v>
      </c>
      <c r="N137" s="10">
        <f t="shared" si="45"/>
        <v>7.9360000000000097</v>
      </c>
      <c r="O137" s="17">
        <f t="shared" si="45"/>
        <v>8.5677335919818844</v>
      </c>
      <c r="P137" s="18">
        <f t="shared" si="45"/>
        <v>9.594882729211097</v>
      </c>
      <c r="Q137" s="18">
        <f t="shared" si="45"/>
        <v>0.1104057410985293</v>
      </c>
      <c r="R137" s="10">
        <f t="shared" si="45"/>
        <v>6.1962644530091815</v>
      </c>
      <c r="S137" s="17">
        <f t="shared" si="45"/>
        <v>3.662894580107201</v>
      </c>
      <c r="T137" s="18">
        <f t="shared" si="45"/>
        <v>-3.3073929961089599</v>
      </c>
      <c r="U137" s="18">
        <f t="shared" si="45"/>
        <v>-2.8398125172318767</v>
      </c>
      <c r="V137" s="10">
        <f t="shared" si="45"/>
        <v>-3.6013400335008328</v>
      </c>
      <c r="W137" s="17">
        <f t="shared" si="45"/>
        <v>-1.2640045963803637</v>
      </c>
      <c r="X137" s="18">
        <f t="shared" si="45"/>
        <v>-1.293475136533484</v>
      </c>
      <c r="Y137" s="18">
        <f t="shared" si="45"/>
        <v>-1.4188422247446097</v>
      </c>
      <c r="Z137" s="10">
        <f t="shared" si="45"/>
        <v>1.3611352447147285</v>
      </c>
      <c r="AA137" s="17">
        <f t="shared" si="45"/>
        <v>-7.0119290078556773</v>
      </c>
      <c r="AB137" s="18">
        <f t="shared" si="45"/>
        <v>-7.3092603377984737</v>
      </c>
      <c r="AC137" s="18">
        <f t="shared" si="45"/>
        <v>-6.6206102475532491</v>
      </c>
      <c r="AD137" s="10">
        <f t="shared" si="45"/>
        <v>-9.0571428571428534</v>
      </c>
      <c r="AE137" s="17">
        <f t="shared" si="45"/>
        <v>2.252816020025028</v>
      </c>
      <c r="AF137" s="10">
        <f t="shared" si="45"/>
        <v>1.8850141376060225</v>
      </c>
    </row>
    <row r="138" spans="1:32" ht="60" customHeight="1" x14ac:dyDescent="0.5">
      <c r="A138" s="24" t="s">
        <v>253</v>
      </c>
      <c r="B138" s="6" t="s">
        <v>24</v>
      </c>
      <c r="C138" s="395"/>
      <c r="D138" s="397"/>
      <c r="E138" s="397"/>
      <c r="F138" s="398"/>
      <c r="G138" s="17">
        <f>G46-C46</f>
        <v>0.39999999999999858</v>
      </c>
      <c r="H138" s="18">
        <f t="shared" ref="H138:AF138" si="46">H46-D46</f>
        <v>0.69999999999999574</v>
      </c>
      <c r="I138" s="18">
        <f t="shared" si="46"/>
        <v>1.5</v>
      </c>
      <c r="J138" s="10">
        <f t="shared" si="46"/>
        <v>0.69999999999999574</v>
      </c>
      <c r="K138" s="17">
        <f t="shared" si="46"/>
        <v>1.2000000000000028</v>
      </c>
      <c r="L138" s="18">
        <f t="shared" si="46"/>
        <v>-1.1000000000000014</v>
      </c>
      <c r="M138" s="18">
        <f t="shared" si="46"/>
        <v>-6</v>
      </c>
      <c r="N138" s="10">
        <f t="shared" si="46"/>
        <v>-2.2999999999999972</v>
      </c>
      <c r="O138" s="17">
        <f t="shared" si="46"/>
        <v>-2.5</v>
      </c>
      <c r="P138" s="18">
        <f t="shared" si="46"/>
        <v>-2.5999999999999943</v>
      </c>
      <c r="Q138" s="18">
        <f t="shared" si="46"/>
        <v>0.70000000000000284</v>
      </c>
      <c r="R138" s="10">
        <f t="shared" si="46"/>
        <v>-1.5</v>
      </c>
      <c r="S138" s="17">
        <f t="shared" si="46"/>
        <v>-0.60000000000000142</v>
      </c>
      <c r="T138" s="18">
        <f t="shared" si="46"/>
        <v>1.7999999999999972</v>
      </c>
      <c r="U138" s="18">
        <f t="shared" si="46"/>
        <v>2.1999999999999957</v>
      </c>
      <c r="V138" s="10">
        <f t="shared" si="46"/>
        <v>2.2999999999999972</v>
      </c>
      <c r="W138" s="17">
        <f t="shared" si="46"/>
        <v>1.3999999999999986</v>
      </c>
      <c r="X138" s="18">
        <f t="shared" si="46"/>
        <v>1.5</v>
      </c>
      <c r="Y138" s="18">
        <f t="shared" si="46"/>
        <v>1.3000000000000043</v>
      </c>
      <c r="Z138" s="10">
        <f t="shared" si="46"/>
        <v>0.20000000000000284</v>
      </c>
      <c r="AA138" s="17">
        <f t="shared" si="46"/>
        <v>0.40000000000000568</v>
      </c>
      <c r="AB138" s="18">
        <f t="shared" si="46"/>
        <v>0.39999999999999858</v>
      </c>
      <c r="AC138" s="18">
        <f t="shared" si="46"/>
        <v>0.19999999999999574</v>
      </c>
      <c r="AD138" s="10">
        <f t="shared" si="46"/>
        <v>1.2000000000000028</v>
      </c>
      <c r="AE138" s="17">
        <f t="shared" si="46"/>
        <v>-0.30000000000000426</v>
      </c>
      <c r="AF138" s="10">
        <f t="shared" si="46"/>
        <v>0</v>
      </c>
    </row>
    <row r="139" spans="1:32" ht="35.25" customHeight="1" x14ac:dyDescent="0.5">
      <c r="A139" s="268" t="s">
        <v>30</v>
      </c>
      <c r="B139" s="267" t="s">
        <v>24</v>
      </c>
      <c r="C139" s="396"/>
      <c r="D139" s="400"/>
      <c r="E139" s="400"/>
      <c r="F139" s="401"/>
      <c r="G139" s="428">
        <f t="shared" ref="G139:AF139" si="47">G47-C47</f>
        <v>-0.79999999999999982</v>
      </c>
      <c r="H139" s="426">
        <f t="shared" si="47"/>
        <v>-1.5999999999999996</v>
      </c>
      <c r="I139" s="426">
        <f t="shared" si="47"/>
        <v>-1.7000000000000002</v>
      </c>
      <c r="J139" s="427">
        <f t="shared" si="47"/>
        <v>-0.79999999999999982</v>
      </c>
      <c r="K139" s="428">
        <f t="shared" si="47"/>
        <v>-0.70000000000000018</v>
      </c>
      <c r="L139" s="426">
        <f t="shared" si="47"/>
        <v>-0.20000000000000018</v>
      </c>
      <c r="M139" s="426">
        <f t="shared" si="47"/>
        <v>0.69999999999999973</v>
      </c>
      <c r="N139" s="427">
        <f t="shared" si="47"/>
        <v>0.70000000000000018</v>
      </c>
      <c r="O139" s="428">
        <f t="shared" si="47"/>
        <v>0.40000000000000036</v>
      </c>
      <c r="P139" s="426">
        <f t="shared" si="47"/>
        <v>0.40000000000000036</v>
      </c>
      <c r="Q139" s="426">
        <f t="shared" si="47"/>
        <v>0.50000000000000044</v>
      </c>
      <c r="R139" s="427">
        <f t="shared" si="47"/>
        <v>9.9999999999999645E-2</v>
      </c>
      <c r="S139" s="428">
        <f t="shared" si="47"/>
        <v>0.79999999999999982</v>
      </c>
      <c r="T139" s="426">
        <f t="shared" si="47"/>
        <v>0.20000000000000018</v>
      </c>
      <c r="U139" s="426">
        <f t="shared" si="47"/>
        <v>-0.10000000000000053</v>
      </c>
      <c r="V139" s="427">
        <f t="shared" si="47"/>
        <v>0.24615250026244873</v>
      </c>
      <c r="W139" s="428">
        <f t="shared" si="47"/>
        <v>-0.29999999999999982</v>
      </c>
      <c r="X139" s="426">
        <f t="shared" si="47"/>
        <v>9.9999999999999645E-2</v>
      </c>
      <c r="Y139" s="426">
        <f t="shared" si="47"/>
        <v>0.10000000000000053</v>
      </c>
      <c r="Z139" s="427">
        <f t="shared" si="47"/>
        <v>0.25384749973755127</v>
      </c>
      <c r="AA139" s="428">
        <f t="shared" si="47"/>
        <v>-0.40000000000000036</v>
      </c>
      <c r="AB139" s="426">
        <f t="shared" si="47"/>
        <v>-1.1000000000000001</v>
      </c>
      <c r="AC139" s="426">
        <f t="shared" si="47"/>
        <v>-1.4000000000000004</v>
      </c>
      <c r="AD139" s="427">
        <f t="shared" si="47"/>
        <v>-1.1999999999999997</v>
      </c>
      <c r="AE139" s="428">
        <f t="shared" si="47"/>
        <v>-0.89999999999999991</v>
      </c>
      <c r="AF139" s="427">
        <f t="shared" si="47"/>
        <v>-0.60000000000000009</v>
      </c>
    </row>
    <row r="140" spans="1:32" ht="35.25" customHeight="1" x14ac:dyDescent="0.5">
      <c r="A140" s="254" t="s">
        <v>446</v>
      </c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</row>
    <row r="141" spans="1:32" ht="35.25" customHeight="1" x14ac:dyDescent="0.5">
      <c r="A141" s="757" t="s">
        <v>391</v>
      </c>
      <c r="B141" s="757"/>
      <c r="C141" s="757"/>
      <c r="D141" s="757"/>
      <c r="E141" s="757"/>
      <c r="F141" s="757"/>
      <c r="G141" s="757"/>
      <c r="H141" s="757"/>
      <c r="I141" s="757"/>
      <c r="J141" s="757"/>
      <c r="K141" s="757"/>
      <c r="L141" s="757"/>
      <c r="M141" s="757"/>
      <c r="N141" s="757"/>
      <c r="O141" s="757"/>
      <c r="P141" s="757"/>
      <c r="Q141" s="757"/>
      <c r="R141" s="757"/>
    </row>
  </sheetData>
  <mergeCells count="31">
    <mergeCell ref="AE4:AF4"/>
    <mergeCell ref="W4:Z4"/>
    <mergeCell ref="S4:V4"/>
    <mergeCell ref="O4:R4"/>
    <mergeCell ref="AA4:AD4"/>
    <mergeCell ref="A4:A5"/>
    <mergeCell ref="B4:B5"/>
    <mergeCell ref="G4:J4"/>
    <mergeCell ref="K4:N4"/>
    <mergeCell ref="C4:F4"/>
    <mergeCell ref="B50:B51"/>
    <mergeCell ref="C50:F50"/>
    <mergeCell ref="G50:J50"/>
    <mergeCell ref="K50:N50"/>
    <mergeCell ref="O50:R50"/>
    <mergeCell ref="A141:R141"/>
    <mergeCell ref="S50:V50"/>
    <mergeCell ref="W50:Z50"/>
    <mergeCell ref="AA50:AD50"/>
    <mergeCell ref="AE50:AF50"/>
    <mergeCell ref="A96:A97"/>
    <mergeCell ref="B96:B97"/>
    <mergeCell ref="C96:F96"/>
    <mergeCell ref="G96:J96"/>
    <mergeCell ref="K96:N96"/>
    <mergeCell ref="O96:R96"/>
    <mergeCell ref="S96:V96"/>
    <mergeCell ref="W96:Z96"/>
    <mergeCell ref="AA96:AD96"/>
    <mergeCell ref="AE96:AF96"/>
    <mergeCell ref="A50:A51"/>
  </mergeCells>
  <conditionalFormatting sqref="A93:B93">
    <cfRule type="expression" priority="32">
      <formula>$F$13:$N$16/1000</formula>
    </cfRule>
  </conditionalFormatting>
  <conditionalFormatting sqref="A139:F139">
    <cfRule type="expression" priority="22">
      <formula>$F$13:$N$16/1000</formula>
    </cfRule>
  </conditionalFormatting>
  <conditionalFormatting sqref="A47:N47">
    <cfRule type="expression" priority="110">
      <formula>$F$13:$N$16/1000</formula>
    </cfRule>
  </conditionalFormatting>
  <conditionalFormatting sqref="C99:F101">
    <cfRule type="expression" priority="16">
      <formula>$F$6:$N$9/1000</formula>
    </cfRule>
  </conditionalFormatting>
  <conditionalFormatting sqref="C102:F104">
    <cfRule type="expression" priority="15">
      <formula>$F$13:$N$16/1000</formula>
    </cfRule>
  </conditionalFormatting>
  <conditionalFormatting sqref="C103:F103">
    <cfRule type="expression" priority="21">
      <formula>$F$6:$N$9/1000</formula>
    </cfRule>
  </conditionalFormatting>
  <conditionalFormatting sqref="C115:F117">
    <cfRule type="expression" priority="20">
      <formula>$F$13:$N$16/1000</formula>
    </cfRule>
  </conditionalFormatting>
  <conditionalFormatting sqref="C134:F138">
    <cfRule type="expression" priority="23">
      <formula>$F$13:$N$16/1000</formula>
    </cfRule>
  </conditionalFormatting>
  <conditionalFormatting sqref="C42:N46">
    <cfRule type="expression" priority="126">
      <formula>$F$13:$N$16/1000</formula>
    </cfRule>
  </conditionalFormatting>
  <conditionalFormatting sqref="C7:AF9">
    <cfRule type="expression" priority="36">
      <formula>$F$6:$N$9/1000</formula>
    </cfRule>
  </conditionalFormatting>
  <conditionalFormatting sqref="C10:AF12">
    <cfRule type="expression" priority="35">
      <formula>$F$13:$N$16/1000</formula>
    </cfRule>
  </conditionalFormatting>
  <conditionalFormatting sqref="C11:AF11">
    <cfRule type="expression" priority="43">
      <formula>$F$6:$N$9/1000</formula>
    </cfRule>
  </conditionalFormatting>
  <conditionalFormatting sqref="C14:AF19">
    <cfRule type="expression" priority="39">
      <formula>$F$13:$N$16/1000</formula>
    </cfRule>
  </conditionalFormatting>
  <conditionalFormatting sqref="C23:AF25">
    <cfRule type="expression" priority="40">
      <formula>$F$13:$N$16/1000</formula>
    </cfRule>
  </conditionalFormatting>
  <conditionalFormatting sqref="C28:AF33">
    <cfRule type="expression" priority="38">
      <formula>$F$13:$N$16/1000</formula>
    </cfRule>
  </conditionalFormatting>
  <conditionalFormatting sqref="C35:AF40">
    <cfRule type="expression" priority="37">
      <formula>$F$13:$N$16/1000</formula>
    </cfRule>
  </conditionalFormatting>
  <conditionalFormatting sqref="C53:AF58">
    <cfRule type="expression" priority="3">
      <formula>$F$13:$N$16/1000</formula>
    </cfRule>
  </conditionalFormatting>
  <conditionalFormatting sqref="C60:AF65">
    <cfRule type="expression" priority="2">
      <formula>$F$13:$N$16/1000</formula>
    </cfRule>
  </conditionalFormatting>
  <conditionalFormatting sqref="C67:AF72 C74:AF79 C81:AF86 C88:AF93">
    <cfRule type="expression" priority="1">
      <formula>$F$13:$N$16/1000</formula>
    </cfRule>
  </conditionalFormatting>
  <conditionalFormatting sqref="C106:AF111">
    <cfRule type="expression" priority="10">
      <formula>$F$13:$N$16/1000</formula>
    </cfRule>
  </conditionalFormatting>
  <conditionalFormatting sqref="C120:AF125">
    <cfRule type="expression" priority="6">
      <formula>$F$13:$N$16/1000</formula>
    </cfRule>
  </conditionalFormatting>
  <conditionalFormatting sqref="C127:AF132 G134:AF139">
    <cfRule type="expression" priority="4">
      <formula>$F$13:$N$16/1000</formula>
    </cfRule>
  </conditionalFormatting>
  <conditionalFormatting sqref="G99:AF104">
    <cfRule type="expression" priority="12">
      <formula>$F$13:$N$16/1000</formula>
    </cfRule>
  </conditionalFormatting>
  <conditionalFormatting sqref="G113:AF118">
    <cfRule type="expression" priority="8">
      <formula>$F$13:$N$16/1000</formula>
    </cfRule>
  </conditionalFormatting>
  <conditionalFormatting sqref="O42:AF47">
    <cfRule type="expression" priority="34">
      <formula>$F$13:$N$16/1000</formula>
    </cfRule>
  </conditionalFormatting>
  <conditionalFormatting sqref="S48:U48">
    <cfRule type="expression" priority="112">
      <formula>$F$13:$N$16/1000</formula>
    </cfRule>
  </conditionalFormatting>
  <printOptions horizontalCentered="1"/>
  <pageMargins left="0" right="0" top="0" bottom="0" header="0" footer="0"/>
  <pageSetup paperSize="9" scale="37" orientation="landscape" r:id="rId1"/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67F24755DC944EA082EC16FE7F74C2" ma:contentTypeVersion="1" ma:contentTypeDescription="Create a new document." ma:contentTypeScope="" ma:versionID="9a73baa653136a50fffecbb4e9f64ef4">
  <xsd:schema xmlns:xsd="http://www.w3.org/2001/XMLSchema" xmlns:xs="http://www.w3.org/2001/XMLSchema" xmlns:p="http://schemas.microsoft.com/office/2006/metadata/properties" xmlns:ns3="f8fcd183-6e54-45cc-9504-f8f34ba102dc" targetNamespace="http://schemas.microsoft.com/office/2006/metadata/properties" ma:root="true" ma:fieldsID="590c56cd5ab809dc2a49bcf90d69cf3a" ns3:_="">
    <xsd:import namespace="f8fcd183-6e54-45cc-9504-f8f34ba102d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fcd183-6e54-45cc-9504-f8f34ba102d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3CF41F-32E9-4133-8251-E3AAC289FE12}">
  <ds:schemaRefs>
    <ds:schemaRef ds:uri="f8fcd183-6e54-45cc-9504-f8f34ba102dc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854C87E-7382-441E-BC24-69EA9A6A1B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C12C29-AFDF-4115-8394-8F4CDB7F9F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fcd183-6e54-45cc-9504-f8f34ba102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15</vt:i4>
      </vt:variant>
    </vt:vector>
  </HeadingPairs>
  <TitlesOfParts>
    <vt:vector size="50" baseType="lpstr">
      <vt:lpstr>List of Tables</vt:lpstr>
      <vt:lpstr>A.1</vt:lpstr>
      <vt:lpstr>A.2</vt:lpstr>
      <vt:lpstr>A.3</vt:lpstr>
      <vt:lpstr>A.4</vt:lpstr>
      <vt:lpstr>A.5</vt:lpstr>
      <vt:lpstr>A.6</vt:lpstr>
      <vt:lpstr>A.7.1</vt:lpstr>
      <vt:lpstr>A.7.2</vt:lpstr>
      <vt:lpstr>A.7.3</vt:lpstr>
      <vt:lpstr>B.1</vt:lpstr>
      <vt:lpstr>B.2</vt:lpstr>
      <vt:lpstr>B.3</vt:lpstr>
      <vt:lpstr>B.4</vt:lpstr>
      <vt:lpstr>B.5</vt:lpstr>
      <vt:lpstr>B.6</vt:lpstr>
      <vt:lpstr>B.7</vt:lpstr>
      <vt:lpstr>B.8 &amp; B.9</vt:lpstr>
      <vt:lpstr>C.1</vt:lpstr>
      <vt:lpstr>C.1.1</vt:lpstr>
      <vt:lpstr>C.1.2</vt:lpstr>
      <vt:lpstr>C.2</vt:lpstr>
      <vt:lpstr>C.2.1</vt:lpstr>
      <vt:lpstr>C.2.2</vt:lpstr>
      <vt:lpstr>C.3</vt:lpstr>
      <vt:lpstr>C.3.1</vt:lpstr>
      <vt:lpstr>c.3.2</vt:lpstr>
      <vt:lpstr>C.4</vt:lpstr>
      <vt:lpstr>C.4.1</vt:lpstr>
      <vt:lpstr>C.4.2</vt:lpstr>
      <vt:lpstr>C.5</vt:lpstr>
      <vt:lpstr>C.5.1</vt:lpstr>
      <vt:lpstr>C.5.2</vt:lpstr>
      <vt:lpstr>D.1</vt:lpstr>
      <vt:lpstr>D.2</vt:lpstr>
      <vt:lpstr>A.1!Print_Area</vt:lpstr>
      <vt:lpstr>A.2!Print_Area</vt:lpstr>
      <vt:lpstr>A.3!Print_Area</vt:lpstr>
      <vt:lpstr>A.4!Print_Area</vt:lpstr>
      <vt:lpstr>A.6!Print_Area</vt:lpstr>
      <vt:lpstr>A.7.1!Print_Area</vt:lpstr>
      <vt:lpstr>A.7.2!Print_Area</vt:lpstr>
      <vt:lpstr>A.7.3!Print_Area</vt:lpstr>
      <vt:lpstr>B.2!Print_Area</vt:lpstr>
      <vt:lpstr>'B.8 &amp; B.9'!Print_Area</vt:lpstr>
      <vt:lpstr>D.1!Print_Area</vt:lpstr>
      <vt:lpstr>D.2!Print_Area</vt:lpstr>
      <vt:lpstr>A.7.1!Print_Titles</vt:lpstr>
      <vt:lpstr>A.7.2!Print_Titles</vt:lpstr>
      <vt:lpstr>A.7.3!Print_Titles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Shafiq Harun</dc:creator>
  <cp:lastModifiedBy>Mirrah Hajirah MBLS</cp:lastModifiedBy>
  <cp:lastPrinted>2025-05-20T07:47:16Z</cp:lastPrinted>
  <dcterms:created xsi:type="dcterms:W3CDTF">2020-05-15T03:44:20Z</dcterms:created>
  <dcterms:modified xsi:type="dcterms:W3CDTF">2025-08-22T01:49:11Z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0x0101004A67F24755DC944EA082EC16FE7F74C2</vt:lpwstr>
  </property>
</Properties>
</file>