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4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3" i="4" l="1"/>
  <c r="F13" i="4"/>
  <c r="F17" i="4" s="1"/>
  <c r="E13" i="4"/>
  <c r="E16" i="4" s="1"/>
  <c r="D13" i="4"/>
  <c r="D17" i="4" s="1"/>
  <c r="C13" i="4"/>
  <c r="C16" i="4" s="1"/>
  <c r="B17" i="4"/>
  <c r="D14" i="4" l="1"/>
  <c r="F14" i="4"/>
  <c r="C15" i="4"/>
  <c r="E15" i="4"/>
  <c r="B16" i="4"/>
  <c r="D16" i="4"/>
  <c r="F16" i="4"/>
  <c r="C17" i="4"/>
  <c r="E17" i="4"/>
  <c r="C14" i="4"/>
  <c r="E14" i="4"/>
  <c r="B15" i="4"/>
  <c r="D15" i="4"/>
  <c r="F15" i="4"/>
</calcChain>
</file>

<file path=xl/sharedStrings.xml><?xml version="1.0" encoding="utf-8"?>
<sst xmlns="http://schemas.openxmlformats.org/spreadsheetml/2006/main" count="22" uniqueCount="22">
  <si>
    <t>各部门库存情况</t>
  </si>
  <si>
    <t>万美元</t>
  </si>
  <si>
    <t>部门</t>
  </si>
  <si>
    <t>2015.09.11总库存</t>
  </si>
  <si>
    <t>入库≥9个月库存(14.12.11前入库)</t>
  </si>
  <si>
    <t>入库≥12个月库存(14.09.11前入库)</t>
  </si>
  <si>
    <t>入库≥18个月库存(14.03.11前入库)</t>
  </si>
  <si>
    <t>入库≥24个月库存(13.09.11前入库)</t>
  </si>
  <si>
    <t>地面工程部</t>
  </si>
  <si>
    <t>HSE部</t>
  </si>
  <si>
    <t>采办部</t>
  </si>
  <si>
    <t>前线营地</t>
  </si>
  <si>
    <t>管道部</t>
  </si>
  <si>
    <t>生产部</t>
  </si>
  <si>
    <t>作业部</t>
  </si>
  <si>
    <t>开发部</t>
  </si>
  <si>
    <t>合计</t>
  </si>
  <si>
    <t>存量库存比例</t>
  </si>
  <si>
    <t>工程/HSE/采办占总库存比</t>
  </si>
  <si>
    <t>营地/管道占总库存比</t>
  </si>
  <si>
    <t>作业/生产/开发占总库存比</t>
  </si>
  <si>
    <t>Field Operation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</si>
</sst>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8" x14ac:knownFonts="1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color rgb="FF000000"/>
      <name val="宋体"/>
      <family val="3"/>
    </font>
    <font>
      <b/>
      <sz val="9.5"/>
      <color rgb="FF000000"/>
      <name val="宋体"/>
      <family val="3"/>
    </font>
    <font>
      <b/>
      <sz val="10"/>
      <color rgb="FF000000"/>
      <name val="宋体"/>
      <family val="3"/>
    </font>
    <font>
      <b/>
      <sz val="9"/>
      <color rgb="FF000000"/>
      <name val="宋体"/>
      <family val="3"/>
    </font>
    <font>
      <b/>
      <sz val="11"/>
      <color theme="1"/>
      <name val="Calibri"/>
      <family val="3"/>
      <scheme val="minor"/>
    </font>
    <font>
      <b/>
      <sz val="14"/>
      <color theme="1"/>
      <name val="Calibri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10" fontId="2" fillId="2" borderId="1" xfId="1" applyNumberFormat="1" applyFont="1" applyFill="1" applyBorder="1" applyAlignment="1">
      <alignment horizontal="center" vertical="center"/>
    </xf>
    <xf numFmtId="10" fontId="3" fillId="2" borderId="1" xfId="1" applyNumberFormat="1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6" fillId="0" borderId="0" xfId="1" applyFont="1" applyAlignment="1"/>
    <xf numFmtId="0" fontId="1" fillId="0" borderId="0" xfId="1" applyAlignment="1"/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ColWidth="9" defaultRowHeight="14.25" x14ac:dyDescent="0.25"/>
  <cols>
    <col min="1" max="1" width="19.7109375" style="1" customWidth="1"/>
    <col min="2" max="2" width="11.28515625" style="1" bestFit="1" customWidth="1"/>
    <col min="3" max="3" width="15.42578125" style="1" bestFit="1" customWidth="1"/>
    <col min="4" max="4" width="16.28515625" style="1" customWidth="1"/>
    <col min="5" max="5" width="16.42578125" style="1" bestFit="1" customWidth="1"/>
    <col min="6" max="6" width="15.42578125" style="1" bestFit="1" customWidth="1"/>
    <col min="7" max="7" width="9" style="1" customWidth="1"/>
    <col min="8" max="16384" width="9" style="1"/>
  </cols>
  <sheetData>
    <row r="1" spans="1:6" ht="15.75" customHeight="1" x14ac:dyDescent="0.25">
      <c r="A1" s="14" t="s">
        <v>0</v>
      </c>
      <c r="B1" s="14"/>
      <c r="C1" s="14"/>
      <c r="D1" s="14"/>
      <c r="E1" s="14"/>
      <c r="F1" s="14"/>
    </row>
    <row r="2" spans="1:6" ht="15.75" x14ac:dyDescent="0.25">
      <c r="A2" s="13"/>
      <c r="B2" s="13"/>
      <c r="C2" s="13"/>
      <c r="D2" s="13"/>
      <c r="E2" s="13"/>
      <c r="F2" s="12" t="s">
        <v>1</v>
      </c>
    </row>
    <row r="3" spans="1:6" ht="33.75" x14ac:dyDescent="0.25">
      <c r="A3" s="11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 spans="1:6" x14ac:dyDescent="0.25">
      <c r="A4" s="7" t="s">
        <v>8</v>
      </c>
      <c r="B4" s="9">
        <v>211.457227520271</v>
      </c>
      <c r="C4" s="9">
        <v>211.457227520271</v>
      </c>
      <c r="D4" s="9">
        <v>211.457227520271</v>
      </c>
      <c r="E4" s="9">
        <v>10.759225000000001</v>
      </c>
      <c r="F4" s="8">
        <v>10.355225000000001</v>
      </c>
    </row>
    <row r="5" spans="1:6" x14ac:dyDescent="0.25">
      <c r="A5" s="7" t="s">
        <v>9</v>
      </c>
      <c r="B5" s="9">
        <v>5.0904999999999996</v>
      </c>
      <c r="C5" s="9">
        <v>3.8281000000000001</v>
      </c>
      <c r="D5" s="9">
        <v>3.8281000000000001</v>
      </c>
      <c r="E5" s="9">
        <v>3.8281000000000001</v>
      </c>
      <c r="F5" s="8">
        <v>3.8281000000000001</v>
      </c>
    </row>
    <row r="6" spans="1:6" x14ac:dyDescent="0.25">
      <c r="A6" s="7" t="s">
        <v>10</v>
      </c>
      <c r="B6" s="9">
        <v>3.0628329999999999</v>
      </c>
      <c r="C6" s="9">
        <v>3.0628329999999999</v>
      </c>
      <c r="D6" s="9">
        <v>3.0628329999999999</v>
      </c>
      <c r="E6" s="9">
        <v>3.0403030000000002</v>
      </c>
      <c r="F6" s="8">
        <v>3.0403030000000002</v>
      </c>
    </row>
    <row r="7" spans="1:6" x14ac:dyDescent="0.25">
      <c r="A7" s="7" t="s">
        <v>11</v>
      </c>
      <c r="B7" s="9">
        <v>60.723676327542002</v>
      </c>
      <c r="C7" s="9">
        <v>48.557433799999998</v>
      </c>
      <c r="D7" s="9">
        <v>47.216433799999997</v>
      </c>
      <c r="E7" s="9">
        <v>40.612793799999999</v>
      </c>
      <c r="F7" s="8">
        <v>40.428256300000001</v>
      </c>
    </row>
    <row r="8" spans="1:6" x14ac:dyDescent="0.25">
      <c r="A8" s="7" t="s">
        <v>12</v>
      </c>
      <c r="B8" s="9">
        <v>213.1556205</v>
      </c>
      <c r="C8" s="9">
        <v>24.499425500000001</v>
      </c>
      <c r="D8" s="9">
        <v>24.499425500000001</v>
      </c>
      <c r="E8" s="9">
        <v>24.499425500000001</v>
      </c>
      <c r="F8" s="8">
        <v>24.499425500000001</v>
      </c>
    </row>
    <row r="9" spans="1:6" x14ac:dyDescent="0.25">
      <c r="A9" s="7" t="s">
        <v>13</v>
      </c>
      <c r="B9" s="9">
        <v>994.59396956699902</v>
      </c>
      <c r="C9" s="9">
        <v>889.29914369999995</v>
      </c>
      <c r="D9" s="9">
        <v>848.56014670000002</v>
      </c>
      <c r="E9" s="9">
        <v>783.76650819999998</v>
      </c>
      <c r="F9" s="8">
        <v>681.16769790000001</v>
      </c>
    </row>
    <row r="10" spans="1:6" x14ac:dyDescent="0.25">
      <c r="A10" s="7" t="s">
        <v>14</v>
      </c>
      <c r="B10" s="9">
        <v>3323.3775918511801</v>
      </c>
      <c r="C10" s="9">
        <v>3238.18346098348</v>
      </c>
      <c r="D10" s="9">
        <v>3215.2008889834801</v>
      </c>
      <c r="E10" s="9">
        <v>2878.06923024348</v>
      </c>
      <c r="F10" s="8">
        <v>1259.4074576850001</v>
      </c>
    </row>
    <row r="11" spans="1:6" x14ac:dyDescent="0.25">
      <c r="A11" s="7" t="s">
        <v>15</v>
      </c>
      <c r="B11" s="9">
        <v>418.59369763751698</v>
      </c>
      <c r="C11" s="9">
        <v>418.59369763751698</v>
      </c>
      <c r="D11" s="9">
        <v>418.59369763751698</v>
      </c>
      <c r="E11" s="9">
        <v>275.42545522400002</v>
      </c>
      <c r="F11" s="8">
        <v>87.414660299999994</v>
      </c>
    </row>
    <row r="12" spans="1:6" ht="24" x14ac:dyDescent="0.25">
      <c r="A12" s="7" t="s">
        <v>21</v>
      </c>
      <c r="B12" s="9">
        <v>7.7</v>
      </c>
      <c r="C12" s="9"/>
      <c r="D12" s="9"/>
      <c r="E12" s="9"/>
      <c r="F12" s="8"/>
    </row>
    <row r="13" spans="1:6" x14ac:dyDescent="0.25">
      <c r="A13" s="7" t="s">
        <v>16</v>
      </c>
      <c r="B13" s="6">
        <f>SUM(B4:B12)</f>
        <v>5237.7551164035085</v>
      </c>
      <c r="C13" s="6">
        <f>SUM(C4:C11)</f>
        <v>4837.4813221412678</v>
      </c>
      <c r="D13" s="6">
        <f>SUM(D4:D11)</f>
        <v>4772.4187531412681</v>
      </c>
      <c r="E13" s="6">
        <f>SUM(E4:E11)</f>
        <v>4020.0010409674796</v>
      </c>
      <c r="F13" s="5">
        <f>SUM(F4:F11)</f>
        <v>2110.1411256850001</v>
      </c>
    </row>
    <row r="14" spans="1:6" ht="24" x14ac:dyDescent="0.25">
      <c r="A14" s="3" t="s">
        <v>17</v>
      </c>
      <c r="B14" s="2">
        <v>1</v>
      </c>
      <c r="C14" s="2">
        <f>C13/B13*100%</f>
        <v>0.9235791316381573</v>
      </c>
      <c r="D14" s="2">
        <f>D13/B13*100%</f>
        <v>0.91115728915906968</v>
      </c>
      <c r="E14" s="2">
        <f>E13/B13*100%</f>
        <v>0.76750458003997013</v>
      </c>
      <c r="F14" s="4">
        <f>F13/B13*100%</f>
        <v>0.4028712833626944</v>
      </c>
    </row>
    <row r="15" spans="1:6" ht="36" x14ac:dyDescent="0.25">
      <c r="A15" s="3" t="s">
        <v>18</v>
      </c>
      <c r="B15" s="2">
        <f>(B4+B5+B6)/B13*100%</f>
        <v>4.192837496974583E-2</v>
      </c>
      <c r="C15" s="2">
        <f>(C4+C5+C6)/C13*100%</f>
        <v>4.5136744925688137E-2</v>
      </c>
      <c r="D15" s="2">
        <f>(D4+D5+D6)/D13*100%</f>
        <v>4.5752095910810725E-2</v>
      </c>
      <c r="E15" s="2">
        <f>(E4+E5+E6)/E13*100%</f>
        <v>4.3849809540739875E-3</v>
      </c>
      <c r="F15" s="2">
        <f>(F4+F5+F6)/F13*100%</f>
        <v>8.1623109423114137E-3</v>
      </c>
    </row>
    <row r="16" spans="1:6" ht="24" x14ac:dyDescent="0.25">
      <c r="A16" s="3" t="s">
        <v>19</v>
      </c>
      <c r="B16" s="2">
        <f>(B7+B8)/B13*100%</f>
        <v>5.2289442851158066E-2</v>
      </c>
      <c r="C16" s="2">
        <f>(C7+C8)/C13*100%</f>
        <v>1.5102251447590507E-2</v>
      </c>
      <c r="D16" s="2">
        <f>(D7+D8)/D13*100%</f>
        <v>1.5027151431922375E-2</v>
      </c>
      <c r="E16" s="2">
        <f>(E7+E8)/E13*100%</f>
        <v>1.6197065283428302E-2</v>
      </c>
      <c r="F16" s="2">
        <f>(F7+F8)/F13*100%</f>
        <v>3.076935519131356E-2</v>
      </c>
    </row>
    <row r="17" spans="1:6" ht="36" x14ac:dyDescent="0.25">
      <c r="A17" s="3" t="s">
        <v>20</v>
      </c>
      <c r="B17" s="2">
        <f>(B10+B9+B11)/B13*100%</f>
        <v>0.90431208672238317</v>
      </c>
      <c r="C17" s="2">
        <f>(C10+C9+C11)/C13*100%</f>
        <v>0.93976100362672133</v>
      </c>
      <c r="D17" s="2">
        <f>(D10+D9+D11)/D13*100%</f>
        <v>0.9392207526572669</v>
      </c>
      <c r="E17" s="2">
        <f>(E10+E9+E11)/E13*100%</f>
        <v>0.97941795376249774</v>
      </c>
      <c r="F17" s="2">
        <f>(F10+F9+F11)/F13*100%</f>
        <v>0.96106833386637502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2015-09-11T16:00:02Z</dcterms:modified>
</cp:coreProperties>
</file>