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67D63753-6404-4BC3-9F2F-6905E2D29070}" xr6:coauthVersionLast="47" xr6:coauthVersionMax="47" xr10:uidLastSave="{00000000-0000-0000-0000-000000000000}"/>
  <bookViews>
    <workbookView xWindow="-108" yWindow="-108" windowWidth="23256" windowHeight="12456" firstSheet="2" activeTab="3" xr2:uid="{00000000-000D-0000-FFFF-FFFF00000000}"/>
  </bookViews>
  <sheets>
    <sheet name="Cover Page" sheetId="9" r:id="rId1"/>
    <sheet name="0. Project Information" sheetId="23" r:id="rId2"/>
    <sheet name="1. Summary Report" sheetId="21" r:id="rId3"/>
    <sheet name="2. Defects Report" sheetId="19" r:id="rId4"/>
    <sheet name="Data Range" sheetId="2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6" i="21" l="1"/>
  <c r="I36" i="21"/>
  <c r="M35" i="21"/>
  <c r="I35" i="21"/>
  <c r="M22" i="21"/>
  <c r="M23" i="21"/>
  <c r="M24" i="21"/>
  <c r="M25" i="21"/>
  <c r="M26" i="21"/>
  <c r="M27" i="21"/>
  <c r="M28" i="21"/>
  <c r="M29" i="21"/>
  <c r="M30" i="21"/>
  <c r="M31" i="21"/>
  <c r="M32" i="21"/>
  <c r="M33" i="21"/>
  <c r="M34" i="21"/>
  <c r="M21" i="21"/>
  <c r="I22" i="21"/>
  <c r="I23" i="21"/>
  <c r="I24" i="21"/>
  <c r="I25" i="21"/>
  <c r="I26" i="21"/>
  <c r="I27" i="21"/>
  <c r="I28" i="21"/>
  <c r="I29" i="21"/>
  <c r="I30" i="21"/>
  <c r="I31" i="21"/>
  <c r="I32" i="21"/>
  <c r="I33" i="21"/>
  <c r="I34" i="21"/>
  <c r="I21" i="21"/>
  <c r="G16" i="21"/>
  <c r="C14" i="21"/>
  <c r="C13" i="21" l="1"/>
  <c r="G12" i="21"/>
  <c r="C9"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8" authorId="0" shapeId="0" xr:uid="{65ACCD81-4D8E-40A0-A83F-361603DB0554}">
      <text>
        <r>
          <rPr>
            <b/>
            <sz val="10"/>
            <color indexed="81"/>
            <rFont val="Tahoma"/>
            <family val="2"/>
          </rPr>
          <t>Author:</t>
        </r>
        <r>
          <rPr>
            <sz val="10"/>
            <color indexed="81"/>
            <rFont val="Tahoma"/>
            <family val="2"/>
          </rPr>
          <t xml:space="preserve">
Liệt kê các chức năng hoặc chủ đề cần thực thi kiểm thử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 authorId="0" shapeId="0" xr:uid="{890BB7AB-D136-4732-A87F-F76062F044CD}">
      <text>
        <r>
          <rPr>
            <b/>
            <sz val="10"/>
            <color indexed="81"/>
            <rFont val="Tahoma"/>
            <family val="2"/>
          </rPr>
          <t>Author:</t>
        </r>
        <r>
          <rPr>
            <sz val="10"/>
            <color indexed="81"/>
            <rFont val="Tahoma"/>
            <family val="2"/>
          </rPr>
          <t xml:space="preserve">
Liệt kê các chức năng hoặc chủ đề cần thực thi kiểm thử</t>
        </r>
      </text>
    </comment>
    <comment ref="E4" authorId="0" shapeId="0" xr:uid="{5C282AEE-6FD6-45A7-A327-609CE83BF15A}">
      <text>
        <r>
          <rPr>
            <b/>
            <sz val="10"/>
            <color indexed="81"/>
            <rFont val="Tahoma"/>
            <family val="2"/>
          </rPr>
          <t>Author:</t>
        </r>
        <r>
          <rPr>
            <sz val="10"/>
            <color indexed="81"/>
            <rFont val="Tahoma"/>
            <family val="2"/>
          </rPr>
          <t xml:space="preserve">
Mô tả các bước thực hiện dẫn đến lỗi xuất hiện. Ghi rõ kết quả mong đợi và kết quả thực tế</t>
        </r>
      </text>
    </comment>
  </commentList>
</comments>
</file>

<file path=xl/sharedStrings.xml><?xml version="1.0" encoding="utf-8"?>
<sst xmlns="http://schemas.openxmlformats.org/spreadsheetml/2006/main" count="474" uniqueCount="169">
  <si>
    <t>Practical Software Engineering Series</t>
  </si>
  <si>
    <t>Version : 0.1</t>
  </si>
  <si>
    <t>Document Control information</t>
  </si>
  <si>
    <t>Faculty</t>
  </si>
  <si>
    <t>Faculty of Information Technology</t>
  </si>
  <si>
    <t>Issue Date:</t>
  </si>
  <si>
    <t>Author:</t>
  </si>
  <si>
    <t>Confidential Class:</t>
  </si>
  <si>
    <t>Document Revision History</t>
  </si>
  <si>
    <t>Date</t>
  </si>
  <si>
    <t>Version</t>
  </si>
  <si>
    <t>Description</t>
  </si>
  <si>
    <t>Revised by</t>
  </si>
  <si>
    <t>Status</t>
  </si>
  <si>
    <t>Issue Date</t>
  </si>
  <si>
    <t>Project Information</t>
  </si>
  <si>
    <t>Project Name</t>
  </si>
  <si>
    <t>Author</t>
  </si>
  <si>
    <t>Reviewer Information</t>
  </si>
  <si>
    <t>Name</t>
  </si>
  <si>
    <t>Department</t>
  </si>
  <si>
    <t>Position</t>
  </si>
  <si>
    <t>Approver Information</t>
  </si>
  <si>
    <t>On time</t>
  </si>
  <si>
    <t>Delayed</t>
  </si>
  <si>
    <t>Stopped</t>
  </si>
  <si>
    <t>Number of testers</t>
  </si>
  <si>
    <t>Test Purpose</t>
  </si>
  <si>
    <t>Test Subject</t>
  </si>
  <si>
    <t>Total Test Cases</t>
  </si>
  <si>
    <t>Passed</t>
  </si>
  <si>
    <t>Failed</t>
  </si>
  <si>
    <t>Fail Rate</t>
  </si>
  <si>
    <t>Critical</t>
  </si>
  <si>
    <t>Total Defects</t>
  </si>
  <si>
    <t>High</t>
  </si>
  <si>
    <t>Medium</t>
  </si>
  <si>
    <t>Defects</t>
  </si>
  <si>
    <t>Executed</t>
  </si>
  <si>
    <t>Not Executed</t>
  </si>
  <si>
    <t>Total Number of Test Cases</t>
  </si>
  <si>
    <t>Number of Defects</t>
  </si>
  <si>
    <t>OVERALL INFORMATION</t>
  </si>
  <si>
    <t>OVERALL STATUS</t>
  </si>
  <si>
    <t>Overall Progress</t>
  </si>
  <si>
    <t>Test Run Status</t>
  </si>
  <si>
    <t>Login</t>
  </si>
  <si>
    <t>Add Product</t>
  </si>
  <si>
    <t>Update Product</t>
  </si>
  <si>
    <t>Add Shopping Cart</t>
  </si>
  <si>
    <t>Delete Product</t>
  </si>
  <si>
    <t>Add Order</t>
  </si>
  <si>
    <t>Update Order</t>
  </si>
  <si>
    <t>Delete Order</t>
  </si>
  <si>
    <t>Update Shopping Cart</t>
  </si>
  <si>
    <t>Create Order</t>
  </si>
  <si>
    <t>Test Runs</t>
  </si>
  <si>
    <t>Defect ID</t>
  </si>
  <si>
    <t>Steps to Reproduce</t>
  </si>
  <si>
    <t>Severity</t>
  </si>
  <si>
    <t>Raised Date</t>
  </si>
  <si>
    <t>Total Tests Executed 
(Passed + Failed)</t>
  </si>
  <si>
    <t>Total Defects
(Critical + High + Medium)</t>
  </si>
  <si>
    <t>DEFECTS REPORT</t>
  </si>
  <si>
    <t>TEST SUMMARY REPORT</t>
  </si>
  <si>
    <t>Blocked</t>
  </si>
  <si>
    <t>Priority</t>
  </si>
  <si>
    <t>Low</t>
  </si>
  <si>
    <t>Line of code
(LOC)</t>
  </si>
  <si>
    <t>Defects fixed</t>
  </si>
  <si>
    <t>Fixed Rate</t>
  </si>
  <si>
    <t>Comments</t>
  </si>
  <si>
    <t>Tested on build version</t>
  </si>
  <si>
    <t>Raised By</t>
  </si>
  <si>
    <t>EXPECTED RESULTS</t>
  </si>
  <si>
    <t>ACTUAL RESULTS</t>
  </si>
  <si>
    <t>DEF_01</t>
  </si>
  <si>
    <t>Test Data</t>
  </si>
  <si>
    <t>https://cntttest.vanlanguni.edu.vn:18081/Phancong02</t>
  </si>
  <si>
    <t>Step #</t>
  </si>
  <si>
    <t>DEF_02</t>
  </si>
  <si>
    <t>New</t>
  </si>
  <si>
    <t>DEF_03</t>
  </si>
  <si>
    <t>DEF_04</t>
  </si>
  <si>
    <t>DEF_05</t>
  </si>
  <si>
    <t>DEF_06</t>
  </si>
  <si>
    <t>DEF_07</t>
  </si>
  <si>
    <t>DEF_08</t>
  </si>
  <si>
    <t>DEF_09</t>
  </si>
  <si>
    <t>DEF_10</t>
  </si>
  <si>
    <t>DEF_11</t>
  </si>
  <si>
    <t>DEF_12</t>
  </si>
  <si>
    <t>Find bugs and improve software quality</t>
  </si>
  <si>
    <t>1.8Log</t>
  </si>
  <si>
    <t>Chức năng đăng nhập của Facculty Board</t>
  </si>
  <si>
    <t>Chức năng quản lý chuyên ngành của Hội đồng khoa</t>
  </si>
  <si>
    <t>Chức năng quản lý chế độ đãi ngộ của Ban Khoa</t>
  </si>
  <si>
    <t>Chức năng quản lý thống kê của Ban Khoa</t>
  </si>
  <si>
    <t>Chức năng quản lý nhiệm kỳ của Hội đồng khoa</t>
  </si>
  <si>
    <t>Chức năng quản lý thời khóa biểu của Ban Khoa</t>
  </si>
  <si>
    <t>Chức năng quản lý người dùng của Ban Khoa</t>
  </si>
  <si>
    <t>Chức năng đăng nhập của Phòng Facculty</t>
  </si>
  <si>
    <t>Chức năng quản lý thù lao của Bộ phận</t>
  </si>
  <si>
    <t>Chức năng quản lý thời khóa biểu của Bộ môn</t>
  </si>
  <si>
    <t>Chức năng quản lý người dùng của Bộ phận</t>
  </si>
  <si>
    <t>Chức năng đăng nhập của Facculty Lecturer</t>
  </si>
  <si>
    <t>Chức năng quản lý thống kê của Giảng viên</t>
  </si>
  <si>
    <t>Chức năng quản lý thời khóa biểu của Giảng viên</t>
  </si>
  <si>
    <t>Chức năng quản lý người dùng của Giảng viên</t>
  </si>
  <si>
    <t>s</t>
  </si>
  <si>
    <t>Truy cập trang web</t>
  </si>
  <si>
    <t>Chọn "người dùng"</t>
  </si>
  <si>
    <t>Chọn "tạo người dùng"</t>
  </si>
  <si>
    <t>Nhập thông tin người dùng</t>
  </si>
  <si>
    <t>Chọn "LƯU"</t>
  </si>
  <si>
    <t>Đăng nhập vào hệ thống bằng tài khoản với vai trò ban chủ nhiệm khoa</t>
  </si>
  <si>
    <t>Gửi thư VLU với vai trò của ban chủ nhiệm khoa</t>
  </si>
  <si>
    <t>Hệ thống hiển thị trang đăng nhập.</t>
  </si>
  <si>
    <t>Hệ thống hiển thị trang chủ.</t>
  </si>
  <si>
    <t>Hệ thống hiển thị danh sách các tài khoản người dùng đã đăng ký vào hệ thống.</t>
  </si>
  <si>
    <t>Hệ thống hiển thị biểu mẫu tạo người dùng.</t>
  </si>
  <si>
    <t>Mã người hướng dẫn: dưới 50 ký tự
Tên người hướng dẫn: " "
email: kết thúc bằng @vanlanguni.vn
Chọn loại người hướng dẫn
Chọn vai trò giáo viên</t>
  </si>
  <si>
    <t>show EROR "Chỉ cho phép các ký tự chữ và số không dấu và không chỉ gõ khoảng trắng !</t>
  </si>
  <si>
    <t>Hệ thống hiển thị thông báo "Lưu thành công" và quay lại giao diện danh sách người dùng</t>
  </si>
  <si>
    <t>Mã người hướng dẫn: dưới 50 ký tự
Tên người hướng dẫn: có ký tự đặc biệt
email: kết thúc bằng @vanlanguni.vn
Chọn loại người hướng dẫn
Chọn vai trò giáo viên</t>
  </si>
  <si>
    <t>Thịnh</t>
  </si>
  <si>
    <t>20/11/2024</t>
  </si>
  <si>
    <t>Long</t>
  </si>
  <si>
    <t>Phát</t>
  </si>
  <si>
    <t>show EROR "Chỉ cho phép các ký tự chữ và số không dấu và không chỉ gõ khoảng trắng !"</t>
  </si>
  <si>
    <t>Trường "tên khoa" có ký tự đặc biệt nhưng các trường còn lại được điền chính xác và đầy đủ, trang web KHÔNG hiển thị lỗi trong trường đó khi ban chủ nhiệm khoa tạo người dùng</t>
  </si>
  <si>
    <t>Trường "tên khoa" chỉ là khoảng trắng nhưng các trường còn lại được điền chính xác và đầy đủ, trang web KHÔNG hiển thị lỗi trong trường đó khi Ban chủ nhiệm Khoa cập nhật người dùng</t>
  </si>
  <si>
    <t>Trường "tên khoa" chỉ là khoảng trắng nhưng các trường còn lại được điền chính xác và đầy đủ, trang web KHÔNG hiển thị lỗi trong trường đó khi Ban chủ nhiệm Khoa tạo người dùng</t>
  </si>
  <si>
    <t>Chọn "cập nhật người dùng"</t>
  </si>
  <si>
    <t>Hệ thống hiển thị biểu mẫu người dùng cập nhật.</t>
  </si>
  <si>
    <t>Trường "tên khoa" có ký tự đặc biệt nhưng các trường còn lại được điền chính xác và đầy đủ, trang web KHÔNG hiển thị lỗi trong lĩnh vực đó khi ban chủ nhiệm Khoa tạo chuyên ngành</t>
  </si>
  <si>
    <t>Trường "tên khoa" có ký tự đặc biệt nhưng các trường còn lại được điền chính xác và đầy đủ, trang web KHÔNG hiển thị lỗi trong trường đó khi ban chủ nhiệm khoa cập nhật chuyên ngành</t>
  </si>
  <si>
    <t>Trường " NGÀY BẮT ĐẦU " đã được chọn trước năm bắt đầu nhưng các trường còn lại được điền chính xác và đầy đủ, trang web KHÔNG hiển thị lỗi trong trường đó khi ban chủ nhiệm Khoa tạo học kỳ</t>
  </si>
  <si>
    <t>Trường " NGÀY BẮT ĐẦU " đã được chọn sau năm kết thúc nhưng các trường còn lại được điền chính xác và đầy đủ, trang web KHÔNG hiển thị lỗi trong trường đó khi ban chủ nhiệm Khoa tạo học kỳ</t>
  </si>
  <si>
    <t>Trường " NGÀY BẮT ĐẦU " đã được chọn trước năm bắt đầu nhưng các trường còn lại được điền chính xác và đầy đủ, trang web KHÔNG hiển thị lỗi trong trường đó khi ban chủ nheim65 Khoa cập nhật nhiệm kỳ</t>
  </si>
  <si>
    <t>Trường " NGÀY BẮT ĐẦU " đã được chọn sau năm kết thúc nhưng các trường còn lại được điền chính xác và đầy đủ, trang web KHÔNG hiển thị lỗi trong trường đó khi Ban chủ nhiệm Khoa cập nhật nhiệm kỳ</t>
  </si>
  <si>
    <t>Chọn "HỌC KỲ VÀ CHUYÊN NGÀNH"</t>
  </si>
  <si>
    <t>Chọn "MAJOR"</t>
  </si>
  <si>
    <t>Chọn "tạo CHUYÊN NGÀNH MỚI"</t>
  </si>
  <si>
    <t>Nhập thông tin CHÍNH</t>
  </si>
  <si>
    <t>-NHẬP mã ngành: KHÔNG quá 50 ký tự
- NHẬP TÊN NGÀNH: CÓ KÝ TỰ ĐẶC BIỆT
- ENTER Viết tắt: KHÔNG QUÁ 50 ký tự
- CHỌN "CTDT"</t>
  </si>
  <si>
    <t>Hệ thống hiển thị trang đăng nhập.page.</t>
  </si>
  <si>
    <t>Hệ thống hiển thị danh sách TERM.</t>
  </si>
  <si>
    <t>Hệ thống hiển thị danh sách MAJOR.</t>
  </si>
  <si>
    <t>Hệ thống hiển thị biểu mẫu tạo MAJOR.</t>
  </si>
  <si>
    <t>Hệ thống hiển thị thông báo "Lưu thành công" và quay lại giao diện danh sách chính</t>
  </si>
  <si>
    <t>Hệ thống hiển thị "Chỉ cho phép các ký tự chữ và số không có dấu và không có CHỈ LẤP ĐẦY KHÔNG GIAN!"</t>
  </si>
  <si>
    <t xml:space="preserve">-NHẬP mã ngành: KHÔNG quá 50 ký tự
- NHẬP TÊN NGÀNH: " "
- ENTER Viết tắt: KHÔNG QUÁ 50 ký tự
- CHỌN "CTDT"
</t>
  </si>
  <si>
    <t>Chọn "cập nhật CHUYÊN NGÀNH MỚI"</t>
  </si>
  <si>
    <t>Hệ thống hiển thị biểu mẫu MAJOR cập nhật.</t>
  </si>
  <si>
    <t>Hệ thống hiển thị "Chỉ cho phép các ký tự chữ và số không có dấu và không có CHỈ LẤP ĐẦY KHÔNG GIAN</t>
  </si>
  <si>
    <t>-NHẬP mã ngành: KHÔNG quá 50 ký tự
- NHẬP TÊN NGÀNH: " "
- ENTER Viết tắt: KHÔNG QUÁ 50 ký tự
- CHỌN "CTDT"</t>
  </si>
  <si>
    <t>Hệ thống hiển thị trang chủ</t>
  </si>
  <si>
    <t>Chọn "tạo THUẬT NGỮ MỚI"</t>
  </si>
  <si>
    <t>Nhập thông tin TERM</t>
  </si>
  <si>
    <t>MỤC NHẬP CẢNH: 444
CHỌN NĂM BẮT ĐẦU
CHỌN NĂM KẾT THÚC: SAU NĂM BẮT ĐẦU
CHỌN TUẦN ĐỂ BẮT ĐẦU: DƯỚI 53
CHỌN NGÀY BẮT ĐẦU: trước khi bắt đầu năm
CHỌN THỜI GIAN TỐI ĐA: DƯỚI 16
LỰA CHỌN LỚP TỐI ĐA: DƯỚI 31</t>
  </si>
  <si>
    <t>hiển thị thông báo "Vui lòng chọn NGÀY BẮT ĐẦU vào giữa năm bắt đầu và năm cuối!"</t>
  </si>
  <si>
    <t>Hệ thống hiển thị thông báo "Lưu thành công" và quay lại giao diện danh sách thuật ngữ</t>
  </si>
  <si>
    <t>Hệ thống hiển thị biểu mẫu tạo TERM.</t>
  </si>
  <si>
    <t>MỤC NHẬP CẢNH: 444
CHỌN NĂM BẮT ĐẦU
CHỌN NĂM KẾT THÚC: SAU NĂM BẮT ĐẦU
CHỌN TUẦN ĐỂ BẮT ĐẦU: DƯỚI 53
CHỌN NGÀY BẮT ĐẦU: sau năm kết thúc
CHỌN THỜI GIAN TỐI ĐA: DƯỚI 16
LỰA CHỌN LỚP TỐI ĐA: DƯỚI 31</t>
  </si>
  <si>
    <t>MỤC NHẬP CẢNH: 444
CHỌN NĂM BẮT ĐẦU
CHỌN NĂM KẾT THÚC: SAU NĂM BẮT ĐẦU
CHỌN TUẦN ĐỂ BẮT ĐẦU: DƯỚI 53
CHỌN NGÀY BẮT ĐẦU: trước khi bắt đầu năm
CHỌN THỜI GIAN TỐI ĐA: DƯỚI 16
LỰA CHỌN LỚP TỐI ĐA: DƯỚI 3</t>
  </si>
  <si>
    <t>Chọn "cập nhậtTERM"</t>
  </si>
  <si>
    <t>Hệ thống hiển thị danh sách TERM</t>
  </si>
  <si>
    <t>Hệ thống hiển thị biểu mẫu TERM cập nhật.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</si>
</sst>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0"/>
      <name val="Arial"/>
      <family val="2"/>
    </font>
    <font>
      <b/>
      <sz val="12"/>
      <color indexed="12"/>
      <name val="Arial"/>
      <family val="2"/>
    </font>
    <font>
      <b/>
      <sz val="18"/>
      <color indexed="18"/>
      <name val="Arial"/>
      <family val="2"/>
    </font>
    <font>
      <sz val="12"/>
      <name val="Times New Roman"/>
      <family val="1"/>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i/>
      <sz val="10"/>
      <color theme="1"/>
      <name val="Arial"/>
      <family val="2"/>
    </font>
    <font>
      <b/>
      <sz val="10"/>
      <color rgb="FFFF0000"/>
      <name val="Arial"/>
      <family val="2"/>
    </font>
    <font>
      <b/>
      <sz val="18"/>
      <color rgb="FF000080"/>
      <name val="Arial"/>
      <family val="2"/>
    </font>
    <font>
      <i/>
      <sz val="10"/>
      <color rgb="FFFF0000"/>
      <name val="Arial"/>
      <family val="2"/>
    </font>
    <font>
      <b/>
      <sz val="10"/>
      <color rgb="FFC00000"/>
      <name val="Arial"/>
      <family val="2"/>
    </font>
    <font>
      <i/>
      <sz val="10"/>
      <color indexed="12"/>
      <name val="Arial"/>
      <family val="2"/>
    </font>
    <font>
      <b/>
      <sz val="11"/>
      <color theme="1"/>
      <name val="Calibri"/>
      <family val="2"/>
      <scheme val="minor"/>
    </font>
    <font>
      <b/>
      <sz val="10"/>
      <color indexed="81"/>
      <name val="Tahoma"/>
      <family val="2"/>
    </font>
    <font>
      <sz val="10"/>
      <color indexed="81"/>
      <name val="Tahoma"/>
      <family val="2"/>
    </font>
    <font>
      <u/>
      <sz val="11"/>
      <color theme="10"/>
      <name val="Calibri"/>
      <family val="2"/>
      <scheme val="minor"/>
    </font>
    <font>
      <b/>
      <sz val="11"/>
      <color theme="1"/>
      <name val="Arial"/>
      <family val="2"/>
    </font>
    <font>
      <sz val="8"/>
      <name val="Calibri"/>
      <family val="2"/>
      <scheme val="minor"/>
    </font>
    <font>
      <sz val="12"/>
      <color rgb="FF000000"/>
      <name val="Segoe UI"/>
      <family val="2"/>
    </font>
  </fonts>
  <fills count="9">
    <fill>
      <patternFill patternType="none"/>
    </fill>
    <fill>
      <patternFill patternType="gray125"/>
    </fill>
    <fill>
      <patternFill patternType="solid">
        <fgColor indexed="27"/>
        <bgColor indexed="41"/>
      </patternFill>
    </fill>
    <fill>
      <patternFill patternType="solid">
        <fgColor indexed="42"/>
        <bgColor indexed="27"/>
      </patternFill>
    </fill>
    <fill>
      <patternFill patternType="solid">
        <fgColor rgb="FFCCFFCC"/>
        <bgColor indexed="64"/>
      </patternFill>
    </fill>
    <fill>
      <patternFill patternType="solid">
        <fgColor rgb="FFCCFFFF"/>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s>
  <borders count="70">
    <border>
      <left/>
      <right/>
      <top/>
      <bottom/>
      <diagonal/>
    </border>
    <border>
      <left/>
      <right/>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auto="1"/>
      </top>
      <bottom style="medium">
        <color auto="1"/>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top style="thin">
        <color auto="1"/>
      </top>
      <bottom style="thin">
        <color auto="1"/>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auto="1"/>
      </top>
      <bottom style="medium">
        <color auto="1"/>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thin">
        <color auto="1"/>
      </right>
      <top style="medium">
        <color auto="1"/>
      </top>
      <bottom style="medium">
        <color indexed="64"/>
      </bottom>
      <diagonal/>
    </border>
    <border>
      <left/>
      <right/>
      <top style="medium">
        <color auto="1"/>
      </top>
      <bottom style="medium">
        <color auto="1"/>
      </bottom>
      <diagonal/>
    </border>
    <border>
      <left style="thin">
        <color auto="1"/>
      </left>
      <right style="thin">
        <color auto="1"/>
      </right>
      <top style="medium">
        <color auto="1"/>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thin">
        <color indexed="64"/>
      </left>
      <right style="thin">
        <color auto="1"/>
      </right>
      <top style="medium">
        <color indexed="64"/>
      </top>
      <bottom/>
      <diagonal/>
    </border>
    <border>
      <left style="thin">
        <color indexed="64"/>
      </left>
      <right style="medium">
        <color auto="1"/>
      </right>
      <top style="medium">
        <color indexed="64"/>
      </top>
      <bottom/>
      <diagonal/>
    </border>
    <border>
      <left style="thin">
        <color indexed="64"/>
      </left>
      <right style="medium">
        <color auto="1"/>
      </right>
      <top/>
      <bottom/>
      <diagonal/>
    </border>
    <border>
      <left style="thin">
        <color auto="1"/>
      </left>
      <right style="thin">
        <color auto="1"/>
      </right>
      <top style="medium">
        <color indexed="64"/>
      </top>
      <bottom style="thin">
        <color auto="1"/>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auto="1"/>
      </left>
      <right style="thin">
        <color auto="1"/>
      </right>
      <top style="thin">
        <color auto="1"/>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1" fillId="0" borderId="0"/>
    <xf numFmtId="0" fontId="1" fillId="0" borderId="0"/>
    <xf numFmtId="0" fontId="19" fillId="0" borderId="0" applyNumberFormat="0" applyFill="0" applyBorder="0" applyAlignment="0" applyProtection="0"/>
  </cellStyleXfs>
  <cellXfs count="149">
    <xf numFmtId="0" fontId="0" fillId="0" borderId="0" xfId="0"/>
    <xf numFmtId="0" fontId="4" fillId="0" borderId="0" xfId="2" applyFont="1" applyAlignment="1">
      <alignment vertical="center" wrapText="1"/>
    </xf>
    <xf numFmtId="0" fontId="5" fillId="0" borderId="0" xfId="2" applyFont="1" applyAlignment="1">
      <alignment vertical="center" wrapText="1"/>
    </xf>
    <xf numFmtId="0" fontId="5" fillId="3" borderId="4" xfId="2" applyFont="1" applyFill="1" applyBorder="1" applyAlignment="1">
      <alignment vertical="center" wrapText="1"/>
    </xf>
    <xf numFmtId="0" fontId="5" fillId="3" borderId="6" xfId="2" applyFont="1" applyFill="1" applyBorder="1" applyAlignment="1">
      <alignment vertical="center" wrapText="1"/>
    </xf>
    <xf numFmtId="0" fontId="5" fillId="3" borderId="4" xfId="2" applyFont="1" applyFill="1" applyBorder="1" applyAlignment="1">
      <alignment horizontal="center" vertical="center" wrapText="1"/>
    </xf>
    <xf numFmtId="0" fontId="5" fillId="3" borderId="9" xfId="2" applyFont="1" applyFill="1" applyBorder="1" applyAlignment="1">
      <alignment horizontal="center" vertical="center" wrapText="1"/>
    </xf>
    <xf numFmtId="0" fontId="5" fillId="3" borderId="5" xfId="2" applyFont="1" applyFill="1" applyBorder="1" applyAlignment="1">
      <alignment horizontal="center" vertical="center" wrapText="1"/>
    </xf>
    <xf numFmtId="15" fontId="1" fillId="0" borderId="4" xfId="2" applyNumberFormat="1" applyBorder="1" applyAlignment="1">
      <alignment horizontal="center" vertical="center" wrapText="1"/>
    </xf>
    <xf numFmtId="49" fontId="1" fillId="0" borderId="9" xfId="2" quotePrefix="1" applyNumberFormat="1" applyBorder="1" applyAlignment="1">
      <alignment horizontal="center" vertical="center" wrapText="1"/>
    </xf>
    <xf numFmtId="0" fontId="1" fillId="0" borderId="10" xfId="2" applyBorder="1" applyAlignment="1">
      <alignment vertical="center" wrapText="1"/>
    </xf>
    <xf numFmtId="0" fontId="1" fillId="0" borderId="5" xfId="2" applyBorder="1" applyAlignment="1">
      <alignment horizontal="center" vertical="center" wrapText="1"/>
    </xf>
    <xf numFmtId="0" fontId="1" fillId="0" borderId="0" xfId="2" applyAlignment="1">
      <alignment vertical="center"/>
    </xf>
    <xf numFmtId="0" fontId="1" fillId="0" borderId="1" xfId="2" applyBorder="1" applyAlignment="1">
      <alignment vertical="center"/>
    </xf>
    <xf numFmtId="0" fontId="6" fillId="0" borderId="0" xfId="2" applyFont="1" applyAlignment="1">
      <alignment horizontal="right" vertical="center"/>
    </xf>
    <xf numFmtId="0" fontId="5" fillId="0" borderId="0" xfId="2" applyFont="1" applyAlignment="1">
      <alignment horizontal="right" vertical="center"/>
    </xf>
    <xf numFmtId="49" fontId="1" fillId="0" borderId="10" xfId="2" applyNumberFormat="1" applyBorder="1" applyAlignment="1">
      <alignment horizontal="center" vertical="center" wrapText="1"/>
    </xf>
    <xf numFmtId="15" fontId="1" fillId="0" borderId="11" xfId="2" applyNumberFormat="1" applyBorder="1" applyAlignment="1">
      <alignment horizontal="center" vertical="center" wrapText="1"/>
    </xf>
    <xf numFmtId="0" fontId="1" fillId="0" borderId="12" xfId="2" applyBorder="1" applyAlignment="1">
      <alignment horizontal="center" vertical="center" wrapText="1"/>
    </xf>
    <xf numFmtId="0" fontId="1" fillId="0" borderId="6" xfId="2" applyBorder="1" applyAlignment="1">
      <alignment horizontal="center" vertical="center" wrapText="1"/>
    </xf>
    <xf numFmtId="0" fontId="1" fillId="0" borderId="13" xfId="2" applyBorder="1" applyAlignment="1">
      <alignment vertical="center" wrapText="1"/>
    </xf>
    <xf numFmtId="0" fontId="1" fillId="0" borderId="7" xfId="2" applyBorder="1" applyAlignment="1">
      <alignment horizontal="center" vertical="center" wrapText="1"/>
    </xf>
    <xf numFmtId="0" fontId="8" fillId="0" borderId="0" xfId="0" applyFont="1" applyAlignment="1">
      <alignment vertical="center"/>
    </xf>
    <xf numFmtId="0" fontId="10" fillId="0" borderId="14" xfId="0" applyFont="1" applyBorder="1" applyAlignment="1">
      <alignment horizontal="center" vertical="center"/>
    </xf>
    <xf numFmtId="0" fontId="10" fillId="0" borderId="14" xfId="0" applyFont="1" applyBorder="1" applyAlignment="1">
      <alignment vertical="center"/>
    </xf>
    <xf numFmtId="0" fontId="9" fillId="4" borderId="21" xfId="0" applyFont="1" applyFill="1" applyBorder="1" applyAlignment="1">
      <alignment horizontal="right" vertical="center"/>
    </xf>
    <xf numFmtId="0" fontId="10" fillId="0" borderId="22" xfId="0" applyFont="1" applyBorder="1" applyAlignment="1">
      <alignment horizontal="center" vertical="center"/>
    </xf>
    <xf numFmtId="0" fontId="10" fillId="0" borderId="22" xfId="0" applyFont="1" applyBorder="1" applyAlignment="1">
      <alignment vertical="center"/>
    </xf>
    <xf numFmtId="0" fontId="9" fillId="4" borderId="18" xfId="0" applyFont="1" applyFill="1" applyBorder="1" applyAlignment="1">
      <alignment horizontal="right" vertical="center"/>
    </xf>
    <xf numFmtId="0" fontId="10" fillId="0" borderId="19" xfId="0" applyFont="1" applyBorder="1" applyAlignment="1">
      <alignment vertical="center"/>
    </xf>
    <xf numFmtId="0" fontId="10" fillId="0" borderId="20" xfId="0" applyFont="1" applyBorder="1" applyAlignment="1">
      <alignment vertical="center"/>
    </xf>
    <xf numFmtId="0" fontId="7" fillId="0" borderId="0" xfId="0" applyFont="1" applyAlignment="1">
      <alignment vertical="center" wrapText="1"/>
    </xf>
    <xf numFmtId="0" fontId="8" fillId="0" borderId="0" xfId="0" applyFont="1" applyAlignment="1">
      <alignment vertical="center" wrapText="1"/>
    </xf>
    <xf numFmtId="0" fontId="8" fillId="0" borderId="14" xfId="0" applyFont="1" applyBorder="1" applyAlignment="1">
      <alignment vertical="center" wrapText="1"/>
    </xf>
    <xf numFmtId="0" fontId="8" fillId="0" borderId="0" xfId="0" applyFont="1" applyAlignment="1">
      <alignment horizontal="center" vertical="center" wrapText="1"/>
    </xf>
    <xf numFmtId="0" fontId="11" fillId="0" borderId="0" xfId="0" applyFont="1" applyAlignment="1">
      <alignment horizontal="right" vertical="center" wrapText="1"/>
    </xf>
    <xf numFmtId="0" fontId="9" fillId="0" borderId="0" xfId="0" applyFont="1" applyAlignment="1">
      <alignment horizontal="right" vertical="center" wrapText="1"/>
    </xf>
    <xf numFmtId="0" fontId="9" fillId="0" borderId="22" xfId="0" applyFont="1" applyBorder="1" applyAlignment="1">
      <alignment horizontal="right" vertical="center" wrapText="1"/>
    </xf>
    <xf numFmtId="0" fontId="11" fillId="0" borderId="14" xfId="0" applyFont="1" applyBorder="1" applyAlignment="1">
      <alignment horizontal="right" vertical="center" wrapText="1"/>
    </xf>
    <xf numFmtId="0" fontId="0" fillId="0" borderId="0" xfId="0" applyAlignment="1">
      <alignment vertical="center"/>
    </xf>
    <xf numFmtId="0" fontId="9" fillId="5" borderId="29" xfId="0" applyFont="1" applyFill="1" applyBorder="1" applyAlignment="1">
      <alignment horizontal="center" vertical="center" wrapText="1"/>
    </xf>
    <xf numFmtId="0" fontId="9" fillId="6" borderId="38" xfId="0" applyFont="1" applyFill="1" applyBorder="1" applyAlignment="1">
      <alignment horizontal="center" vertical="center"/>
    </xf>
    <xf numFmtId="0" fontId="9" fillId="6" borderId="39" xfId="0" applyFont="1" applyFill="1" applyBorder="1" applyAlignment="1">
      <alignment horizontal="center" vertical="center"/>
    </xf>
    <xf numFmtId="0" fontId="9" fillId="6" borderId="41" xfId="0" applyFont="1" applyFill="1" applyBorder="1" applyAlignment="1">
      <alignment horizontal="center" vertical="center"/>
    </xf>
    <xf numFmtId="0" fontId="10" fillId="0" borderId="14" xfId="0" applyFont="1" applyBorder="1" applyAlignment="1">
      <alignment horizontal="center" vertical="center" wrapText="1"/>
    </xf>
    <xf numFmtId="0" fontId="9" fillId="7" borderId="27" xfId="0" applyFont="1" applyFill="1" applyBorder="1" applyAlignment="1">
      <alignment vertical="center" wrapText="1"/>
    </xf>
    <xf numFmtId="0" fontId="9" fillId="7" borderId="21" xfId="0" applyFont="1" applyFill="1" applyBorder="1" applyAlignment="1">
      <alignment vertical="center" wrapText="1"/>
    </xf>
    <xf numFmtId="0" fontId="9" fillId="8" borderId="21" xfId="0" applyFont="1" applyFill="1" applyBorder="1" applyAlignment="1">
      <alignment horizontal="right" vertical="center" wrapText="1"/>
    </xf>
    <xf numFmtId="0" fontId="9" fillId="8" borderId="18" xfId="0" applyFont="1" applyFill="1" applyBorder="1" applyAlignment="1">
      <alignment horizontal="right" vertical="center" wrapText="1"/>
    </xf>
    <xf numFmtId="0" fontId="8" fillId="0" borderId="37" xfId="0" applyFont="1" applyBorder="1" applyAlignment="1">
      <alignment vertical="center" wrapText="1"/>
    </xf>
    <xf numFmtId="0" fontId="0" fillId="0" borderId="37" xfId="0" applyBorder="1" applyAlignment="1">
      <alignment vertical="center"/>
    </xf>
    <xf numFmtId="0" fontId="8" fillId="0" borderId="14" xfId="0" applyFont="1" applyBorder="1" applyAlignment="1">
      <alignment horizontal="center" vertical="center" wrapText="1"/>
    </xf>
    <xf numFmtId="0" fontId="9" fillId="6" borderId="51" xfId="0" applyFont="1" applyFill="1" applyBorder="1" applyAlignment="1">
      <alignment horizontal="center" vertical="center"/>
    </xf>
    <xf numFmtId="0" fontId="9" fillId="6" borderId="52" xfId="0" applyFont="1" applyFill="1" applyBorder="1" applyAlignment="1">
      <alignment horizontal="center" vertical="center"/>
    </xf>
    <xf numFmtId="0" fontId="9" fillId="6" borderId="40" xfId="0" applyFont="1" applyFill="1" applyBorder="1" applyAlignment="1">
      <alignment horizontal="center" vertical="center" wrapText="1"/>
    </xf>
    <xf numFmtId="0" fontId="16" fillId="0" borderId="0" xfId="0" applyFont="1" applyAlignment="1">
      <alignment vertical="center"/>
    </xf>
    <xf numFmtId="0" fontId="9" fillId="6" borderId="53" xfId="0" applyFont="1" applyFill="1" applyBorder="1" applyAlignment="1">
      <alignment horizontal="center" vertical="center"/>
    </xf>
    <xf numFmtId="0" fontId="9" fillId="6" borderId="55" xfId="0" applyFont="1" applyFill="1" applyBorder="1" applyAlignment="1">
      <alignment horizontal="center" vertical="center"/>
    </xf>
    <xf numFmtId="0" fontId="7" fillId="0" borderId="56" xfId="0" applyFont="1" applyBorder="1" applyAlignment="1">
      <alignment vertical="center" wrapText="1"/>
    </xf>
    <xf numFmtId="0" fontId="8" fillId="0" borderId="60" xfId="0" applyFont="1" applyBorder="1" applyAlignment="1">
      <alignment horizontal="center" vertical="center"/>
    </xf>
    <xf numFmtId="0" fontId="8" fillId="0" borderId="35" xfId="0" applyFont="1" applyBorder="1" applyAlignment="1">
      <alignment horizontal="center" vertical="center"/>
    </xf>
    <xf numFmtId="0" fontId="7" fillId="0" borderId="63" xfId="0" applyFont="1" applyBorder="1" applyAlignment="1">
      <alignment vertical="center" wrapText="1"/>
    </xf>
    <xf numFmtId="0" fontId="19" fillId="0" borderId="63" xfId="3" applyBorder="1" applyAlignment="1">
      <alignment horizontal="left" vertical="center" wrapText="1"/>
    </xf>
    <xf numFmtId="0" fontId="8" fillId="0" borderId="64" xfId="0" applyFont="1" applyBorder="1" applyAlignment="1">
      <alignment horizontal="center" vertical="center"/>
    </xf>
    <xf numFmtId="0" fontId="7" fillId="0" borderId="57" xfId="0" applyFont="1" applyBorder="1" applyAlignment="1">
      <alignment vertical="center" wrapText="1"/>
    </xf>
    <xf numFmtId="0" fontId="6" fillId="0" borderId="56" xfId="3" applyFont="1" applyBorder="1" applyAlignment="1">
      <alignment horizontal="center" vertical="center" wrapText="1"/>
    </xf>
    <xf numFmtId="0" fontId="20" fillId="0" borderId="56" xfId="0" applyFont="1" applyBorder="1" applyAlignment="1">
      <alignment horizontal="center" vertical="center" wrapText="1"/>
    </xf>
    <xf numFmtId="0" fontId="7" fillId="0" borderId="29" xfId="0" applyFont="1" applyBorder="1" applyAlignment="1">
      <alignment vertical="center" wrapText="1"/>
    </xf>
    <xf numFmtId="0" fontId="6" fillId="0" borderId="29" xfId="3" applyFont="1" applyBorder="1" applyAlignment="1">
      <alignment horizontal="center" vertical="center" wrapText="1"/>
    </xf>
    <xf numFmtId="0" fontId="19" fillId="0" borderId="29" xfId="3" applyBorder="1" applyAlignment="1">
      <alignment horizontal="left" vertical="center" wrapText="1"/>
    </xf>
    <xf numFmtId="0" fontId="6" fillId="0" borderId="63" xfId="3" applyFont="1" applyBorder="1" applyAlignment="1">
      <alignment horizontal="center" vertical="center" wrapText="1"/>
    </xf>
    <xf numFmtId="0" fontId="20" fillId="0" borderId="57" xfId="0" applyFont="1" applyBorder="1" applyAlignment="1">
      <alignment horizontal="center" vertical="center" wrapText="1"/>
    </xf>
    <xf numFmtId="0" fontId="6" fillId="0" borderId="66" xfId="3" applyFont="1" applyBorder="1" applyAlignment="1">
      <alignment horizontal="center" vertical="center" wrapText="1"/>
    </xf>
    <xf numFmtId="0" fontId="7" fillId="0" borderId="66" xfId="0" applyFont="1" applyBorder="1" applyAlignment="1">
      <alignment vertical="center" wrapText="1"/>
    </xf>
    <xf numFmtId="0" fontId="7" fillId="0" borderId="56" xfId="0" quotePrefix="1" applyFont="1" applyBorder="1" applyAlignment="1">
      <alignment vertical="center" wrapText="1"/>
    </xf>
    <xf numFmtId="0" fontId="6" fillId="0" borderId="57" xfId="3" applyFont="1" applyBorder="1" applyAlignment="1">
      <alignment horizontal="center" vertical="center" wrapText="1"/>
    </xf>
    <xf numFmtId="0" fontId="6" fillId="0" borderId="60" xfId="3" applyFont="1" applyBorder="1" applyAlignment="1">
      <alignment horizontal="center" vertical="center" wrapText="1"/>
    </xf>
    <xf numFmtId="0" fontId="7" fillId="0" borderId="67" xfId="0" applyFont="1" applyBorder="1" applyAlignment="1">
      <alignment vertical="center" wrapText="1"/>
    </xf>
    <xf numFmtId="0" fontId="7" fillId="0" borderId="68" xfId="0" applyFont="1" applyBorder="1" applyAlignment="1">
      <alignment vertical="center" wrapText="1"/>
    </xf>
    <xf numFmtId="0" fontId="7" fillId="0" borderId="69" xfId="0" applyFont="1" applyBorder="1" applyAlignment="1">
      <alignment vertical="center" wrapText="1"/>
    </xf>
    <xf numFmtId="164" fontId="8" fillId="0" borderId="14" xfId="0" applyNumberFormat="1" applyFont="1" applyBorder="1" applyAlignment="1">
      <alignment horizontal="center" vertical="center" wrapText="1"/>
    </xf>
    <xf numFmtId="0" fontId="7" fillId="0" borderId="14" xfId="0" applyFont="1" applyBorder="1" applyAlignment="1">
      <alignment horizontal="center" vertical="center" wrapText="1"/>
    </xf>
    <xf numFmtId="0" fontId="15" fillId="0" borderId="37" xfId="0" applyFont="1" applyBorder="1" applyAlignment="1">
      <alignment horizontal="center" vertical="center" wrapText="1"/>
    </xf>
    <xf numFmtId="0" fontId="1" fillId="0" borderId="7" xfId="2" applyBorder="1" applyAlignment="1">
      <alignment horizontal="left" vertical="center" wrapText="1"/>
    </xf>
    <xf numFmtId="0" fontId="5" fillId="3" borderId="8" xfId="2" applyFont="1" applyFill="1" applyBorder="1" applyAlignment="1">
      <alignment horizontal="center" vertical="center"/>
    </xf>
    <xf numFmtId="0" fontId="2" fillId="0" borderId="1" xfId="2" applyFont="1" applyBorder="1" applyAlignment="1">
      <alignment horizontal="right" vertical="center" wrapText="1"/>
    </xf>
    <xf numFmtId="0" fontId="3" fillId="2" borderId="2" xfId="2" applyFont="1" applyFill="1" applyBorder="1" applyAlignment="1">
      <alignment horizontal="center" vertical="center" wrapText="1"/>
    </xf>
    <xf numFmtId="0" fontId="6" fillId="3" borderId="3" xfId="2" applyFont="1" applyFill="1" applyBorder="1" applyAlignment="1">
      <alignment horizontal="center" vertical="center" wrapText="1"/>
    </xf>
    <xf numFmtId="0" fontId="1" fillId="0" borderId="5" xfId="2" applyBorder="1" applyAlignment="1">
      <alignment horizontal="left" vertical="center" wrapText="1"/>
    </xf>
    <xf numFmtId="15" fontId="1" fillId="0" borderId="5" xfId="2" applyNumberFormat="1" applyBorder="1" applyAlignment="1">
      <alignment horizontal="left" vertical="center" wrapText="1"/>
    </xf>
    <xf numFmtId="0" fontId="9" fillId="4" borderId="21" xfId="0" applyFont="1" applyFill="1" applyBorder="1" applyAlignment="1">
      <alignment horizontal="right" vertical="top"/>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5" borderId="25" xfId="0" applyFont="1" applyFill="1" applyBorder="1" applyAlignment="1">
      <alignment horizontal="center" vertical="center"/>
    </xf>
    <xf numFmtId="0" fontId="8" fillId="0" borderId="23" xfId="0" applyFont="1" applyBorder="1" applyAlignment="1">
      <alignment horizontal="left" vertical="center" indent="1"/>
    </xf>
    <xf numFmtId="0" fontId="8" fillId="0" borderId="24" xfId="0" applyFont="1" applyBorder="1" applyAlignment="1">
      <alignment horizontal="left" vertical="center" indent="1"/>
    </xf>
    <xf numFmtId="0" fontId="8" fillId="0" borderId="26" xfId="0" applyFont="1" applyBorder="1" applyAlignment="1">
      <alignment horizontal="left" vertical="center" indent="1"/>
    </xf>
    <xf numFmtId="0" fontId="9" fillId="5" borderId="37" xfId="0" applyFont="1" applyFill="1" applyBorder="1" applyAlignment="1">
      <alignment horizontal="center" vertical="center" wrapText="1"/>
    </xf>
    <xf numFmtId="0" fontId="9" fillId="5" borderId="33" xfId="0" applyFont="1" applyFill="1" applyBorder="1" applyAlignment="1">
      <alignment horizontal="center" vertical="center" wrapText="1"/>
    </xf>
    <xf numFmtId="0" fontId="9" fillId="5" borderId="29" xfId="0" applyFont="1" applyFill="1" applyBorder="1" applyAlignment="1">
      <alignment horizontal="center" vertical="center" wrapText="1"/>
    </xf>
    <xf numFmtId="0" fontId="9" fillId="5" borderId="35" xfId="0" applyFont="1" applyFill="1" applyBorder="1" applyAlignment="1">
      <alignment horizontal="center" vertical="center" wrapText="1"/>
    </xf>
    <xf numFmtId="0" fontId="9" fillId="5" borderId="24"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10" fillId="0" borderId="14" xfId="0" applyFont="1" applyBorder="1" applyAlignment="1">
      <alignment horizontal="center" vertical="center" wrapText="1"/>
    </xf>
    <xf numFmtId="0" fontId="9" fillId="7" borderId="32" xfId="0" applyFont="1" applyFill="1" applyBorder="1" applyAlignment="1">
      <alignment horizontal="left" vertical="top" wrapText="1"/>
    </xf>
    <xf numFmtId="0" fontId="9" fillId="7" borderId="34" xfId="0" applyFont="1" applyFill="1" applyBorder="1" applyAlignment="1">
      <alignment horizontal="left" vertical="top" wrapText="1"/>
    </xf>
    <xf numFmtId="0" fontId="9" fillId="0" borderId="14" xfId="0" applyFont="1" applyBorder="1" applyAlignment="1">
      <alignment horizontal="right" vertical="center"/>
    </xf>
    <xf numFmtId="0" fontId="9" fillId="0" borderId="22" xfId="0" applyFont="1" applyBorder="1" applyAlignment="1">
      <alignment horizontal="right" vertical="center"/>
    </xf>
    <xf numFmtId="0" fontId="14" fillId="0" borderId="14" xfId="0" applyFont="1" applyBorder="1" applyAlignment="1">
      <alignment horizontal="right" vertical="center" wrapText="1"/>
    </xf>
    <xf numFmtId="0" fontId="14" fillId="0" borderId="22" xfId="0" applyFont="1" applyBorder="1" applyAlignment="1">
      <alignment horizontal="right" vertical="center" wrapText="1"/>
    </xf>
    <xf numFmtId="0" fontId="10" fillId="0" borderId="14" xfId="0" applyFont="1" applyBorder="1" applyAlignment="1">
      <alignment horizontal="left" vertical="center" wrapText="1"/>
    </xf>
    <xf numFmtId="0" fontId="11" fillId="0" borderId="14" xfId="0" applyFont="1" applyBorder="1" applyAlignment="1">
      <alignment horizontal="right" vertical="center" wrapText="1"/>
    </xf>
    <xf numFmtId="0" fontId="11" fillId="0" borderId="22" xfId="0" applyFont="1" applyBorder="1" applyAlignment="1">
      <alignment horizontal="right" vertical="center" wrapText="1"/>
    </xf>
    <xf numFmtId="0" fontId="13" fillId="0" borderId="14" xfId="0" applyFont="1" applyBorder="1" applyAlignment="1">
      <alignment horizontal="left" vertical="center" wrapText="1"/>
    </xf>
    <xf numFmtId="0" fontId="9" fillId="0" borderId="14" xfId="0" applyFont="1" applyBorder="1" applyAlignment="1">
      <alignment horizontal="right" vertical="center" wrapText="1"/>
    </xf>
    <xf numFmtId="0" fontId="9" fillId="0" borderId="22" xfId="0" applyFont="1" applyBorder="1" applyAlignment="1">
      <alignment horizontal="right" vertical="center" wrapText="1"/>
    </xf>
    <xf numFmtId="0" fontId="3" fillId="2" borderId="30" xfId="2" applyFont="1" applyFill="1" applyBorder="1" applyAlignment="1">
      <alignment horizontal="center" vertical="center" wrapText="1"/>
    </xf>
    <xf numFmtId="0" fontId="9" fillId="0" borderId="29" xfId="0" applyFont="1" applyBorder="1" applyAlignment="1">
      <alignment horizontal="right" vertical="center" wrapText="1"/>
    </xf>
    <xf numFmtId="0" fontId="9" fillId="0" borderId="28" xfId="0" applyFont="1" applyBorder="1" applyAlignment="1">
      <alignment horizontal="right" vertical="center" wrapText="1"/>
    </xf>
    <xf numFmtId="0" fontId="9" fillId="5" borderId="42" xfId="0" applyFont="1" applyFill="1" applyBorder="1" applyAlignment="1">
      <alignment horizontal="center" vertical="center" wrapText="1"/>
    </xf>
    <xf numFmtId="0" fontId="9" fillId="8" borderId="44" xfId="0" applyFont="1" applyFill="1" applyBorder="1" applyAlignment="1">
      <alignment horizontal="center" vertical="center" wrapText="1"/>
    </xf>
    <xf numFmtId="0" fontId="9" fillId="8" borderId="45" xfId="0" applyFont="1" applyFill="1" applyBorder="1" applyAlignment="1">
      <alignment horizontal="center" vertical="center" wrapText="1"/>
    </xf>
    <xf numFmtId="0" fontId="9" fillId="8" borderId="46" xfId="0" applyFont="1" applyFill="1" applyBorder="1" applyAlignment="1">
      <alignment horizontal="center" vertical="center" wrapText="1"/>
    </xf>
    <xf numFmtId="0" fontId="11" fillId="0" borderId="19" xfId="0" applyFont="1" applyBorder="1" applyAlignment="1">
      <alignment horizontal="right" vertical="center" wrapText="1"/>
    </xf>
    <xf numFmtId="0" fontId="11" fillId="0" borderId="20" xfId="0" applyFont="1" applyBorder="1" applyAlignment="1">
      <alignment horizontal="right" vertical="center" wrapText="1"/>
    </xf>
    <xf numFmtId="0" fontId="10" fillId="0" borderId="19" xfId="0" applyFont="1" applyBorder="1" applyAlignment="1">
      <alignment horizontal="left" vertical="center" wrapText="1"/>
    </xf>
    <xf numFmtId="0" fontId="9" fillId="7" borderId="47" xfId="0" applyFont="1" applyFill="1" applyBorder="1" applyAlignment="1">
      <alignment horizontal="center" vertical="center" wrapText="1"/>
    </xf>
    <xf numFmtId="0" fontId="9" fillId="7" borderId="48" xfId="0" applyFont="1" applyFill="1" applyBorder="1" applyAlignment="1">
      <alignment horizontal="center" vertical="center" wrapText="1"/>
    </xf>
    <xf numFmtId="0" fontId="9" fillId="7" borderId="49" xfId="0" applyFont="1" applyFill="1" applyBorder="1" applyAlignment="1">
      <alignment horizontal="center" vertical="center" wrapText="1"/>
    </xf>
    <xf numFmtId="0" fontId="8" fillId="0" borderId="14" xfId="0" applyFont="1" applyBorder="1" applyAlignment="1">
      <alignment horizontal="left" vertical="center" wrapText="1" indent="1"/>
    </xf>
    <xf numFmtId="0" fontId="8" fillId="0" borderId="22" xfId="0" applyFont="1" applyBorder="1" applyAlignment="1">
      <alignment horizontal="left" vertical="center" wrapText="1" indent="1"/>
    </xf>
    <xf numFmtId="0" fontId="8" fillId="0" borderId="19" xfId="0" applyFont="1" applyBorder="1" applyAlignment="1">
      <alignment horizontal="left" vertical="center" wrapText="1" indent="1"/>
    </xf>
    <xf numFmtId="0" fontId="8" fillId="0" borderId="20" xfId="0" applyFont="1" applyBorder="1" applyAlignment="1">
      <alignment horizontal="left" vertical="center" wrapText="1" indent="1"/>
    </xf>
    <xf numFmtId="0" fontId="9" fillId="7" borderId="21" xfId="0" applyFont="1" applyFill="1" applyBorder="1" applyAlignment="1">
      <alignment horizontal="left" vertical="top" wrapText="1"/>
    </xf>
    <xf numFmtId="0" fontId="12" fillId="5" borderId="43" xfId="0" applyFont="1" applyFill="1" applyBorder="1" applyAlignment="1">
      <alignment horizontal="center" vertical="center"/>
    </xf>
    <xf numFmtId="0" fontId="12" fillId="5" borderId="54" xfId="0" applyFont="1" applyFill="1" applyBorder="1" applyAlignment="1">
      <alignment horizontal="center" vertical="center"/>
    </xf>
    <xf numFmtId="0" fontId="12" fillId="5" borderId="50" xfId="0" applyFont="1" applyFill="1" applyBorder="1" applyAlignment="1">
      <alignment horizontal="center" vertical="center"/>
    </xf>
    <xf numFmtId="0" fontId="8" fillId="0" borderId="58"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60" xfId="0" applyFont="1" applyBorder="1" applyAlignment="1">
      <alignment horizontal="center" vertical="center"/>
    </xf>
    <xf numFmtId="0" fontId="8" fillId="0" borderId="35" xfId="0" applyFont="1" applyBorder="1" applyAlignment="1">
      <alignment horizontal="center" vertical="center"/>
    </xf>
    <xf numFmtId="0" fontId="8" fillId="0" borderId="64" xfId="0" applyFont="1" applyBorder="1" applyAlignment="1">
      <alignment horizontal="center" vertical="center"/>
    </xf>
    <xf numFmtId="0" fontId="8" fillId="0" borderId="61" xfId="0" applyFont="1" applyBorder="1" applyAlignment="1">
      <alignment horizontal="center" vertical="center"/>
    </xf>
    <xf numFmtId="0" fontId="8" fillId="0" borderId="62" xfId="0" applyFont="1" applyBorder="1" applyAlignment="1">
      <alignment horizontal="center" vertical="center"/>
    </xf>
    <xf numFmtId="0" fontId="8" fillId="0" borderId="65" xfId="0" applyFont="1" applyBorder="1" applyAlignment="1">
      <alignment horizontal="center" vertical="center"/>
    </xf>
    <xf numFmtId="0" fontId="16" fillId="0" borderId="36" xfId="0" applyFont="1" applyBorder="1" applyAlignment="1">
      <alignment horizontal="center" vertical="center"/>
    </xf>
    <xf numFmtId="0" fontId="22" fillId="0" borderId="0" xfId="0" applyFont="1"/>
  </cellXfs>
  <cellStyles count="4">
    <cellStyle name="Hyperlink" xfId="3" builtinId="8"/>
    <cellStyle name="Normal" xfId="0" builtinId="0"/>
    <cellStyle name="Normal 2" xfId="2" xr:uid="{E772B63F-650C-4286-90AC-7F7DE8669DAA}"/>
    <cellStyle name="Normal 3" xfId="1" xr:uid="{FF2FB8E9-5E7A-41F5-8C2B-C9321D41EB8E}"/>
  </cellStyles>
  <dxfs count="0"/>
  <tableStyles count="0" defaultTableStyle="TableStyleMedium2" defaultPivotStyle="PivotStyleLight16"/>
  <colors>
    <mruColors>
      <color rgb="FF000080"/>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Runs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6F0-4D9D-BF80-F67B8354D72B}"/>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6F0-4D9D-BF80-F67B8354D72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'Data Range'!$D$2:$D$5</c15:sqref>
                  </c15:fullRef>
                </c:ext>
              </c:extLst>
              <c:f>'Data Range'!$D$2:$D$3</c:f>
              <c:strCache>
                <c:ptCount val="2"/>
                <c:pt idx="0">
                  <c:v>Passed</c:v>
                </c:pt>
                <c:pt idx="1">
                  <c:v>Failed</c:v>
                </c:pt>
              </c:strCache>
            </c:strRef>
          </c:cat>
          <c:val>
            <c:numRef>
              <c:extLst>
                <c:ext xmlns:c15="http://schemas.microsoft.com/office/drawing/2012/chart" uri="{02D57815-91ED-43cb-92C2-25804820EDAC}">
                  <c15:fullRef>
                    <c15:sqref>'Data Range'!$E$2:$E$5</c15:sqref>
                  </c15:fullRef>
                </c:ext>
              </c:extLst>
              <c:f>'Data Range'!$E$2:$E$3</c:f>
              <c:numCache>
                <c:formatCode>General</c:formatCode>
                <c:ptCount val="2"/>
                <c:pt idx="0">
                  <c:v>735</c:v>
                </c:pt>
                <c:pt idx="1">
                  <c:v>12</c:v>
                </c:pt>
              </c:numCache>
            </c:numRef>
          </c:val>
          <c:extLst>
            <c:ext xmlns:c15="http://schemas.microsoft.com/office/drawing/2012/chart" uri="{02D57815-91ED-43cb-92C2-25804820EDAC}">
              <c15:categoryFilterExceptions>
                <c15:categoryFilterException>
                  <c15:sqref>'Data Range'!$E$4</c15:sqref>
                  <c15:spPr xmlns:c15="http://schemas.microsoft.com/office/drawing/2012/chart">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15:spPr>
                  <c15:bubble3D val="0"/>
                </c15:categoryFilterException>
                <c15:categoryFilterException>
                  <c15:sqref>'Data Range'!$E$5</c15:sqref>
                  <c15:spPr xmlns:c15="http://schemas.microsoft.com/office/drawing/2012/chart">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15:spPr>
                  <c15:bubble3D val="0"/>
                </c15:categoryFilterException>
              </c15:categoryFilterExceptions>
            </c:ext>
            <c:ext xmlns:c16="http://schemas.microsoft.com/office/drawing/2014/chart" uri="{C3380CC4-5D6E-409C-BE32-E72D297353CC}">
              <c16:uniqueId val="{00000000-E324-4E59-81B9-0B4958239B4A}"/>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Defects</a:t>
            </a:r>
            <a:r>
              <a:rPr lang="en-US" baseline="0"/>
              <a:t> By Module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'Data Range'!$H$2</c:f>
              <c:strCache>
                <c:ptCount val="1"/>
                <c:pt idx="0">
                  <c:v>Critical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10"/>
                <c:pt idx="0">
                  <c:v>Login</c:v>
                </c:pt>
                <c:pt idx="1">
                  <c:v>Add Product</c:v>
                </c:pt>
                <c:pt idx="2">
                  <c:v>Update Product</c:v>
                </c:pt>
                <c:pt idx="3">
                  <c:v>Delete Product</c:v>
                </c:pt>
                <c:pt idx="4">
                  <c:v>Add Order</c:v>
                </c:pt>
                <c:pt idx="5">
                  <c:v>Update Order</c:v>
                </c:pt>
                <c:pt idx="6">
                  <c:v>Delete Order</c:v>
                </c:pt>
                <c:pt idx="7">
                  <c:v>Add Shopping Cart</c:v>
                </c:pt>
                <c:pt idx="8">
                  <c:v>Update Shopping Cart</c:v>
                </c:pt>
                <c:pt idx="9">
                  <c:v>Create Order</c:v>
                </c:pt>
              </c:strCache>
            </c:strRef>
          </c:cat>
          <c:val>
            <c:numRef>
              <c:f>'Data Range'!$H$3:$H$12</c:f>
              <c:numCache>
                <c:formatCode>General</c:formatCode>
                <c:ptCount val="10"/>
                <c:pt idx="0">
                  <c:v>0</c:v>
                </c:pt>
                <c:pt idx="1">
                  <c:v>1</c:v>
                </c:pt>
                <c:pt idx="2">
                  <c:v>0</c:v>
                </c:pt>
                <c:pt idx="3">
                  <c:v>1</c:v>
                </c:pt>
                <c:pt idx="4">
                  <c:v>0</c:v>
                </c:pt>
                <c:pt idx="5">
                  <c:v>0</c:v>
                </c:pt>
                <c:pt idx="6">
                  <c:v>0</c:v>
                </c:pt>
                <c:pt idx="7">
                  <c:v>0</c:v>
                </c:pt>
                <c:pt idx="8">
                  <c:v>0</c:v>
                </c:pt>
                <c:pt idx="9">
                  <c:v>1</c:v>
                </c:pt>
              </c:numCache>
            </c:numRef>
          </c:val>
          <c:extLst>
            <c:ext xmlns:c16="http://schemas.microsoft.com/office/drawing/2014/chart" uri="{C3380CC4-5D6E-409C-BE32-E72D297353CC}">
              <c16:uniqueId val="{00000000-31E1-4FAC-8E3B-49F3F84BCFA8}"/>
            </c:ext>
          </c:extLst>
        </c:ser>
        <c:ser>
          <c:idx val="1"/>
          <c:order val="1"/>
          <c:tx>
            <c:strRef>
              <c:f>'Data Range'!$I$2</c:f>
              <c:strCache>
                <c:ptCount val="1"/>
                <c:pt idx="0">
                  <c:v>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10"/>
                <c:pt idx="0">
                  <c:v>Login</c:v>
                </c:pt>
                <c:pt idx="1">
                  <c:v>Add Product</c:v>
                </c:pt>
                <c:pt idx="2">
                  <c:v>Update Product</c:v>
                </c:pt>
                <c:pt idx="3">
                  <c:v>Delete Product</c:v>
                </c:pt>
                <c:pt idx="4">
                  <c:v>Add Order</c:v>
                </c:pt>
                <c:pt idx="5">
                  <c:v>Update Order</c:v>
                </c:pt>
                <c:pt idx="6">
                  <c:v>Delete Order</c:v>
                </c:pt>
                <c:pt idx="7">
                  <c:v>Add Shopping Cart</c:v>
                </c:pt>
                <c:pt idx="8">
                  <c:v>Update Shopping Cart</c:v>
                </c:pt>
                <c:pt idx="9">
                  <c:v>Create Order</c:v>
                </c:pt>
              </c:strCache>
            </c:strRef>
          </c:cat>
          <c:val>
            <c:numRef>
              <c:f>'Data Range'!$I$3:$I$12</c:f>
              <c:numCache>
                <c:formatCode>General</c:formatCode>
                <c:ptCount val="10"/>
                <c:pt idx="0">
                  <c:v>2</c:v>
                </c:pt>
                <c:pt idx="1">
                  <c:v>2</c:v>
                </c:pt>
                <c:pt idx="2">
                  <c:v>3</c:v>
                </c:pt>
                <c:pt idx="3">
                  <c:v>1</c:v>
                </c:pt>
                <c:pt idx="4">
                  <c:v>3</c:v>
                </c:pt>
                <c:pt idx="5">
                  <c:v>0</c:v>
                </c:pt>
                <c:pt idx="6">
                  <c:v>1</c:v>
                </c:pt>
                <c:pt idx="7">
                  <c:v>2</c:v>
                </c:pt>
                <c:pt idx="8">
                  <c:v>1</c:v>
                </c:pt>
                <c:pt idx="9">
                  <c:v>3</c:v>
                </c:pt>
              </c:numCache>
            </c:numRef>
          </c:val>
          <c:extLst>
            <c:ext xmlns:c16="http://schemas.microsoft.com/office/drawing/2014/chart" uri="{C3380CC4-5D6E-409C-BE32-E72D297353CC}">
              <c16:uniqueId val="{00000001-31E1-4FAC-8E3B-49F3F84BCFA8}"/>
            </c:ext>
          </c:extLst>
        </c:ser>
        <c:ser>
          <c:idx val="2"/>
          <c:order val="2"/>
          <c:tx>
            <c:strRef>
              <c:f>'Data Range'!$J$2</c:f>
              <c:strCache>
                <c:ptCount val="1"/>
                <c:pt idx="0">
                  <c:v>Medium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10"/>
                <c:pt idx="0">
                  <c:v>Login</c:v>
                </c:pt>
                <c:pt idx="1">
                  <c:v>Add Product</c:v>
                </c:pt>
                <c:pt idx="2">
                  <c:v>Update Product</c:v>
                </c:pt>
                <c:pt idx="3">
                  <c:v>Delete Product</c:v>
                </c:pt>
                <c:pt idx="4">
                  <c:v>Add Order</c:v>
                </c:pt>
                <c:pt idx="5">
                  <c:v>Update Order</c:v>
                </c:pt>
                <c:pt idx="6">
                  <c:v>Delete Order</c:v>
                </c:pt>
                <c:pt idx="7">
                  <c:v>Add Shopping Cart</c:v>
                </c:pt>
                <c:pt idx="8">
                  <c:v>Update Shopping Cart</c:v>
                </c:pt>
                <c:pt idx="9">
                  <c:v>Create Order</c:v>
                </c:pt>
              </c:strCache>
            </c:strRef>
          </c:cat>
          <c:val>
            <c:numRef>
              <c:f>'Data Range'!$J$3:$J$12</c:f>
              <c:numCache>
                <c:formatCode>General</c:formatCode>
                <c:ptCount val="10"/>
                <c:pt idx="0">
                  <c:v>3</c:v>
                </c:pt>
                <c:pt idx="1">
                  <c:v>2</c:v>
                </c:pt>
                <c:pt idx="2">
                  <c:v>1</c:v>
                </c:pt>
                <c:pt idx="3">
                  <c:v>0</c:v>
                </c:pt>
                <c:pt idx="4">
                  <c:v>1</c:v>
                </c:pt>
                <c:pt idx="5">
                  <c:v>2</c:v>
                </c:pt>
                <c:pt idx="6">
                  <c:v>2</c:v>
                </c:pt>
                <c:pt idx="7">
                  <c:v>1</c:v>
                </c:pt>
                <c:pt idx="8">
                  <c:v>1</c:v>
                </c:pt>
                <c:pt idx="9">
                  <c:v>2</c:v>
                </c:pt>
              </c:numCache>
            </c:numRef>
          </c:val>
          <c:extLst>
            <c:ext xmlns:c16="http://schemas.microsoft.com/office/drawing/2014/chart" uri="{C3380CC4-5D6E-409C-BE32-E72D297353CC}">
              <c16:uniqueId val="{00000002-31E1-4FAC-8E3B-49F3F84BCFA8}"/>
            </c:ext>
          </c:extLst>
        </c:ser>
        <c:dLbls>
          <c:showLegendKey val="0"/>
          <c:showVal val="0"/>
          <c:showCatName val="0"/>
          <c:showSerName val="0"/>
          <c:showPercent val="0"/>
          <c:showBubbleSize val="0"/>
        </c:dLbls>
        <c:gapWidth val="100"/>
        <c:overlap val="-24"/>
        <c:axId val="557616232"/>
        <c:axId val="557617544"/>
      </c:barChart>
      <c:catAx>
        <c:axId val="557616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7544"/>
        <c:crosses val="autoZero"/>
        <c:auto val="1"/>
        <c:lblAlgn val="ctr"/>
        <c:lblOffset val="100"/>
        <c:noMultiLvlLbl val="0"/>
      </c:catAx>
      <c:valAx>
        <c:axId val="557617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6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a:extLst>
            <a:ext uri="{FF2B5EF4-FFF2-40B4-BE49-F238E27FC236}">
              <a16:creationId xmlns:a16="http://schemas.microsoft.com/office/drawing/2014/main" id="{70BDB1B9-75BB-4696-B77D-C855280E4B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6" y="114300"/>
          <a:ext cx="1352550" cy="355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8965</xdr:colOff>
      <xdr:row>4</xdr:row>
      <xdr:rowOff>143435</xdr:rowOff>
    </xdr:from>
    <xdr:to>
      <xdr:col>14</xdr:col>
      <xdr:colOff>18489</xdr:colOff>
      <xdr:row>16</xdr:row>
      <xdr:rowOff>47625</xdr:rowOff>
    </xdr:to>
    <xdr:graphicFrame macro="">
      <xdr:nvGraphicFramePr>
        <xdr:cNvPr id="3" name="Chart 2">
          <a:extLst>
            <a:ext uri="{FF2B5EF4-FFF2-40B4-BE49-F238E27FC236}">
              <a16:creationId xmlns:a16="http://schemas.microsoft.com/office/drawing/2014/main" id="{CF03F38D-6704-4D57-9355-28D71764B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161925</xdr:colOff>
      <xdr:row>2</xdr:row>
      <xdr:rowOff>47625</xdr:rowOff>
    </xdr:from>
    <xdr:to>
      <xdr:col>18</xdr:col>
      <xdr:colOff>466725</xdr:colOff>
      <xdr:row>15</xdr:row>
      <xdr:rowOff>180975</xdr:rowOff>
    </xdr:to>
    <xdr:graphicFrame macro="">
      <xdr:nvGraphicFramePr>
        <xdr:cNvPr id="2" name="Chart 1">
          <a:extLst>
            <a:ext uri="{FF2B5EF4-FFF2-40B4-BE49-F238E27FC236}">
              <a16:creationId xmlns:a16="http://schemas.microsoft.com/office/drawing/2014/main" id="{09E295AC-D18A-4963-AC70-5C89A8D7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s://cntttest.vanlanguni.edu.vn:18081/Phancong02" TargetMode="External"/><Relationship Id="rId13" Type="http://schemas.openxmlformats.org/officeDocument/2006/relationships/printerSettings" Target="../printerSettings/printerSettings3.bin"/><Relationship Id="rId3" Type="http://schemas.openxmlformats.org/officeDocument/2006/relationships/hyperlink" Target="https://cntttest.vanlanguni.edu.vn:18081/Phancong02" TargetMode="External"/><Relationship Id="rId7" Type="http://schemas.openxmlformats.org/officeDocument/2006/relationships/hyperlink" Target="https://cntttest.vanlanguni.edu.vn:18081/Phancong02" TargetMode="External"/><Relationship Id="rId12" Type="http://schemas.openxmlformats.org/officeDocument/2006/relationships/hyperlink" Target="https://cntttest.vanlanguni.edu.vn:18081/Phancong02" TargetMode="External"/><Relationship Id="rId2" Type="http://schemas.openxmlformats.org/officeDocument/2006/relationships/hyperlink" Target="https://cntttest.vanlanguni.edu.vn:18081/Phancong02" TargetMode="External"/><Relationship Id="rId1" Type="http://schemas.openxmlformats.org/officeDocument/2006/relationships/hyperlink" Target="https://cntttest.vanlanguni.edu.vn:18081/Phancong02" TargetMode="External"/><Relationship Id="rId6" Type="http://schemas.openxmlformats.org/officeDocument/2006/relationships/hyperlink" Target="https://cntttest.vanlanguni.edu.vn:18081/Phancong02" TargetMode="External"/><Relationship Id="rId11" Type="http://schemas.openxmlformats.org/officeDocument/2006/relationships/hyperlink" Target="https://cntttest.vanlanguni.edu.vn:18081/Phancong02" TargetMode="External"/><Relationship Id="rId5" Type="http://schemas.openxmlformats.org/officeDocument/2006/relationships/hyperlink" Target="https://cntttest.vanlanguni.edu.vn:18081/Phancong02" TargetMode="External"/><Relationship Id="rId15" Type="http://schemas.openxmlformats.org/officeDocument/2006/relationships/comments" Target="../comments2.xml"/><Relationship Id="rId10" Type="http://schemas.openxmlformats.org/officeDocument/2006/relationships/hyperlink" Target="https://cntttest.vanlanguni.edu.vn:18081/Phancong02" TargetMode="External"/><Relationship Id="rId4" Type="http://schemas.openxmlformats.org/officeDocument/2006/relationships/hyperlink" Target="https://cntttest.vanlanguni.edu.vn:18081/Phancong02" TargetMode="External"/><Relationship Id="rId9" Type="http://schemas.openxmlformats.org/officeDocument/2006/relationships/hyperlink" Target="https://cntttest.vanlanguni.edu.vn:18081/Phancong02" TargetMode="External"/><Relationship Id="rId1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24FC7-9823-4614-A79B-42C9CAA00AC0}">
  <dimension ref="B1:F19"/>
  <sheetViews>
    <sheetView topLeftCell="A4" workbookViewId="0">
      <selection activeCell="I8" sqref="I8"/>
    </sheetView>
  </sheetViews>
  <sheetFormatPr defaultColWidth="9.109375" defaultRowHeight="18.75" customHeight="1" x14ac:dyDescent="0.3"/>
  <cols>
    <col min="1" max="1" width="1.109375" style="12" customWidth="1"/>
    <col min="2" max="2" width="20.88671875" style="12" customWidth="1"/>
    <col min="3" max="3" width="16.88671875" style="12" customWidth="1"/>
    <col min="4" max="4" width="43.109375" style="12" customWidth="1"/>
    <col min="5" max="5" width="21.44140625" style="12" customWidth="1"/>
    <col min="6" max="16384" width="9.109375" style="12"/>
  </cols>
  <sheetData>
    <row r="1" spans="2:6" ht="46.5" customHeight="1" thickBot="1" x14ac:dyDescent="0.35">
      <c r="B1" s="13"/>
      <c r="C1" s="85" t="s">
        <v>0</v>
      </c>
      <c r="D1" s="85"/>
      <c r="E1" s="85"/>
    </row>
    <row r="2" spans="2:6" ht="25.5" customHeight="1" thickBot="1" x14ac:dyDescent="0.35">
      <c r="B2" s="86" t="s">
        <v>64</v>
      </c>
      <c r="C2" s="86"/>
      <c r="D2" s="86"/>
      <c r="E2" s="86"/>
    </row>
    <row r="3" spans="2:6" ht="18.75" customHeight="1" x14ac:dyDescent="0.3">
      <c r="B3" s="1"/>
      <c r="C3" s="1"/>
      <c r="D3" s="2"/>
      <c r="E3" s="14" t="s">
        <v>1</v>
      </c>
      <c r="F3" s="2"/>
    </row>
    <row r="4" spans="2:6" ht="18.75" customHeight="1" thickBot="1" x14ac:dyDescent="0.35">
      <c r="B4" s="1"/>
      <c r="C4" s="1"/>
      <c r="D4" s="2"/>
      <c r="E4" s="15"/>
      <c r="F4" s="2"/>
    </row>
    <row r="5" spans="2:6" ht="18.75" customHeight="1" x14ac:dyDescent="0.3">
      <c r="B5" s="87" t="s">
        <v>2</v>
      </c>
      <c r="C5" s="87"/>
      <c r="D5" s="87"/>
      <c r="E5" s="87"/>
    </row>
    <row r="6" spans="2:6" ht="18.75" customHeight="1" x14ac:dyDescent="0.3">
      <c r="B6" s="3" t="s">
        <v>3</v>
      </c>
      <c r="C6" s="88" t="s">
        <v>4</v>
      </c>
      <c r="D6" s="88"/>
      <c r="E6" s="88"/>
    </row>
    <row r="7" spans="2:6" ht="18.75" customHeight="1" x14ac:dyDescent="0.3">
      <c r="B7" s="3" t="s">
        <v>5</v>
      </c>
      <c r="C7" s="89"/>
      <c r="D7" s="88"/>
      <c r="E7" s="88"/>
    </row>
    <row r="8" spans="2:6" ht="18.75" customHeight="1" x14ac:dyDescent="0.3">
      <c r="B8" s="3" t="s">
        <v>6</v>
      </c>
      <c r="C8" s="88"/>
      <c r="D8" s="88"/>
      <c r="E8" s="88"/>
    </row>
    <row r="9" spans="2:6" ht="18.75" customHeight="1" thickBot="1" x14ac:dyDescent="0.35">
      <c r="B9" s="4" t="s">
        <v>7</v>
      </c>
      <c r="C9" s="83"/>
      <c r="D9" s="83"/>
      <c r="E9" s="83"/>
    </row>
    <row r="10" spans="2:6" ht="18.75" customHeight="1" x14ac:dyDescent="0.3">
      <c r="B10" s="84" t="s">
        <v>8</v>
      </c>
      <c r="C10" s="84"/>
      <c r="D10" s="84"/>
      <c r="E10" s="84"/>
    </row>
    <row r="11" spans="2:6" ht="18.75" customHeight="1" x14ac:dyDescent="0.3">
      <c r="B11" s="5" t="s">
        <v>9</v>
      </c>
      <c r="C11" s="6" t="s">
        <v>10</v>
      </c>
      <c r="D11" s="6" t="s">
        <v>11</v>
      </c>
      <c r="E11" s="7" t="s">
        <v>12</v>
      </c>
    </row>
    <row r="12" spans="2:6" ht="18.75" customHeight="1" x14ac:dyDescent="0.3">
      <c r="B12" s="8"/>
      <c r="C12" s="9"/>
      <c r="D12" s="10"/>
      <c r="E12" s="11"/>
    </row>
    <row r="13" spans="2:6" ht="18.75" customHeight="1" x14ac:dyDescent="0.3">
      <c r="B13" s="8"/>
      <c r="C13" s="16"/>
      <c r="D13" s="10"/>
      <c r="E13" s="11"/>
    </row>
    <row r="14" spans="2:6" ht="18.75" customHeight="1" x14ac:dyDescent="0.3">
      <c r="B14" s="8"/>
      <c r="C14" s="16"/>
      <c r="D14" s="10"/>
      <c r="E14" s="11"/>
    </row>
    <row r="15" spans="2:6" ht="18.75" customHeight="1" x14ac:dyDescent="0.3">
      <c r="B15" s="8"/>
      <c r="C15" s="16"/>
      <c r="D15" s="10"/>
      <c r="E15" s="11"/>
    </row>
    <row r="16" spans="2:6" ht="18.75" customHeight="1" x14ac:dyDescent="0.3">
      <c r="B16" s="17"/>
      <c r="C16" s="16"/>
      <c r="D16" s="10"/>
      <c r="E16" s="11"/>
    </row>
    <row r="17" spans="2:5" ht="18.75" customHeight="1" x14ac:dyDescent="0.3">
      <c r="B17" s="17"/>
      <c r="C17" s="16"/>
      <c r="D17" s="10"/>
      <c r="E17" s="18"/>
    </row>
    <row r="18" spans="2:5" ht="18.75" customHeight="1" thickBot="1" x14ac:dyDescent="0.35">
      <c r="B18" s="19"/>
      <c r="C18" s="20"/>
      <c r="D18" s="20"/>
      <c r="E18" s="21"/>
    </row>
    <row r="19" spans="2:5" ht="18.75" customHeight="1" x14ac:dyDescent="0.3">
      <c r="B19" s="1"/>
      <c r="C19" s="1"/>
    </row>
  </sheetData>
  <mergeCells count="8">
    <mergeCell ref="C9:E9"/>
    <mergeCell ref="B10:E10"/>
    <mergeCell ref="C1:E1"/>
    <mergeCell ref="B2:E2"/>
    <mergeCell ref="B5:E5"/>
    <mergeCell ref="C6:E6"/>
    <mergeCell ref="C7:E7"/>
    <mergeCell ref="C8:E8"/>
  </mergeCells>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CE74-115B-4B62-AB9D-95DD91F42986}">
  <dimension ref="B1:E11"/>
  <sheetViews>
    <sheetView workbookViewId="0">
      <selection activeCell="D25" sqref="D25"/>
    </sheetView>
  </sheetViews>
  <sheetFormatPr defaultColWidth="9.109375" defaultRowHeight="15.75" customHeight="1" x14ac:dyDescent="0.3"/>
  <cols>
    <col min="1" max="1" width="1.44140625" style="22" customWidth="1"/>
    <col min="2" max="2" width="25" style="22" bestFit="1" customWidth="1"/>
    <col min="3" max="3" width="20" style="22" customWidth="1"/>
    <col min="4" max="4" width="19.5546875" style="22" customWidth="1"/>
    <col min="5" max="5" width="17.6640625" style="22" customWidth="1"/>
    <col min="6" max="16384" width="9.109375" style="22"/>
  </cols>
  <sheetData>
    <row r="1" spans="2:5" ht="15.75" customHeight="1" thickBot="1" x14ac:dyDescent="0.35"/>
    <row r="2" spans="2:5" ht="23.4" thickBot="1" x14ac:dyDescent="0.35">
      <c r="B2" s="94" t="s">
        <v>64</v>
      </c>
      <c r="C2" s="94"/>
      <c r="D2" s="94"/>
      <c r="E2" s="94"/>
    </row>
    <row r="3" spans="2:5" ht="15.75" customHeight="1" thickBot="1" x14ac:dyDescent="0.35"/>
    <row r="4" spans="2:5" ht="15.75" customHeight="1" x14ac:dyDescent="0.3">
      <c r="B4" s="91" t="s">
        <v>15</v>
      </c>
      <c r="C4" s="92"/>
      <c r="D4" s="92"/>
      <c r="E4" s="93"/>
    </row>
    <row r="5" spans="2:5" ht="15.75" customHeight="1" x14ac:dyDescent="0.3">
      <c r="B5" s="25" t="s">
        <v>16</v>
      </c>
      <c r="C5" s="95"/>
      <c r="D5" s="96"/>
      <c r="E5" s="97"/>
    </row>
    <row r="6" spans="2:5" ht="15.75" customHeight="1" x14ac:dyDescent="0.3">
      <c r="B6" s="25" t="s">
        <v>11</v>
      </c>
      <c r="C6" s="95"/>
      <c r="D6" s="96"/>
      <c r="E6" s="97"/>
    </row>
    <row r="7" spans="2:5" ht="15.75" customHeight="1" x14ac:dyDescent="0.3">
      <c r="B7" s="25" t="s">
        <v>14</v>
      </c>
      <c r="C7" s="95"/>
      <c r="D7" s="96"/>
      <c r="E7" s="97"/>
    </row>
    <row r="8" spans="2:5" ht="15.75" customHeight="1" x14ac:dyDescent="0.3">
      <c r="B8" s="25" t="s">
        <v>17</v>
      </c>
      <c r="C8" s="95"/>
      <c r="D8" s="96"/>
      <c r="E8" s="97"/>
    </row>
    <row r="9" spans="2:5" ht="15.75" customHeight="1" x14ac:dyDescent="0.3">
      <c r="B9" s="90" t="s">
        <v>18</v>
      </c>
      <c r="C9" s="23" t="s">
        <v>19</v>
      </c>
      <c r="D9" s="23" t="s">
        <v>20</v>
      </c>
      <c r="E9" s="26" t="s">
        <v>21</v>
      </c>
    </row>
    <row r="10" spans="2:5" ht="15.75" customHeight="1" x14ac:dyDescent="0.3">
      <c r="B10" s="90"/>
      <c r="C10" s="24"/>
      <c r="D10" s="24"/>
      <c r="E10" s="27"/>
    </row>
    <row r="11" spans="2:5" ht="15.75" customHeight="1" thickBot="1" x14ac:dyDescent="0.35">
      <c r="B11" s="28" t="s">
        <v>22</v>
      </c>
      <c r="C11" s="29"/>
      <c r="D11" s="29"/>
      <c r="E11" s="30"/>
    </row>
  </sheetData>
  <mergeCells count="7">
    <mergeCell ref="B9:B10"/>
    <mergeCell ref="B4:E4"/>
    <mergeCell ref="B2:E2"/>
    <mergeCell ref="C5:E5"/>
    <mergeCell ref="C6:E6"/>
    <mergeCell ref="C7:E7"/>
    <mergeCell ref="C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3B3D3-F670-48DE-9770-D5F0149B7BD1}">
  <dimension ref="B1:N36"/>
  <sheetViews>
    <sheetView topLeftCell="A7" zoomScale="85" zoomScaleNormal="85" workbookViewId="0">
      <selection activeCell="O19" sqref="O19"/>
    </sheetView>
  </sheetViews>
  <sheetFormatPr defaultColWidth="9.109375" defaultRowHeight="15.75" customHeight="1" x14ac:dyDescent="0.3"/>
  <cols>
    <col min="1" max="1" width="2" style="31" customWidth="1"/>
    <col min="2" max="2" width="44.5546875" style="31" bestFit="1" customWidth="1"/>
    <col min="3" max="3" width="8.44140625" style="31" customWidth="1"/>
    <col min="4" max="4" width="8.6640625" style="31" customWidth="1"/>
    <col min="5" max="6" width="7.44140625" style="31" customWidth="1"/>
    <col min="7" max="7" width="9.44140625" style="31" customWidth="1"/>
    <col min="8" max="8" width="8.109375" style="31" customWidth="1"/>
    <col min="9" max="9" width="7.44140625" style="31" customWidth="1"/>
    <col min="10" max="12" width="8.44140625" style="31" customWidth="1"/>
    <col min="13" max="13" width="6.88671875" style="31" customWidth="1"/>
    <col min="14" max="14" width="35.109375" style="31" customWidth="1"/>
    <col min="15" max="16" width="9.109375" style="31"/>
    <col min="17" max="17" width="9" style="31" customWidth="1"/>
    <col min="18" max="18" width="9.5546875" style="31" customWidth="1"/>
    <col min="19" max="16384" width="9.109375" style="31"/>
  </cols>
  <sheetData>
    <row r="1" spans="2:14" ht="15.75" customHeight="1" thickBot="1" x14ac:dyDescent="0.35"/>
    <row r="2" spans="2:14" ht="29.25" customHeight="1" thickBot="1" x14ac:dyDescent="0.35">
      <c r="B2" s="117" t="s">
        <v>64</v>
      </c>
      <c r="C2" s="117"/>
      <c r="D2" s="117"/>
      <c r="E2" s="117"/>
      <c r="F2" s="117"/>
      <c r="G2" s="117"/>
      <c r="H2" s="117"/>
      <c r="I2" s="117"/>
      <c r="J2" s="117"/>
      <c r="K2" s="117"/>
      <c r="L2" s="117"/>
      <c r="M2" s="117"/>
      <c r="N2" s="117"/>
    </row>
    <row r="3" spans="2:14" s="32" customFormat="1" ht="15.75" customHeight="1" thickBot="1" x14ac:dyDescent="0.35"/>
    <row r="4" spans="2:14" s="32" customFormat="1" ht="15.75" customHeight="1" x14ac:dyDescent="0.3">
      <c r="B4" s="121" t="s">
        <v>42</v>
      </c>
      <c r="C4" s="122"/>
      <c r="D4" s="122"/>
      <c r="E4" s="122"/>
      <c r="F4" s="122"/>
      <c r="G4" s="122"/>
      <c r="H4" s="122"/>
      <c r="I4" s="123"/>
    </row>
    <row r="5" spans="2:14" s="32" customFormat="1" ht="15.75" customHeight="1" x14ac:dyDescent="0.3">
      <c r="B5" s="47" t="s">
        <v>27</v>
      </c>
      <c r="C5" s="130" t="s">
        <v>92</v>
      </c>
      <c r="D5" s="130"/>
      <c r="E5" s="130"/>
      <c r="F5" s="130"/>
      <c r="G5" s="130"/>
      <c r="H5" s="130"/>
      <c r="I5" s="131"/>
    </row>
    <row r="6" spans="2:14" s="32" customFormat="1" ht="15.75" customHeight="1" thickBot="1" x14ac:dyDescent="0.35">
      <c r="B6" s="48" t="s">
        <v>26</v>
      </c>
      <c r="C6" s="132">
        <v>3</v>
      </c>
      <c r="D6" s="132"/>
      <c r="E6" s="132"/>
      <c r="F6" s="132"/>
      <c r="G6" s="132"/>
      <c r="H6" s="132"/>
      <c r="I6" s="133"/>
    </row>
    <row r="7" spans="2:14" s="32" customFormat="1" ht="8.25" customHeight="1" thickBot="1" x14ac:dyDescent="0.35"/>
    <row r="8" spans="2:14" s="32" customFormat="1" ht="15.75" customHeight="1" x14ac:dyDescent="0.3">
      <c r="B8" s="127" t="s">
        <v>43</v>
      </c>
      <c r="C8" s="128"/>
      <c r="D8" s="128"/>
      <c r="E8" s="128"/>
      <c r="F8" s="128"/>
      <c r="G8" s="128"/>
      <c r="H8" s="128"/>
      <c r="I8" s="129"/>
    </row>
    <row r="9" spans="2:14" s="32" customFormat="1" ht="15.75" customHeight="1" x14ac:dyDescent="0.3">
      <c r="B9" s="45" t="s">
        <v>40</v>
      </c>
      <c r="C9" s="118">
        <f>G12+C13+C14</f>
        <v>747</v>
      </c>
      <c r="D9" s="118"/>
      <c r="E9" s="118"/>
      <c r="F9" s="118"/>
      <c r="G9" s="118"/>
      <c r="H9" s="118"/>
      <c r="I9" s="119"/>
    </row>
    <row r="10" spans="2:14" s="32" customFormat="1" ht="15.75" customHeight="1" x14ac:dyDescent="0.3">
      <c r="B10" s="134" t="s">
        <v>38</v>
      </c>
      <c r="C10" s="111" t="s">
        <v>30</v>
      </c>
      <c r="D10" s="111"/>
      <c r="E10" s="111"/>
      <c r="F10" s="111"/>
      <c r="G10" s="115">
        <v>735</v>
      </c>
      <c r="H10" s="115"/>
      <c r="I10" s="116"/>
    </row>
    <row r="11" spans="2:14" s="32" customFormat="1" ht="15.75" customHeight="1" x14ac:dyDescent="0.3">
      <c r="B11" s="134"/>
      <c r="C11" s="114" t="s">
        <v>31</v>
      </c>
      <c r="D11" s="114"/>
      <c r="E11" s="114"/>
      <c r="F11" s="114"/>
      <c r="G11" s="112">
        <v>12</v>
      </c>
      <c r="H11" s="112"/>
      <c r="I11" s="113"/>
    </row>
    <row r="12" spans="2:14" s="32" customFormat="1" ht="30" customHeight="1" x14ac:dyDescent="0.3">
      <c r="B12" s="134"/>
      <c r="C12" s="111" t="s">
        <v>61</v>
      </c>
      <c r="D12" s="111"/>
      <c r="E12" s="111"/>
      <c r="F12" s="111"/>
      <c r="G12" s="115">
        <f>SUM('1. Summary Report'!G10:I11)</f>
        <v>747</v>
      </c>
      <c r="H12" s="115"/>
      <c r="I12" s="116"/>
    </row>
    <row r="13" spans="2:14" s="32" customFormat="1" ht="15.75" customHeight="1" x14ac:dyDescent="0.3">
      <c r="B13" s="46" t="s">
        <v>39</v>
      </c>
      <c r="C13" s="107">
        <f>'Data Range'!E4</f>
        <v>0</v>
      </c>
      <c r="D13" s="107"/>
      <c r="E13" s="107"/>
      <c r="F13" s="107"/>
      <c r="G13" s="107"/>
      <c r="H13" s="107"/>
      <c r="I13" s="108"/>
    </row>
    <row r="14" spans="2:14" s="32" customFormat="1" ht="15.75" customHeight="1" x14ac:dyDescent="0.3">
      <c r="B14" s="46" t="s">
        <v>65</v>
      </c>
      <c r="C14" s="109">
        <f>'Data Range'!E5</f>
        <v>0</v>
      </c>
      <c r="D14" s="109"/>
      <c r="E14" s="109"/>
      <c r="F14" s="109"/>
      <c r="G14" s="109"/>
      <c r="H14" s="109"/>
      <c r="I14" s="110"/>
    </row>
    <row r="15" spans="2:14" s="32" customFormat="1" ht="15.75" customHeight="1" x14ac:dyDescent="0.3">
      <c r="B15" s="105" t="s">
        <v>41</v>
      </c>
      <c r="C15" s="44" t="s">
        <v>33</v>
      </c>
      <c r="D15" s="38">
        <v>12</v>
      </c>
      <c r="E15" s="44" t="s">
        <v>35</v>
      </c>
      <c r="F15" s="38"/>
      <c r="G15" s="104" t="s">
        <v>36</v>
      </c>
      <c r="H15" s="104"/>
      <c r="I15" s="37"/>
    </row>
    <row r="16" spans="2:14" s="32" customFormat="1" ht="27" customHeight="1" thickBot="1" x14ac:dyDescent="0.35">
      <c r="B16" s="106"/>
      <c r="C16" s="126" t="s">
        <v>62</v>
      </c>
      <c r="D16" s="126"/>
      <c r="E16" s="126"/>
      <c r="F16" s="126"/>
      <c r="G16" s="124">
        <f>D15+F15+I15</f>
        <v>12</v>
      </c>
      <c r="H16" s="124"/>
      <c r="I16" s="125"/>
    </row>
    <row r="17" spans="2:14" s="32" customFormat="1" ht="8.25" customHeight="1" x14ac:dyDescent="0.3">
      <c r="C17" s="34"/>
      <c r="D17" s="35"/>
      <c r="E17" s="34"/>
      <c r="F17" s="36"/>
      <c r="G17" s="34"/>
      <c r="H17" s="36"/>
    </row>
    <row r="18" spans="2:14" s="32" customFormat="1" ht="15.75" customHeight="1" x14ac:dyDescent="0.3">
      <c r="B18" s="99" t="s">
        <v>28</v>
      </c>
      <c r="C18" s="99" t="s">
        <v>66</v>
      </c>
      <c r="D18" s="99" t="s">
        <v>29</v>
      </c>
      <c r="E18" s="102" t="s">
        <v>56</v>
      </c>
      <c r="F18" s="102"/>
      <c r="G18" s="102"/>
      <c r="H18" s="102"/>
      <c r="I18" s="103"/>
      <c r="J18" s="120" t="s">
        <v>37</v>
      </c>
      <c r="K18" s="102"/>
      <c r="L18" s="102"/>
      <c r="M18" s="103"/>
      <c r="N18" s="99" t="s">
        <v>71</v>
      </c>
    </row>
    <row r="19" spans="2:14" s="32" customFormat="1" ht="15.75" customHeight="1" x14ac:dyDescent="0.3">
      <c r="B19" s="101"/>
      <c r="C19" s="101"/>
      <c r="D19" s="101"/>
      <c r="E19" s="102" t="s">
        <v>13</v>
      </c>
      <c r="F19" s="102"/>
      <c r="G19" s="102"/>
      <c r="H19" s="103"/>
      <c r="I19" s="99" t="s">
        <v>32</v>
      </c>
      <c r="J19" s="98" t="s">
        <v>34</v>
      </c>
      <c r="K19" s="98" t="s">
        <v>68</v>
      </c>
      <c r="L19" s="99" t="s">
        <v>69</v>
      </c>
      <c r="M19" s="99" t="s">
        <v>70</v>
      </c>
      <c r="N19" s="101"/>
    </row>
    <row r="20" spans="2:14" s="32" customFormat="1" ht="26.25" customHeight="1" x14ac:dyDescent="0.3">
      <c r="B20" s="100"/>
      <c r="C20" s="100"/>
      <c r="D20" s="100"/>
      <c r="E20" s="40" t="s">
        <v>30</v>
      </c>
      <c r="F20" s="40" t="s">
        <v>31</v>
      </c>
      <c r="G20" s="40" t="s">
        <v>39</v>
      </c>
      <c r="H20" s="40" t="s">
        <v>65</v>
      </c>
      <c r="I20" s="100"/>
      <c r="J20" s="98"/>
      <c r="K20" s="98"/>
      <c r="L20" s="100"/>
      <c r="M20" s="100"/>
      <c r="N20" s="100"/>
    </row>
    <row r="21" spans="2:14" s="32" customFormat="1" ht="15.75" customHeight="1" x14ac:dyDescent="0.3">
      <c r="B21" s="33" t="s">
        <v>94</v>
      </c>
      <c r="C21" s="51" t="s">
        <v>35</v>
      </c>
      <c r="D21" s="51">
        <v>8</v>
      </c>
      <c r="E21" s="51">
        <v>8</v>
      </c>
      <c r="F21" s="51">
        <v>0</v>
      </c>
      <c r="G21" s="51">
        <v>0</v>
      </c>
      <c r="H21" s="51">
        <v>0</v>
      </c>
      <c r="I21" s="80">
        <f>IFERROR(F21/D21,0)</f>
        <v>0</v>
      </c>
      <c r="J21" s="82">
        <v>0</v>
      </c>
      <c r="K21" s="82">
        <v>0</v>
      </c>
      <c r="L21" s="82">
        <v>0</v>
      </c>
      <c r="M21" s="80">
        <f>IFERROR(L21/J21,0)</f>
        <v>0</v>
      </c>
    </row>
    <row r="22" spans="2:14" s="32" customFormat="1" ht="15.75" customHeight="1" x14ac:dyDescent="0.3">
      <c r="B22" s="33" t="s">
        <v>95</v>
      </c>
      <c r="C22" s="51" t="s">
        <v>35</v>
      </c>
      <c r="D22" s="51">
        <v>48</v>
      </c>
      <c r="E22" s="51">
        <v>44</v>
      </c>
      <c r="F22" s="51">
        <v>4</v>
      </c>
      <c r="G22" s="51">
        <v>0</v>
      </c>
      <c r="H22" s="51">
        <v>0</v>
      </c>
      <c r="I22" s="80">
        <f t="shared" ref="I22:I34" si="0">IFERROR(F22/D22,0)</f>
        <v>8.3333333333333329E-2</v>
      </c>
      <c r="J22" s="82">
        <v>4</v>
      </c>
      <c r="K22" s="82">
        <v>0</v>
      </c>
      <c r="L22" s="82">
        <v>0</v>
      </c>
      <c r="M22" s="80">
        <f t="shared" ref="M22:M34" si="1">IFERROR(L22/J22,0)</f>
        <v>0</v>
      </c>
    </row>
    <row r="23" spans="2:14" s="32" customFormat="1" ht="24" customHeight="1" x14ac:dyDescent="0.3">
      <c r="B23" s="33" t="s">
        <v>96</v>
      </c>
      <c r="C23" s="51" t="s">
        <v>36</v>
      </c>
      <c r="D23" s="51">
        <v>135</v>
      </c>
      <c r="E23" s="51">
        <v>135</v>
      </c>
      <c r="F23" s="51">
        <v>0</v>
      </c>
      <c r="G23" s="51">
        <v>0</v>
      </c>
      <c r="H23" s="51">
        <v>0</v>
      </c>
      <c r="I23" s="80">
        <f t="shared" si="0"/>
        <v>0</v>
      </c>
      <c r="J23" s="82">
        <v>0</v>
      </c>
      <c r="K23" s="82">
        <v>0</v>
      </c>
      <c r="L23" s="82">
        <v>0</v>
      </c>
      <c r="M23" s="80">
        <f t="shared" si="1"/>
        <v>0</v>
      </c>
    </row>
    <row r="24" spans="2:14" s="32" customFormat="1" ht="15.75" customHeight="1" x14ac:dyDescent="0.3">
      <c r="B24" s="33" t="s">
        <v>97</v>
      </c>
      <c r="C24" s="51" t="s">
        <v>36</v>
      </c>
      <c r="D24" s="51">
        <v>135</v>
      </c>
      <c r="E24" s="51">
        <v>135</v>
      </c>
      <c r="F24" s="51">
        <v>0</v>
      </c>
      <c r="G24" s="51">
        <v>0</v>
      </c>
      <c r="H24" s="51">
        <v>0</v>
      </c>
      <c r="I24" s="80">
        <f t="shared" si="0"/>
        <v>0</v>
      </c>
      <c r="J24" s="82">
        <v>0</v>
      </c>
      <c r="K24" s="82">
        <v>0</v>
      </c>
      <c r="L24" s="82">
        <v>0</v>
      </c>
      <c r="M24" s="80">
        <f t="shared" si="1"/>
        <v>0</v>
      </c>
    </row>
    <row r="25" spans="2:14" s="32" customFormat="1" ht="15.75" customHeight="1" x14ac:dyDescent="0.3">
      <c r="B25" s="33" t="s">
        <v>98</v>
      </c>
      <c r="C25" s="51" t="s">
        <v>35</v>
      </c>
      <c r="D25" s="51">
        <v>53</v>
      </c>
      <c r="E25" s="51">
        <v>49</v>
      </c>
      <c r="F25" s="51">
        <v>4</v>
      </c>
      <c r="G25" s="51">
        <v>0</v>
      </c>
      <c r="H25" s="51">
        <v>0</v>
      </c>
      <c r="I25" s="80">
        <f t="shared" si="0"/>
        <v>7.5471698113207544E-2</v>
      </c>
      <c r="J25" s="82">
        <v>4</v>
      </c>
      <c r="K25" s="82">
        <v>0</v>
      </c>
      <c r="L25" s="82">
        <v>0</v>
      </c>
      <c r="M25" s="80">
        <f t="shared" si="1"/>
        <v>0</v>
      </c>
    </row>
    <row r="26" spans="2:14" ht="15.75" customHeight="1" x14ac:dyDescent="0.3">
      <c r="B26" s="33" t="s">
        <v>99</v>
      </c>
      <c r="C26" s="51" t="s">
        <v>36</v>
      </c>
      <c r="D26" s="51">
        <v>38</v>
      </c>
      <c r="E26" s="81">
        <v>38</v>
      </c>
      <c r="F26" s="81">
        <v>0</v>
      </c>
      <c r="G26" s="81">
        <v>0</v>
      </c>
      <c r="H26" s="51">
        <v>0</v>
      </c>
      <c r="I26" s="80">
        <f t="shared" si="0"/>
        <v>0</v>
      </c>
      <c r="J26" s="82">
        <v>0</v>
      </c>
      <c r="K26" s="82">
        <v>0</v>
      </c>
      <c r="L26" s="82">
        <v>0</v>
      </c>
      <c r="M26" s="80">
        <f t="shared" si="1"/>
        <v>0</v>
      </c>
    </row>
    <row r="27" spans="2:14" ht="15.75" customHeight="1" x14ac:dyDescent="0.3">
      <c r="B27" s="33" t="s">
        <v>100</v>
      </c>
      <c r="C27" s="51" t="s">
        <v>35</v>
      </c>
      <c r="D27" s="51">
        <v>58</v>
      </c>
      <c r="E27" s="81">
        <v>54</v>
      </c>
      <c r="F27" s="81">
        <v>4</v>
      </c>
      <c r="G27" s="81">
        <v>0</v>
      </c>
      <c r="H27" s="51">
        <v>0</v>
      </c>
      <c r="I27" s="80">
        <f t="shared" si="0"/>
        <v>6.8965517241379309E-2</v>
      </c>
      <c r="J27" s="82">
        <v>4</v>
      </c>
      <c r="K27" s="82">
        <v>0</v>
      </c>
      <c r="L27" s="82">
        <v>0</v>
      </c>
      <c r="M27" s="80">
        <f t="shared" si="1"/>
        <v>0</v>
      </c>
    </row>
    <row r="28" spans="2:14" ht="15.75" customHeight="1" x14ac:dyDescent="0.3">
      <c r="B28" s="33" t="s">
        <v>101</v>
      </c>
      <c r="C28" s="51" t="s">
        <v>35</v>
      </c>
      <c r="D28" s="51">
        <v>8</v>
      </c>
      <c r="E28" s="51">
        <v>8</v>
      </c>
      <c r="F28" s="81">
        <v>0</v>
      </c>
      <c r="G28" s="81">
        <v>0</v>
      </c>
      <c r="H28" s="51">
        <v>0</v>
      </c>
      <c r="I28" s="80">
        <f t="shared" si="0"/>
        <v>0</v>
      </c>
      <c r="J28" s="82">
        <v>0</v>
      </c>
      <c r="K28" s="82">
        <v>0</v>
      </c>
      <c r="L28" s="82">
        <v>0</v>
      </c>
      <c r="M28" s="80">
        <f t="shared" si="1"/>
        <v>0</v>
      </c>
    </row>
    <row r="29" spans="2:14" ht="15.75" customHeight="1" x14ac:dyDescent="0.3">
      <c r="B29" s="33" t="s">
        <v>102</v>
      </c>
      <c r="C29" s="51" t="s">
        <v>35</v>
      </c>
      <c r="D29" s="51">
        <v>11</v>
      </c>
      <c r="E29" s="51">
        <v>11</v>
      </c>
      <c r="F29" s="81">
        <v>0</v>
      </c>
      <c r="G29" s="81">
        <v>0</v>
      </c>
      <c r="H29" s="51">
        <v>0</v>
      </c>
      <c r="I29" s="80">
        <f t="shared" si="0"/>
        <v>0</v>
      </c>
      <c r="J29" s="82">
        <v>0</v>
      </c>
      <c r="K29" s="82">
        <v>0</v>
      </c>
      <c r="L29" s="82">
        <v>0</v>
      </c>
      <c r="M29" s="80">
        <f t="shared" si="1"/>
        <v>0</v>
      </c>
    </row>
    <row r="30" spans="2:14" ht="15.75" customHeight="1" x14ac:dyDescent="0.3">
      <c r="B30" s="33" t="s">
        <v>102</v>
      </c>
      <c r="C30" s="51" t="s">
        <v>36</v>
      </c>
      <c r="D30" s="51">
        <v>135</v>
      </c>
      <c r="E30" s="51">
        <v>135</v>
      </c>
      <c r="F30" s="81">
        <v>0</v>
      </c>
      <c r="G30" s="81">
        <v>0</v>
      </c>
      <c r="H30" s="51">
        <v>0</v>
      </c>
      <c r="I30" s="80">
        <f t="shared" si="0"/>
        <v>0</v>
      </c>
      <c r="J30" s="82">
        <v>0</v>
      </c>
      <c r="K30" s="82">
        <v>0</v>
      </c>
      <c r="L30" s="82">
        <v>0</v>
      </c>
      <c r="M30" s="80">
        <f t="shared" si="1"/>
        <v>0</v>
      </c>
    </row>
    <row r="31" spans="2:14" ht="15.75" customHeight="1" x14ac:dyDescent="0.3">
      <c r="B31" s="33" t="s">
        <v>103</v>
      </c>
      <c r="C31" s="51" t="s">
        <v>36</v>
      </c>
      <c r="D31" s="51">
        <v>38</v>
      </c>
      <c r="E31" s="51">
        <v>38</v>
      </c>
      <c r="F31" s="81">
        <v>0</v>
      </c>
      <c r="G31" s="81">
        <v>0</v>
      </c>
      <c r="H31" s="51">
        <v>0</v>
      </c>
      <c r="I31" s="80">
        <f t="shared" si="0"/>
        <v>0</v>
      </c>
      <c r="J31" s="82">
        <v>0</v>
      </c>
      <c r="K31" s="82">
        <v>0</v>
      </c>
      <c r="L31" s="82">
        <v>0</v>
      </c>
      <c r="M31" s="80">
        <f t="shared" si="1"/>
        <v>0</v>
      </c>
    </row>
    <row r="32" spans="2:14" ht="15.75" customHeight="1" x14ac:dyDescent="0.3">
      <c r="B32" s="33" t="s">
        <v>104</v>
      </c>
      <c r="C32" s="51" t="s">
        <v>35</v>
      </c>
      <c r="D32" s="51">
        <v>3</v>
      </c>
      <c r="E32" s="51">
        <v>3</v>
      </c>
      <c r="F32" s="81">
        <v>0</v>
      </c>
      <c r="G32" s="81">
        <v>0</v>
      </c>
      <c r="H32" s="51">
        <v>0</v>
      </c>
      <c r="I32" s="80">
        <f t="shared" si="0"/>
        <v>0</v>
      </c>
      <c r="J32" s="82">
        <v>0</v>
      </c>
      <c r="K32" s="82">
        <v>0</v>
      </c>
      <c r="L32" s="82">
        <v>0</v>
      </c>
      <c r="M32" s="80">
        <f t="shared" si="1"/>
        <v>0</v>
      </c>
    </row>
    <row r="33" spans="2:13" ht="15.75" customHeight="1" x14ac:dyDescent="0.3">
      <c r="B33" s="33" t="s">
        <v>105</v>
      </c>
      <c r="C33" s="51" t="s">
        <v>36</v>
      </c>
      <c r="D33" s="51">
        <v>8</v>
      </c>
      <c r="E33" s="51">
        <v>8</v>
      </c>
      <c r="F33" s="81">
        <v>0</v>
      </c>
      <c r="G33" s="81">
        <v>0</v>
      </c>
      <c r="H33" s="51">
        <v>0</v>
      </c>
      <c r="I33" s="80">
        <f t="shared" si="0"/>
        <v>0</v>
      </c>
      <c r="J33" s="82">
        <v>0</v>
      </c>
      <c r="K33" s="82">
        <v>0</v>
      </c>
      <c r="L33" s="82">
        <v>0</v>
      </c>
      <c r="M33" s="80">
        <f t="shared" si="1"/>
        <v>0</v>
      </c>
    </row>
    <row r="34" spans="2:13" ht="15.75" customHeight="1" x14ac:dyDescent="0.3">
      <c r="B34" s="33" t="s">
        <v>106</v>
      </c>
      <c r="C34" s="51" t="s">
        <v>35</v>
      </c>
      <c r="D34" s="51">
        <v>59</v>
      </c>
      <c r="E34" s="51">
        <v>59</v>
      </c>
      <c r="F34" s="81">
        <v>0</v>
      </c>
      <c r="G34" s="81">
        <v>0</v>
      </c>
      <c r="H34" s="51">
        <v>0</v>
      </c>
      <c r="I34" s="80">
        <f t="shared" si="0"/>
        <v>0</v>
      </c>
      <c r="J34" s="82">
        <v>0</v>
      </c>
      <c r="K34" s="82">
        <v>0</v>
      </c>
      <c r="L34" s="82">
        <v>0</v>
      </c>
      <c r="M34" s="80">
        <f t="shared" si="1"/>
        <v>0</v>
      </c>
    </row>
    <row r="35" spans="2:13" ht="15.75" customHeight="1" x14ac:dyDescent="0.3">
      <c r="B35" s="33" t="s">
        <v>107</v>
      </c>
      <c r="C35" s="51" t="s">
        <v>36</v>
      </c>
      <c r="D35" s="51">
        <v>6</v>
      </c>
      <c r="E35" s="51">
        <v>6</v>
      </c>
      <c r="F35" s="81">
        <v>0</v>
      </c>
      <c r="G35" s="81">
        <v>0</v>
      </c>
      <c r="H35" s="51">
        <v>0</v>
      </c>
      <c r="I35" s="80">
        <f t="shared" ref="I35:I36" si="2">IFERROR(F35/D35,0)</f>
        <v>0</v>
      </c>
      <c r="J35" s="82">
        <v>0</v>
      </c>
      <c r="K35" s="82">
        <v>0</v>
      </c>
      <c r="L35" s="82">
        <v>0</v>
      </c>
      <c r="M35" s="80">
        <f t="shared" ref="M35:M36" si="3">IFERROR(L35/J35,0)</f>
        <v>0</v>
      </c>
    </row>
    <row r="36" spans="2:13" ht="15.75" customHeight="1" x14ac:dyDescent="0.3">
      <c r="B36" s="33" t="s">
        <v>108</v>
      </c>
      <c r="C36" s="51" t="s">
        <v>35</v>
      </c>
      <c r="D36" s="51">
        <v>4</v>
      </c>
      <c r="E36" s="51">
        <v>4</v>
      </c>
      <c r="F36" s="81">
        <v>0</v>
      </c>
      <c r="G36" s="81">
        <v>0</v>
      </c>
      <c r="H36" s="51">
        <v>0</v>
      </c>
      <c r="I36" s="80">
        <f t="shared" si="2"/>
        <v>0</v>
      </c>
      <c r="J36" s="82">
        <v>0</v>
      </c>
      <c r="K36" s="82">
        <v>0</v>
      </c>
      <c r="L36" s="82">
        <v>0</v>
      </c>
      <c r="M36" s="80">
        <f t="shared" si="3"/>
        <v>0</v>
      </c>
    </row>
  </sheetData>
  <mergeCells count="31">
    <mergeCell ref="B2:N2"/>
    <mergeCell ref="C9:I9"/>
    <mergeCell ref="C18:C20"/>
    <mergeCell ref="B18:B20"/>
    <mergeCell ref="J18:M18"/>
    <mergeCell ref="M19:M20"/>
    <mergeCell ref="B4:I4"/>
    <mergeCell ref="G16:I16"/>
    <mergeCell ref="C16:F16"/>
    <mergeCell ref="B8:I8"/>
    <mergeCell ref="C5:I5"/>
    <mergeCell ref="C6:I6"/>
    <mergeCell ref="D18:D20"/>
    <mergeCell ref="I19:I20"/>
    <mergeCell ref="B10:B12"/>
    <mergeCell ref="G10:I10"/>
    <mergeCell ref="C10:F10"/>
    <mergeCell ref="G11:I11"/>
    <mergeCell ref="C11:F11"/>
    <mergeCell ref="G12:I12"/>
    <mergeCell ref="C12:F12"/>
    <mergeCell ref="G15:H15"/>
    <mergeCell ref="B15:B16"/>
    <mergeCell ref="C13:I13"/>
    <mergeCell ref="C14:I14"/>
    <mergeCell ref="J19:J20"/>
    <mergeCell ref="K19:K20"/>
    <mergeCell ref="L19:L20"/>
    <mergeCell ref="N18:N20"/>
    <mergeCell ref="E18:I18"/>
    <mergeCell ref="E19:H19"/>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1F6CFF1-01BF-4A7E-803D-34D609584650}">
          <x14:formula1>
            <xm:f>'Data Range'!$B$7:$B$9</xm:f>
          </x14:formula1>
          <xm:sqref>C21:C36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5973-D943-4B75-981E-0D28449446EB}">
  <dimension ref="B1:N87"/>
  <sheetViews>
    <sheetView tabSelected="1" topLeftCell="D3" zoomScale="70" zoomScaleNormal="70" workbookViewId="0">
      <selection activeCell="H79" sqref="H79"/>
    </sheetView>
  </sheetViews>
  <sheetFormatPr defaultColWidth="9.109375" defaultRowHeight="15.75" customHeight="1" x14ac:dyDescent="0.3"/>
  <cols>
    <col min="1" max="1" width="3.109375" style="22" customWidth="1"/>
    <col min="2" max="2" width="41.88671875" style="22" customWidth="1"/>
    <col min="3" max="3" width="24.33203125" style="22" customWidth="1"/>
    <col min="4" max="4" width="11.109375" style="22" customWidth="1"/>
    <col min="5" max="6" width="35" style="22" customWidth="1"/>
    <col min="7" max="7" width="36" style="22" customWidth="1"/>
    <col min="8" max="8" width="41.44140625" style="22" customWidth="1"/>
    <col min="9" max="9" width="9.109375" style="22" customWidth="1"/>
    <col min="10" max="11" width="9.109375" style="22"/>
    <col min="12" max="12" width="11.88671875" style="22" bestFit="1" customWidth="1"/>
    <col min="13" max="13" width="11.88671875" style="22" customWidth="1"/>
    <col min="14" max="14" width="11.88671875" style="22" bestFit="1" customWidth="1"/>
    <col min="15" max="16384" width="9.109375" style="22"/>
  </cols>
  <sheetData>
    <row r="1" spans="2:14" ht="9" customHeight="1" thickBot="1" x14ac:dyDescent="0.35"/>
    <row r="2" spans="2:14" ht="23.4" thickBot="1" x14ac:dyDescent="0.35">
      <c r="B2" s="135" t="s">
        <v>63</v>
      </c>
      <c r="C2" s="135"/>
      <c r="D2" s="136"/>
      <c r="E2" s="136"/>
      <c r="F2" s="136"/>
      <c r="G2" s="136"/>
      <c r="H2" s="135"/>
      <c r="I2" s="137"/>
      <c r="J2" s="135"/>
      <c r="K2" s="135"/>
      <c r="L2" s="135"/>
      <c r="M2" s="137"/>
      <c r="N2" s="135"/>
    </row>
    <row r="3" spans="2:14" ht="15.75" customHeight="1" thickBot="1" x14ac:dyDescent="0.35"/>
    <row r="4" spans="2:14" ht="40.200000000000003" thickBot="1" x14ac:dyDescent="0.35">
      <c r="B4" s="41" t="s">
        <v>28</v>
      </c>
      <c r="C4" s="42" t="s">
        <v>57</v>
      </c>
      <c r="D4" s="57" t="s">
        <v>79</v>
      </c>
      <c r="E4" s="56" t="s">
        <v>58</v>
      </c>
      <c r="F4" s="57" t="s">
        <v>77</v>
      </c>
      <c r="G4" s="42" t="s">
        <v>74</v>
      </c>
      <c r="H4" s="42" t="s">
        <v>75</v>
      </c>
      <c r="I4" s="52" t="s">
        <v>66</v>
      </c>
      <c r="J4" s="42" t="s">
        <v>59</v>
      </c>
      <c r="K4" s="42" t="s">
        <v>13</v>
      </c>
      <c r="L4" s="43" t="s">
        <v>73</v>
      </c>
      <c r="M4" s="53" t="s">
        <v>60</v>
      </c>
      <c r="N4" s="54" t="s">
        <v>72</v>
      </c>
    </row>
    <row r="5" spans="2:14" ht="60" customHeight="1" x14ac:dyDescent="0.3">
      <c r="B5" s="138" t="s">
        <v>132</v>
      </c>
      <c r="C5" s="141" t="s">
        <v>76</v>
      </c>
      <c r="D5" s="59">
        <v>1</v>
      </c>
      <c r="E5" s="61" t="s">
        <v>110</v>
      </c>
      <c r="F5" s="62" t="s">
        <v>78</v>
      </c>
      <c r="G5" s="61" t="s">
        <v>117</v>
      </c>
      <c r="H5" s="61" t="s">
        <v>117</v>
      </c>
      <c r="I5" s="141" t="s">
        <v>35</v>
      </c>
      <c r="J5" s="141" t="s">
        <v>35</v>
      </c>
      <c r="K5" s="141" t="s">
        <v>81</v>
      </c>
      <c r="L5" s="141" t="s">
        <v>125</v>
      </c>
      <c r="M5" s="141" t="s">
        <v>126</v>
      </c>
      <c r="N5" s="144" t="s">
        <v>93</v>
      </c>
    </row>
    <row r="6" spans="2:14" ht="60" customHeight="1" x14ac:dyDescent="0.3">
      <c r="B6" s="139"/>
      <c r="C6" s="142"/>
      <c r="D6" s="60">
        <v>2</v>
      </c>
      <c r="E6" s="58" t="s">
        <v>115</v>
      </c>
      <c r="F6" s="58" t="s">
        <v>116</v>
      </c>
      <c r="G6" s="58" t="s">
        <v>118</v>
      </c>
      <c r="H6" s="58" t="s">
        <v>118</v>
      </c>
      <c r="I6" s="142"/>
      <c r="J6" s="142"/>
      <c r="K6" s="142"/>
      <c r="L6" s="142"/>
      <c r="M6" s="142"/>
      <c r="N6" s="145"/>
    </row>
    <row r="7" spans="2:14" ht="60" customHeight="1" x14ac:dyDescent="0.3">
      <c r="B7" s="139"/>
      <c r="C7" s="142"/>
      <c r="D7" s="60">
        <v>3</v>
      </c>
      <c r="E7" s="58" t="s">
        <v>111</v>
      </c>
      <c r="F7" s="58"/>
      <c r="G7" s="58" t="s">
        <v>119</v>
      </c>
      <c r="H7" s="58" t="s">
        <v>119</v>
      </c>
      <c r="I7" s="142"/>
      <c r="J7" s="142"/>
      <c r="K7" s="142"/>
      <c r="L7" s="142"/>
      <c r="M7" s="142"/>
      <c r="N7" s="145"/>
    </row>
    <row r="8" spans="2:14" ht="60" customHeight="1" x14ac:dyDescent="0.3">
      <c r="B8" s="139"/>
      <c r="C8" s="142"/>
      <c r="D8" s="60">
        <v>4</v>
      </c>
      <c r="E8" s="58" t="s">
        <v>112</v>
      </c>
      <c r="F8" s="58"/>
      <c r="G8" s="58" t="s">
        <v>120</v>
      </c>
      <c r="H8" s="58" t="s">
        <v>120</v>
      </c>
      <c r="I8" s="142"/>
      <c r="J8" s="142"/>
      <c r="K8" s="142"/>
      <c r="L8" s="142"/>
      <c r="M8" s="142"/>
      <c r="N8" s="145"/>
    </row>
    <row r="9" spans="2:14" ht="99.6" customHeight="1" x14ac:dyDescent="0.3">
      <c r="B9" s="139"/>
      <c r="C9" s="142"/>
      <c r="D9" s="60">
        <v>5</v>
      </c>
      <c r="E9" s="58" t="s">
        <v>113</v>
      </c>
      <c r="F9" s="58" t="s">
        <v>121</v>
      </c>
      <c r="G9" s="58"/>
      <c r="H9" s="58"/>
      <c r="I9" s="142"/>
      <c r="J9" s="142"/>
      <c r="K9" s="142"/>
      <c r="L9" s="142"/>
      <c r="M9" s="142"/>
      <c r="N9" s="145"/>
    </row>
    <row r="10" spans="2:14" ht="60" customHeight="1" thickBot="1" x14ac:dyDescent="0.35">
      <c r="B10" s="140"/>
      <c r="C10" s="143"/>
      <c r="D10" s="63">
        <v>6</v>
      </c>
      <c r="E10" s="64" t="s">
        <v>114</v>
      </c>
      <c r="F10" s="64"/>
      <c r="G10" s="64" t="s">
        <v>122</v>
      </c>
      <c r="H10" s="64" t="s">
        <v>123</v>
      </c>
      <c r="I10" s="143"/>
      <c r="J10" s="143"/>
      <c r="K10" s="143"/>
      <c r="L10" s="143"/>
      <c r="M10" s="143"/>
      <c r="N10" s="146"/>
    </row>
    <row r="11" spans="2:14" ht="60" customHeight="1" x14ac:dyDescent="0.3">
      <c r="B11" s="138" t="s">
        <v>130</v>
      </c>
      <c r="C11" s="141" t="s">
        <v>80</v>
      </c>
      <c r="D11" s="70">
        <v>1</v>
      </c>
      <c r="E11" s="61" t="s">
        <v>110</v>
      </c>
      <c r="F11" s="62" t="s">
        <v>78</v>
      </c>
      <c r="G11" s="61" t="s">
        <v>117</v>
      </c>
      <c r="H11" s="61" t="s">
        <v>117</v>
      </c>
      <c r="I11" s="141" t="s">
        <v>35</v>
      </c>
      <c r="J11" s="141" t="s">
        <v>35</v>
      </c>
      <c r="K11" s="141" t="s">
        <v>81</v>
      </c>
      <c r="L11" s="141" t="s">
        <v>125</v>
      </c>
      <c r="M11" s="141" t="s">
        <v>126</v>
      </c>
      <c r="N11" s="144" t="s">
        <v>93</v>
      </c>
    </row>
    <row r="12" spans="2:14" ht="60" customHeight="1" x14ac:dyDescent="0.3">
      <c r="B12" s="139"/>
      <c r="C12" s="142"/>
      <c r="D12" s="65">
        <v>2</v>
      </c>
      <c r="E12" s="58" t="s">
        <v>115</v>
      </c>
      <c r="F12" s="58" t="s">
        <v>116</v>
      </c>
      <c r="G12" s="58" t="s">
        <v>118</v>
      </c>
      <c r="H12" s="58" t="s">
        <v>118</v>
      </c>
      <c r="I12" s="142"/>
      <c r="J12" s="142"/>
      <c r="K12" s="142"/>
      <c r="L12" s="142"/>
      <c r="M12" s="142"/>
      <c r="N12" s="145"/>
    </row>
    <row r="13" spans="2:14" ht="60" customHeight="1" x14ac:dyDescent="0.3">
      <c r="B13" s="139"/>
      <c r="C13" s="142"/>
      <c r="D13" s="65">
        <v>3</v>
      </c>
      <c r="E13" s="58" t="s">
        <v>111</v>
      </c>
      <c r="F13" s="58"/>
      <c r="G13" s="58" t="s">
        <v>119</v>
      </c>
      <c r="H13" s="58" t="s">
        <v>119</v>
      </c>
      <c r="I13" s="142"/>
      <c r="J13" s="142"/>
      <c r="K13" s="142"/>
      <c r="L13" s="142"/>
      <c r="M13" s="142"/>
      <c r="N13" s="145"/>
    </row>
    <row r="14" spans="2:14" ht="60" customHeight="1" x14ac:dyDescent="0.3">
      <c r="B14" s="139"/>
      <c r="C14" s="142"/>
      <c r="D14" s="66">
        <v>4</v>
      </c>
      <c r="E14" s="58" t="s">
        <v>112</v>
      </c>
      <c r="F14" s="58"/>
      <c r="G14" s="58" t="s">
        <v>120</v>
      </c>
      <c r="H14" s="58" t="s">
        <v>120</v>
      </c>
      <c r="I14" s="142"/>
      <c r="J14" s="142"/>
      <c r="K14" s="142"/>
      <c r="L14" s="142"/>
      <c r="M14" s="142"/>
      <c r="N14" s="145"/>
    </row>
    <row r="15" spans="2:14" ht="99.6" customHeight="1" x14ac:dyDescent="0.3">
      <c r="B15" s="139"/>
      <c r="C15" s="142"/>
      <c r="D15" s="65">
        <v>5</v>
      </c>
      <c r="E15" s="58" t="s">
        <v>113</v>
      </c>
      <c r="F15" s="58" t="s">
        <v>124</v>
      </c>
      <c r="G15" s="58"/>
      <c r="H15" s="58"/>
      <c r="I15" s="142"/>
      <c r="J15" s="142"/>
      <c r="K15" s="142"/>
      <c r="L15" s="142"/>
      <c r="M15" s="142"/>
      <c r="N15" s="145"/>
    </row>
    <row r="16" spans="2:14" ht="60" customHeight="1" thickBot="1" x14ac:dyDescent="0.35">
      <c r="B16" s="140"/>
      <c r="C16" s="143"/>
      <c r="D16" s="71">
        <v>6</v>
      </c>
      <c r="E16" s="64" t="s">
        <v>114</v>
      </c>
      <c r="F16" s="64"/>
      <c r="G16" s="64" t="s">
        <v>129</v>
      </c>
      <c r="H16" s="64" t="s">
        <v>123</v>
      </c>
      <c r="I16" s="143"/>
      <c r="J16" s="143"/>
      <c r="K16" s="143"/>
      <c r="L16" s="143"/>
      <c r="M16" s="143"/>
      <c r="N16" s="146"/>
    </row>
    <row r="17" spans="2:14" ht="60" customHeight="1" x14ac:dyDescent="0.3">
      <c r="B17" s="138" t="s">
        <v>131</v>
      </c>
      <c r="C17" s="141" t="s">
        <v>82</v>
      </c>
      <c r="D17" s="70">
        <v>1</v>
      </c>
      <c r="E17" s="61" t="s">
        <v>110</v>
      </c>
      <c r="F17" s="62" t="s">
        <v>78</v>
      </c>
      <c r="G17" s="61" t="s">
        <v>117</v>
      </c>
      <c r="H17" s="61" t="s">
        <v>117</v>
      </c>
      <c r="I17" s="141" t="s">
        <v>35</v>
      </c>
      <c r="J17" s="141" t="s">
        <v>35</v>
      </c>
      <c r="K17" s="141" t="s">
        <v>81</v>
      </c>
      <c r="L17" s="141" t="s">
        <v>125</v>
      </c>
      <c r="M17" s="141" t="s">
        <v>126</v>
      </c>
      <c r="N17" s="144" t="s">
        <v>93</v>
      </c>
    </row>
    <row r="18" spans="2:14" ht="60" customHeight="1" x14ac:dyDescent="0.3">
      <c r="B18" s="139"/>
      <c r="C18" s="142"/>
      <c r="D18" s="65">
        <v>2</v>
      </c>
      <c r="E18" s="58" t="s">
        <v>115</v>
      </c>
      <c r="F18" s="58" t="s">
        <v>116</v>
      </c>
      <c r="G18" s="58" t="s">
        <v>118</v>
      </c>
      <c r="H18" s="58" t="s">
        <v>118</v>
      </c>
      <c r="I18" s="142"/>
      <c r="J18" s="142"/>
      <c r="K18" s="142"/>
      <c r="L18" s="142"/>
      <c r="M18" s="142"/>
      <c r="N18" s="145"/>
    </row>
    <row r="19" spans="2:14" ht="60" customHeight="1" x14ac:dyDescent="0.3">
      <c r="B19" s="139"/>
      <c r="C19" s="142"/>
      <c r="D19" s="65">
        <v>3</v>
      </c>
      <c r="E19" s="58" t="s">
        <v>111</v>
      </c>
      <c r="F19" s="58"/>
      <c r="G19" s="58" t="s">
        <v>119</v>
      </c>
      <c r="H19" s="58" t="s">
        <v>119</v>
      </c>
      <c r="I19" s="142"/>
      <c r="J19" s="142"/>
      <c r="K19" s="142"/>
      <c r="L19" s="142"/>
      <c r="M19" s="142"/>
      <c r="N19" s="145"/>
    </row>
    <row r="20" spans="2:14" ht="60" customHeight="1" x14ac:dyDescent="0.3">
      <c r="B20" s="139"/>
      <c r="C20" s="142"/>
      <c r="D20" s="66">
        <v>4</v>
      </c>
      <c r="E20" s="58" t="s">
        <v>133</v>
      </c>
      <c r="F20" s="58"/>
      <c r="G20" s="58" t="s">
        <v>134</v>
      </c>
      <c r="H20" s="58" t="s">
        <v>134</v>
      </c>
      <c r="I20" s="142"/>
      <c r="J20" s="142"/>
      <c r="K20" s="142"/>
      <c r="L20" s="142"/>
      <c r="M20" s="142"/>
      <c r="N20" s="145"/>
    </row>
    <row r="21" spans="2:14" ht="99.6" customHeight="1" x14ac:dyDescent="0.3">
      <c r="B21" s="139"/>
      <c r="C21" s="142"/>
      <c r="D21" s="60">
        <v>5</v>
      </c>
      <c r="E21" s="58" t="s">
        <v>113</v>
      </c>
      <c r="F21" s="58" t="s">
        <v>121</v>
      </c>
      <c r="G21" s="58"/>
      <c r="H21" s="58"/>
      <c r="I21" s="142"/>
      <c r="J21" s="142"/>
      <c r="K21" s="142"/>
      <c r="L21" s="142"/>
      <c r="M21" s="142"/>
      <c r="N21" s="145"/>
    </row>
    <row r="22" spans="2:14" ht="60" customHeight="1" thickBot="1" x14ac:dyDescent="0.35">
      <c r="B22" s="140"/>
      <c r="C22" s="143"/>
      <c r="D22" s="63">
        <v>6</v>
      </c>
      <c r="E22" s="64" t="s">
        <v>114</v>
      </c>
      <c r="F22" s="64"/>
      <c r="G22" s="64" t="s">
        <v>129</v>
      </c>
      <c r="H22" s="64" t="s">
        <v>123</v>
      </c>
      <c r="I22" s="143"/>
      <c r="J22" s="143"/>
      <c r="K22" s="143"/>
      <c r="L22" s="143"/>
      <c r="M22" s="143"/>
      <c r="N22" s="146"/>
    </row>
    <row r="23" spans="2:14" ht="60" customHeight="1" x14ac:dyDescent="0.3">
      <c r="B23" s="138" t="s">
        <v>132</v>
      </c>
      <c r="C23" s="141" t="s">
        <v>83</v>
      </c>
      <c r="D23" s="70">
        <v>1</v>
      </c>
      <c r="E23" s="61" t="s">
        <v>110</v>
      </c>
      <c r="F23" s="62" t="s">
        <v>78</v>
      </c>
      <c r="G23" s="61" t="s">
        <v>117</v>
      </c>
      <c r="H23" s="61" t="s">
        <v>117</v>
      </c>
      <c r="I23" s="141" t="s">
        <v>35</v>
      </c>
      <c r="J23" s="141" t="s">
        <v>35</v>
      </c>
      <c r="K23" s="141" t="s">
        <v>81</v>
      </c>
      <c r="L23" s="141" t="s">
        <v>125</v>
      </c>
      <c r="M23" s="141" t="s">
        <v>126</v>
      </c>
      <c r="N23" s="144" t="s">
        <v>93</v>
      </c>
    </row>
    <row r="24" spans="2:14" ht="60" customHeight="1" x14ac:dyDescent="0.3">
      <c r="B24" s="139"/>
      <c r="C24" s="142"/>
      <c r="D24" s="65">
        <v>2</v>
      </c>
      <c r="E24" s="58" t="s">
        <v>115</v>
      </c>
      <c r="F24" s="58" t="s">
        <v>116</v>
      </c>
      <c r="G24" s="58" t="s">
        <v>118</v>
      </c>
      <c r="H24" s="58" t="s">
        <v>118</v>
      </c>
      <c r="I24" s="142"/>
      <c r="J24" s="142"/>
      <c r="K24" s="142"/>
      <c r="L24" s="142"/>
      <c r="M24" s="142"/>
      <c r="N24" s="145"/>
    </row>
    <row r="25" spans="2:14" ht="60" customHeight="1" x14ac:dyDescent="0.3">
      <c r="B25" s="139"/>
      <c r="C25" s="142"/>
      <c r="D25" s="65">
        <v>3</v>
      </c>
      <c r="E25" s="58" t="s">
        <v>111</v>
      </c>
      <c r="F25" s="58"/>
      <c r="G25" s="58" t="s">
        <v>119</v>
      </c>
      <c r="H25" s="58" t="s">
        <v>119</v>
      </c>
      <c r="I25" s="142"/>
      <c r="J25" s="142"/>
      <c r="K25" s="142"/>
      <c r="L25" s="142"/>
      <c r="M25" s="142"/>
      <c r="N25" s="145"/>
    </row>
    <row r="26" spans="2:14" ht="60" customHeight="1" x14ac:dyDescent="0.3">
      <c r="B26" s="139"/>
      <c r="C26" s="142"/>
      <c r="D26" s="66">
        <v>4</v>
      </c>
      <c r="E26" s="58" t="s">
        <v>133</v>
      </c>
      <c r="F26" s="58"/>
      <c r="G26" s="58" t="s">
        <v>134</v>
      </c>
      <c r="H26" s="58" t="s">
        <v>134</v>
      </c>
      <c r="I26" s="142"/>
      <c r="J26" s="142"/>
      <c r="K26" s="142"/>
      <c r="L26" s="142"/>
      <c r="M26" s="142"/>
      <c r="N26" s="145"/>
    </row>
    <row r="27" spans="2:14" ht="99.6" customHeight="1" x14ac:dyDescent="0.3">
      <c r="B27" s="139"/>
      <c r="C27" s="142"/>
      <c r="D27" s="65">
        <v>5</v>
      </c>
      <c r="E27" s="58" t="s">
        <v>113</v>
      </c>
      <c r="F27" s="58" t="s">
        <v>124</v>
      </c>
      <c r="G27" s="58"/>
      <c r="H27" s="58"/>
      <c r="I27" s="142"/>
      <c r="J27" s="142"/>
      <c r="K27" s="142"/>
      <c r="L27" s="142"/>
      <c r="M27" s="142"/>
      <c r="N27" s="145"/>
    </row>
    <row r="28" spans="2:14" ht="60" customHeight="1" thickBot="1" x14ac:dyDescent="0.35">
      <c r="B28" s="140"/>
      <c r="C28" s="143"/>
      <c r="D28" s="71">
        <v>6</v>
      </c>
      <c r="E28" s="64" t="s">
        <v>114</v>
      </c>
      <c r="F28" s="64"/>
      <c r="G28" s="64" t="s">
        <v>129</v>
      </c>
      <c r="H28" s="64" t="s">
        <v>123</v>
      </c>
      <c r="I28" s="143"/>
      <c r="J28" s="143"/>
      <c r="K28" s="143"/>
      <c r="L28" s="143"/>
      <c r="M28" s="143"/>
      <c r="N28" s="146"/>
    </row>
    <row r="29" spans="2:14" ht="60" customHeight="1" x14ac:dyDescent="0.3">
      <c r="B29" s="138" t="s">
        <v>135</v>
      </c>
      <c r="C29" s="141" t="s">
        <v>84</v>
      </c>
      <c r="D29" s="70">
        <v>1</v>
      </c>
      <c r="E29" s="61" t="s">
        <v>110</v>
      </c>
      <c r="F29" s="62" t="s">
        <v>78</v>
      </c>
      <c r="G29" s="61" t="s">
        <v>146</v>
      </c>
      <c r="H29" s="61" t="s">
        <v>117</v>
      </c>
      <c r="I29" s="141" t="s">
        <v>35</v>
      </c>
      <c r="J29" s="141" t="s">
        <v>35</v>
      </c>
      <c r="K29" s="141" t="s">
        <v>81</v>
      </c>
      <c r="L29" s="141" t="s">
        <v>127</v>
      </c>
      <c r="M29" s="141" t="s">
        <v>126</v>
      </c>
      <c r="N29" s="144" t="s">
        <v>93</v>
      </c>
    </row>
    <row r="30" spans="2:14" ht="60" customHeight="1" x14ac:dyDescent="0.3">
      <c r="B30" s="139"/>
      <c r="C30" s="142"/>
      <c r="D30" s="65">
        <v>2</v>
      </c>
      <c r="E30" s="58" t="s">
        <v>115</v>
      </c>
      <c r="F30" s="58" t="s">
        <v>116</v>
      </c>
      <c r="G30" s="58" t="s">
        <v>118</v>
      </c>
      <c r="H30" s="58" t="s">
        <v>118</v>
      </c>
      <c r="I30" s="142"/>
      <c r="J30" s="142"/>
      <c r="K30" s="142"/>
      <c r="L30" s="142"/>
      <c r="M30" s="142"/>
      <c r="N30" s="145"/>
    </row>
    <row r="31" spans="2:14" ht="60" customHeight="1" x14ac:dyDescent="0.3">
      <c r="B31" s="139"/>
      <c r="C31" s="142"/>
      <c r="D31" s="65">
        <v>3</v>
      </c>
      <c r="E31" s="58" t="s">
        <v>141</v>
      </c>
      <c r="F31" s="58"/>
      <c r="G31" s="58" t="s">
        <v>147</v>
      </c>
      <c r="H31" s="58" t="s">
        <v>147</v>
      </c>
      <c r="I31" s="142"/>
      <c r="J31" s="142"/>
      <c r="K31" s="142"/>
      <c r="L31" s="142"/>
      <c r="M31" s="142"/>
      <c r="N31" s="145"/>
    </row>
    <row r="32" spans="2:14" ht="60" customHeight="1" x14ac:dyDescent="0.3">
      <c r="B32" s="139"/>
      <c r="C32" s="142"/>
      <c r="D32" s="65">
        <v>4</v>
      </c>
      <c r="E32" s="58" t="s">
        <v>142</v>
      </c>
      <c r="F32" s="58"/>
      <c r="G32" s="58" t="s">
        <v>148</v>
      </c>
      <c r="H32" s="58" t="s">
        <v>148</v>
      </c>
      <c r="I32" s="142"/>
      <c r="J32" s="142"/>
      <c r="K32" s="142"/>
      <c r="L32" s="142"/>
      <c r="M32" s="142"/>
      <c r="N32" s="145"/>
    </row>
    <row r="33" spans="2:14" ht="99.6" customHeight="1" x14ac:dyDescent="0.3">
      <c r="B33" s="139"/>
      <c r="C33" s="142"/>
      <c r="D33" s="65">
        <v>5</v>
      </c>
      <c r="E33" s="58" t="s">
        <v>143</v>
      </c>
      <c r="F33" s="58"/>
      <c r="G33" s="58" t="s">
        <v>149</v>
      </c>
      <c r="H33" s="58" t="s">
        <v>149</v>
      </c>
      <c r="I33" s="142"/>
      <c r="J33" s="142"/>
      <c r="K33" s="142"/>
      <c r="L33" s="142"/>
      <c r="M33" s="142"/>
      <c r="N33" s="145"/>
    </row>
    <row r="34" spans="2:14" ht="99.6" customHeight="1" x14ac:dyDescent="0.3">
      <c r="B34" s="139"/>
      <c r="C34" s="142"/>
      <c r="D34" s="65">
        <v>6</v>
      </c>
      <c r="E34" s="58" t="s">
        <v>144</v>
      </c>
      <c r="F34" s="74" t="s">
        <v>145</v>
      </c>
      <c r="G34" s="58"/>
      <c r="H34" s="73"/>
      <c r="I34" s="142"/>
      <c r="J34" s="142"/>
      <c r="K34" s="142"/>
      <c r="L34" s="142"/>
      <c r="M34" s="142"/>
      <c r="N34" s="145"/>
    </row>
    <row r="35" spans="2:14" ht="60" customHeight="1" thickBot="1" x14ac:dyDescent="0.35">
      <c r="B35" s="140"/>
      <c r="C35" s="143"/>
      <c r="D35" s="75">
        <v>7</v>
      </c>
      <c r="E35" s="64" t="s">
        <v>114</v>
      </c>
      <c r="F35" s="64"/>
      <c r="G35" s="64" t="s">
        <v>151</v>
      </c>
      <c r="H35" s="64" t="s">
        <v>150</v>
      </c>
      <c r="I35" s="143"/>
      <c r="J35" s="143"/>
      <c r="K35" s="143"/>
      <c r="L35" s="143"/>
      <c r="M35" s="143"/>
      <c r="N35" s="146"/>
    </row>
    <row r="36" spans="2:14" ht="60" customHeight="1" x14ac:dyDescent="0.3">
      <c r="B36" s="138" t="s">
        <v>135</v>
      </c>
      <c r="C36" s="142" t="s">
        <v>85</v>
      </c>
      <c r="D36" s="68">
        <v>1</v>
      </c>
      <c r="E36" s="67" t="s">
        <v>110</v>
      </c>
      <c r="F36" s="69" t="s">
        <v>78</v>
      </c>
      <c r="G36" s="67" t="s">
        <v>117</v>
      </c>
      <c r="H36" s="67" t="s">
        <v>117</v>
      </c>
      <c r="I36" s="142" t="s">
        <v>35</v>
      </c>
      <c r="J36" s="142" t="s">
        <v>35</v>
      </c>
      <c r="K36" s="142" t="s">
        <v>81</v>
      </c>
      <c r="L36" s="141" t="s">
        <v>127</v>
      </c>
      <c r="M36" s="142" t="s">
        <v>126</v>
      </c>
      <c r="N36" s="145" t="s">
        <v>93</v>
      </c>
    </row>
    <row r="37" spans="2:14" ht="60" customHeight="1" x14ac:dyDescent="0.3">
      <c r="B37" s="139"/>
      <c r="C37" s="142"/>
      <c r="D37" s="65">
        <v>2</v>
      </c>
      <c r="E37" s="58" t="s">
        <v>115</v>
      </c>
      <c r="F37" s="58" t="s">
        <v>116</v>
      </c>
      <c r="G37" s="58" t="s">
        <v>118</v>
      </c>
      <c r="H37" s="58" t="s">
        <v>118</v>
      </c>
      <c r="I37" s="142"/>
      <c r="J37" s="142"/>
      <c r="K37" s="142"/>
      <c r="L37" s="142"/>
      <c r="M37" s="142"/>
      <c r="N37" s="145"/>
    </row>
    <row r="38" spans="2:14" ht="60" customHeight="1" x14ac:dyDescent="0.3">
      <c r="B38" s="139"/>
      <c r="C38" s="142"/>
      <c r="D38" s="65">
        <v>3</v>
      </c>
      <c r="E38" s="58" t="s">
        <v>141</v>
      </c>
      <c r="F38" s="58"/>
      <c r="G38" s="58" t="s">
        <v>147</v>
      </c>
      <c r="H38" s="58" t="s">
        <v>147</v>
      </c>
      <c r="I38" s="142"/>
      <c r="J38" s="142"/>
      <c r="K38" s="142"/>
      <c r="L38" s="142"/>
      <c r="M38" s="142"/>
      <c r="N38" s="145"/>
    </row>
    <row r="39" spans="2:14" ht="60" customHeight="1" x14ac:dyDescent="0.3">
      <c r="B39" s="139"/>
      <c r="C39" s="142"/>
      <c r="D39" s="65">
        <v>4</v>
      </c>
      <c r="E39" s="58" t="s">
        <v>142</v>
      </c>
      <c r="F39" s="58"/>
      <c r="G39" s="58" t="s">
        <v>148</v>
      </c>
      <c r="H39" s="58" t="s">
        <v>148</v>
      </c>
      <c r="I39" s="142"/>
      <c r="J39" s="142"/>
      <c r="K39" s="142"/>
      <c r="L39" s="142"/>
      <c r="M39" s="142"/>
      <c r="N39" s="145"/>
    </row>
    <row r="40" spans="2:14" ht="99.6" customHeight="1" x14ac:dyDescent="0.3">
      <c r="B40" s="139"/>
      <c r="C40" s="142"/>
      <c r="D40" s="65">
        <v>5</v>
      </c>
      <c r="E40" s="58" t="s">
        <v>143</v>
      </c>
      <c r="F40" s="58"/>
      <c r="G40" s="58" t="s">
        <v>149</v>
      </c>
      <c r="H40" s="58" t="s">
        <v>149</v>
      </c>
      <c r="I40" s="142"/>
      <c r="J40" s="142"/>
      <c r="K40" s="142"/>
      <c r="L40" s="142"/>
      <c r="M40" s="142"/>
      <c r="N40" s="145"/>
    </row>
    <row r="41" spans="2:14" ht="99.6" customHeight="1" x14ac:dyDescent="0.3">
      <c r="B41" s="139"/>
      <c r="C41" s="142"/>
      <c r="D41" s="65">
        <v>6</v>
      </c>
      <c r="E41" s="58" t="s">
        <v>144</v>
      </c>
      <c r="F41" s="74" t="s">
        <v>152</v>
      </c>
      <c r="G41" s="58"/>
      <c r="H41" s="73"/>
      <c r="I41" s="142"/>
      <c r="J41" s="142"/>
      <c r="K41" s="142"/>
      <c r="L41" s="142"/>
      <c r="M41" s="142"/>
      <c r="N41" s="145"/>
    </row>
    <row r="42" spans="2:14" ht="60" customHeight="1" thickBot="1" x14ac:dyDescent="0.35">
      <c r="B42" s="140"/>
      <c r="C42" s="142"/>
      <c r="D42" s="72">
        <v>7</v>
      </c>
      <c r="E42" s="73" t="s">
        <v>114</v>
      </c>
      <c r="F42" s="73"/>
      <c r="G42" s="73" t="s">
        <v>151</v>
      </c>
      <c r="H42" s="73" t="s">
        <v>150</v>
      </c>
      <c r="I42" s="142"/>
      <c r="J42" s="142"/>
      <c r="K42" s="142"/>
      <c r="L42" s="143"/>
      <c r="M42" s="142"/>
      <c r="N42" s="145"/>
    </row>
    <row r="43" spans="2:14" ht="60" customHeight="1" x14ac:dyDescent="0.3">
      <c r="B43" s="138" t="s">
        <v>136</v>
      </c>
      <c r="C43" s="141" t="s">
        <v>86</v>
      </c>
      <c r="D43" s="70">
        <v>1</v>
      </c>
      <c r="E43" s="61" t="s">
        <v>110</v>
      </c>
      <c r="F43" s="62" t="s">
        <v>78</v>
      </c>
      <c r="G43" s="61" t="s">
        <v>117</v>
      </c>
      <c r="H43" s="61" t="s">
        <v>117</v>
      </c>
      <c r="I43" s="141" t="s">
        <v>35</v>
      </c>
      <c r="J43" s="141" t="s">
        <v>35</v>
      </c>
      <c r="K43" s="141" t="s">
        <v>81</v>
      </c>
      <c r="L43" s="141" t="s">
        <v>127</v>
      </c>
      <c r="M43" s="141" t="s">
        <v>126</v>
      </c>
      <c r="N43" s="144" t="s">
        <v>93</v>
      </c>
    </row>
    <row r="44" spans="2:14" ht="60" customHeight="1" x14ac:dyDescent="0.3">
      <c r="B44" s="139"/>
      <c r="C44" s="142"/>
      <c r="D44" s="65">
        <v>2</v>
      </c>
      <c r="E44" s="58" t="s">
        <v>115</v>
      </c>
      <c r="F44" s="58" t="s">
        <v>116</v>
      </c>
      <c r="G44" s="58" t="s">
        <v>118</v>
      </c>
      <c r="H44" s="58" t="s">
        <v>118</v>
      </c>
      <c r="I44" s="142"/>
      <c r="J44" s="142"/>
      <c r="K44" s="142"/>
      <c r="L44" s="142"/>
      <c r="M44" s="142"/>
      <c r="N44" s="145"/>
    </row>
    <row r="45" spans="2:14" ht="60" customHeight="1" x14ac:dyDescent="0.3">
      <c r="B45" s="139"/>
      <c r="C45" s="142"/>
      <c r="D45" s="65">
        <v>3</v>
      </c>
      <c r="E45" s="58" t="s">
        <v>141</v>
      </c>
      <c r="F45" s="58"/>
      <c r="G45" s="58" t="s">
        <v>147</v>
      </c>
      <c r="H45" s="58" t="s">
        <v>147</v>
      </c>
      <c r="I45" s="142"/>
      <c r="J45" s="142"/>
      <c r="K45" s="142"/>
      <c r="L45" s="142"/>
      <c r="M45" s="142"/>
      <c r="N45" s="145"/>
    </row>
    <row r="46" spans="2:14" ht="60" customHeight="1" x14ac:dyDescent="0.45">
      <c r="B46" s="139"/>
      <c r="C46" s="142"/>
      <c r="D46" s="65">
        <v>4</v>
      </c>
      <c r="E46" s="58" t="s">
        <v>142</v>
      </c>
      <c r="F46" s="58"/>
      <c r="G46" s="58" t="s">
        <v>148</v>
      </c>
      <c r="H46" s="148" t="s">
        <v>117</v>
      </c>
      <c r="I46" s="142"/>
      <c r="J46" s="142"/>
      <c r="K46" s="142"/>
      <c r="L46" s="142"/>
      <c r="M46" s="142"/>
      <c r="N46" s="145"/>
    </row>
    <row r="47" spans="2:14" ht="99.6" customHeight="1" x14ac:dyDescent="0.3">
      <c r="B47" s="139"/>
      <c r="C47" s="142"/>
      <c r="D47" s="65">
        <v>5</v>
      </c>
      <c r="E47" s="58" t="s">
        <v>153</v>
      </c>
      <c r="F47" s="58"/>
      <c r="G47" s="58" t="s">
        <v>154</v>
      </c>
      <c r="H47" s="58" t="s">
        <v>154</v>
      </c>
      <c r="I47" s="142"/>
      <c r="J47" s="142"/>
      <c r="K47" s="142"/>
      <c r="L47" s="142"/>
      <c r="M47" s="142"/>
      <c r="N47" s="145"/>
    </row>
    <row r="48" spans="2:14" ht="99.6" customHeight="1" x14ac:dyDescent="0.3">
      <c r="B48" s="139"/>
      <c r="C48" s="142"/>
      <c r="D48" s="65">
        <v>6</v>
      </c>
      <c r="E48" s="58" t="s">
        <v>144</v>
      </c>
      <c r="F48" s="74" t="s">
        <v>145</v>
      </c>
      <c r="G48" s="58"/>
      <c r="H48" s="73"/>
      <c r="I48" s="142"/>
      <c r="J48" s="142"/>
      <c r="K48" s="142"/>
      <c r="L48" s="142"/>
      <c r="M48" s="142"/>
      <c r="N48" s="145"/>
    </row>
    <row r="49" spans="2:14" ht="60" customHeight="1" thickBot="1" x14ac:dyDescent="0.35">
      <c r="B49" s="140"/>
      <c r="C49" s="143"/>
      <c r="D49" s="75">
        <v>7</v>
      </c>
      <c r="E49" s="64" t="s">
        <v>114</v>
      </c>
      <c r="F49" s="64"/>
      <c r="G49" s="64" t="s">
        <v>155</v>
      </c>
      <c r="H49" s="64" t="s">
        <v>150</v>
      </c>
      <c r="I49" s="143"/>
      <c r="J49" s="143"/>
      <c r="K49" s="143"/>
      <c r="L49" s="143"/>
      <c r="M49" s="143"/>
      <c r="N49" s="146"/>
    </row>
    <row r="50" spans="2:14" ht="60" customHeight="1" x14ac:dyDescent="0.3">
      <c r="B50" s="138" t="s">
        <v>136</v>
      </c>
      <c r="C50" s="141" t="s">
        <v>87</v>
      </c>
      <c r="D50" s="70">
        <v>1</v>
      </c>
      <c r="E50" s="61" t="s">
        <v>110</v>
      </c>
      <c r="F50" s="62" t="s">
        <v>78</v>
      </c>
      <c r="G50" s="61" t="s">
        <v>117</v>
      </c>
      <c r="H50" s="61" t="s">
        <v>117</v>
      </c>
      <c r="I50" s="141" t="s">
        <v>35</v>
      </c>
      <c r="J50" s="141" t="s">
        <v>35</v>
      </c>
      <c r="K50" s="141" t="s">
        <v>81</v>
      </c>
      <c r="L50" s="141" t="s">
        <v>127</v>
      </c>
      <c r="M50" s="141" t="s">
        <v>126</v>
      </c>
      <c r="N50" s="144" t="s">
        <v>93</v>
      </c>
    </row>
    <row r="51" spans="2:14" ht="60" customHeight="1" x14ac:dyDescent="0.3">
      <c r="B51" s="139"/>
      <c r="C51" s="142"/>
      <c r="D51" s="65">
        <v>2</v>
      </c>
      <c r="E51" s="58" t="s">
        <v>115</v>
      </c>
      <c r="F51" s="58" t="s">
        <v>116</v>
      </c>
      <c r="G51" s="58" t="s">
        <v>118</v>
      </c>
      <c r="H51" s="58" t="s">
        <v>157</v>
      </c>
      <c r="I51" s="142"/>
      <c r="J51" s="142"/>
      <c r="K51" s="142"/>
      <c r="L51" s="142"/>
      <c r="M51" s="142"/>
      <c r="N51" s="145"/>
    </row>
    <row r="52" spans="2:14" ht="60" customHeight="1" x14ac:dyDescent="0.3">
      <c r="B52" s="139"/>
      <c r="C52" s="142"/>
      <c r="D52" s="65">
        <v>3</v>
      </c>
      <c r="E52" s="58" t="s">
        <v>141</v>
      </c>
      <c r="F52" s="58"/>
      <c r="G52" s="58" t="s">
        <v>147</v>
      </c>
      <c r="H52" s="58" t="s">
        <v>147</v>
      </c>
      <c r="I52" s="142"/>
      <c r="J52" s="142"/>
      <c r="K52" s="142"/>
      <c r="L52" s="142"/>
      <c r="M52" s="142"/>
      <c r="N52" s="145"/>
    </row>
    <row r="53" spans="2:14" ht="60" customHeight="1" x14ac:dyDescent="0.3">
      <c r="B53" s="139"/>
      <c r="C53" s="142"/>
      <c r="D53" s="65">
        <v>4</v>
      </c>
      <c r="E53" s="58" t="s">
        <v>142</v>
      </c>
      <c r="F53" s="58"/>
      <c r="G53" s="58" t="s">
        <v>148</v>
      </c>
      <c r="H53" s="58" t="s">
        <v>148</v>
      </c>
      <c r="I53" s="142"/>
      <c r="J53" s="142"/>
      <c r="K53" s="142"/>
      <c r="L53" s="142"/>
      <c r="M53" s="142"/>
      <c r="N53" s="145"/>
    </row>
    <row r="54" spans="2:14" ht="99.6" customHeight="1" x14ac:dyDescent="0.3">
      <c r="B54" s="139"/>
      <c r="C54" s="142"/>
      <c r="D54" s="65">
        <v>5</v>
      </c>
      <c r="E54" s="58" t="s">
        <v>153</v>
      </c>
      <c r="F54" s="58"/>
      <c r="G54" s="58" t="s">
        <v>154</v>
      </c>
      <c r="H54" s="58" t="s">
        <v>154</v>
      </c>
      <c r="I54" s="142"/>
      <c r="J54" s="142"/>
      <c r="K54" s="142"/>
      <c r="L54" s="142"/>
      <c r="M54" s="142"/>
      <c r="N54" s="145"/>
    </row>
    <row r="55" spans="2:14" ht="99.6" customHeight="1" x14ac:dyDescent="0.3">
      <c r="B55" s="139"/>
      <c r="C55" s="142"/>
      <c r="D55" s="65">
        <v>6</v>
      </c>
      <c r="E55" s="58" t="s">
        <v>144</v>
      </c>
      <c r="F55" s="74" t="s">
        <v>156</v>
      </c>
      <c r="G55" s="58"/>
      <c r="H55" s="73"/>
      <c r="I55" s="142"/>
      <c r="J55" s="142"/>
      <c r="K55" s="142"/>
      <c r="L55" s="142"/>
      <c r="M55" s="142"/>
      <c r="N55" s="145"/>
    </row>
    <row r="56" spans="2:14" ht="60" customHeight="1" thickBot="1" x14ac:dyDescent="0.35">
      <c r="B56" s="140"/>
      <c r="C56" s="143"/>
      <c r="D56" s="75">
        <v>7</v>
      </c>
      <c r="E56" s="64" t="s">
        <v>114</v>
      </c>
      <c r="F56" s="64"/>
      <c r="G56" s="64" t="s">
        <v>154</v>
      </c>
      <c r="H56" s="64" t="s">
        <v>150</v>
      </c>
      <c r="I56" s="143"/>
      <c r="J56" s="143"/>
      <c r="K56" s="143"/>
      <c r="L56" s="143"/>
      <c r="M56" s="143"/>
      <c r="N56" s="146"/>
    </row>
    <row r="57" spans="2:14" ht="60" customHeight="1" x14ac:dyDescent="0.3">
      <c r="B57" s="138" t="s">
        <v>137</v>
      </c>
      <c r="C57" s="141" t="s">
        <v>88</v>
      </c>
      <c r="D57" s="76">
        <v>1</v>
      </c>
      <c r="E57" s="61" t="s">
        <v>110</v>
      </c>
      <c r="F57" s="62" t="s">
        <v>78</v>
      </c>
      <c r="G57" s="77" t="s">
        <v>117</v>
      </c>
      <c r="H57" s="77" t="s">
        <v>117</v>
      </c>
      <c r="I57" s="141" t="s">
        <v>35</v>
      </c>
      <c r="J57" s="141" t="s">
        <v>35</v>
      </c>
      <c r="K57" s="141" t="s">
        <v>81</v>
      </c>
      <c r="L57" s="141" t="s">
        <v>128</v>
      </c>
      <c r="M57" s="141" t="s">
        <v>126</v>
      </c>
      <c r="N57" s="144" t="s">
        <v>93</v>
      </c>
    </row>
    <row r="58" spans="2:14" ht="60" customHeight="1" x14ac:dyDescent="0.3">
      <c r="B58" s="139"/>
      <c r="C58" s="142"/>
      <c r="D58" s="68">
        <v>2</v>
      </c>
      <c r="E58" s="58" t="s">
        <v>115</v>
      </c>
      <c r="F58" s="58" t="s">
        <v>116</v>
      </c>
      <c r="G58" s="78" t="s">
        <v>118</v>
      </c>
      <c r="H58" s="78" t="s">
        <v>118</v>
      </c>
      <c r="I58" s="142"/>
      <c r="J58" s="142"/>
      <c r="K58" s="142"/>
      <c r="L58" s="142"/>
      <c r="M58" s="142"/>
      <c r="N58" s="145"/>
    </row>
    <row r="59" spans="2:14" ht="60" customHeight="1" thickBot="1" x14ac:dyDescent="0.35">
      <c r="B59" s="139"/>
      <c r="C59" s="142"/>
      <c r="D59" s="65">
        <v>3</v>
      </c>
      <c r="E59" s="58" t="s">
        <v>141</v>
      </c>
      <c r="F59" s="58"/>
      <c r="G59" s="78" t="s">
        <v>147</v>
      </c>
      <c r="H59" s="78" t="s">
        <v>147</v>
      </c>
      <c r="I59" s="142"/>
      <c r="J59" s="142"/>
      <c r="K59" s="142"/>
      <c r="L59" s="142"/>
      <c r="M59" s="142"/>
      <c r="N59" s="145"/>
    </row>
    <row r="60" spans="2:14" ht="60" customHeight="1" x14ac:dyDescent="0.3">
      <c r="B60" s="139"/>
      <c r="C60" s="142"/>
      <c r="D60" s="76">
        <v>4</v>
      </c>
      <c r="E60" s="58" t="s">
        <v>158</v>
      </c>
      <c r="F60" s="58"/>
      <c r="G60" s="78" t="s">
        <v>163</v>
      </c>
      <c r="H60" s="78" t="s">
        <v>163</v>
      </c>
      <c r="I60" s="142"/>
      <c r="J60" s="142"/>
      <c r="K60" s="142"/>
      <c r="L60" s="142"/>
      <c r="M60" s="142"/>
      <c r="N60" s="145"/>
    </row>
    <row r="61" spans="2:14" ht="222" customHeight="1" x14ac:dyDescent="0.3">
      <c r="B61" s="139"/>
      <c r="C61" s="142"/>
      <c r="D61" s="68">
        <v>5</v>
      </c>
      <c r="E61" s="58" t="s">
        <v>159</v>
      </c>
      <c r="F61" s="58" t="s">
        <v>160</v>
      </c>
      <c r="G61" s="78"/>
      <c r="H61" s="58"/>
      <c r="I61" s="142"/>
      <c r="J61" s="142"/>
      <c r="K61" s="142"/>
      <c r="L61" s="142"/>
      <c r="M61" s="142"/>
      <c r="N61" s="145"/>
    </row>
    <row r="62" spans="2:14" ht="60" customHeight="1" thickBot="1" x14ac:dyDescent="0.35">
      <c r="B62" s="140"/>
      <c r="C62" s="143"/>
      <c r="D62" s="75">
        <v>6</v>
      </c>
      <c r="E62" s="64" t="s">
        <v>114</v>
      </c>
      <c r="F62" s="64"/>
      <c r="G62" s="79" t="s">
        <v>161</v>
      </c>
      <c r="H62" s="64" t="s">
        <v>162</v>
      </c>
      <c r="I62" s="143"/>
      <c r="J62" s="143"/>
      <c r="K62" s="143"/>
      <c r="L62" s="143"/>
      <c r="M62" s="143"/>
      <c r="N62" s="146"/>
    </row>
    <row r="63" spans="2:14" ht="60" customHeight="1" x14ac:dyDescent="0.3">
      <c r="B63" s="138" t="s">
        <v>138</v>
      </c>
      <c r="C63" s="141" t="s">
        <v>89</v>
      </c>
      <c r="D63" s="76">
        <v>1</v>
      </c>
      <c r="E63" s="61" t="s">
        <v>110</v>
      </c>
      <c r="F63" s="62" t="s">
        <v>78</v>
      </c>
      <c r="G63" s="77" t="s">
        <v>117</v>
      </c>
      <c r="H63" s="77" t="s">
        <v>117</v>
      </c>
      <c r="I63" s="141" t="s">
        <v>35</v>
      </c>
      <c r="J63" s="141" t="s">
        <v>35</v>
      </c>
      <c r="K63" s="141" t="s">
        <v>81</v>
      </c>
      <c r="L63" s="141" t="s">
        <v>128</v>
      </c>
      <c r="M63" s="141" t="s">
        <v>126</v>
      </c>
      <c r="N63" s="144" t="s">
        <v>93</v>
      </c>
    </row>
    <row r="64" spans="2:14" ht="60" customHeight="1" x14ac:dyDescent="0.3">
      <c r="B64" s="139"/>
      <c r="C64" s="142"/>
      <c r="D64" s="68">
        <v>2</v>
      </c>
      <c r="E64" s="58" t="s">
        <v>115</v>
      </c>
      <c r="F64" s="58" t="s">
        <v>116</v>
      </c>
      <c r="G64" s="78" t="s">
        <v>117</v>
      </c>
      <c r="H64" s="78" t="s">
        <v>117</v>
      </c>
      <c r="I64" s="142"/>
      <c r="J64" s="142"/>
      <c r="K64" s="142"/>
      <c r="L64" s="142"/>
      <c r="M64" s="142"/>
      <c r="N64" s="145"/>
    </row>
    <row r="65" spans="2:14" ht="60" customHeight="1" thickBot="1" x14ac:dyDescent="0.35">
      <c r="B65" s="139"/>
      <c r="C65" s="142"/>
      <c r="D65" s="65">
        <v>3</v>
      </c>
      <c r="E65" s="58" t="s">
        <v>141</v>
      </c>
      <c r="F65" s="58"/>
      <c r="G65" s="78" t="s">
        <v>147</v>
      </c>
      <c r="H65" s="78" t="s">
        <v>147</v>
      </c>
      <c r="I65" s="142"/>
      <c r="J65" s="142"/>
      <c r="K65" s="142"/>
      <c r="L65" s="142"/>
      <c r="M65" s="142"/>
      <c r="N65" s="145"/>
    </row>
    <row r="66" spans="2:14" ht="60" customHeight="1" x14ac:dyDescent="0.3">
      <c r="B66" s="139"/>
      <c r="C66" s="142"/>
      <c r="D66" s="76">
        <v>4</v>
      </c>
      <c r="E66" s="58" t="s">
        <v>158</v>
      </c>
      <c r="F66" s="58"/>
      <c r="G66" s="78" t="s">
        <v>163</v>
      </c>
      <c r="H66" s="78" t="s">
        <v>163</v>
      </c>
      <c r="I66" s="142"/>
      <c r="J66" s="142"/>
      <c r="K66" s="142"/>
      <c r="L66" s="142"/>
      <c r="M66" s="142"/>
      <c r="N66" s="145"/>
    </row>
    <row r="67" spans="2:14" ht="222" customHeight="1" x14ac:dyDescent="0.3">
      <c r="B67" s="139"/>
      <c r="C67" s="142"/>
      <c r="D67" s="68">
        <v>5</v>
      </c>
      <c r="E67" s="58" t="s">
        <v>159</v>
      </c>
      <c r="F67" s="58" t="s">
        <v>164</v>
      </c>
      <c r="G67" s="78"/>
      <c r="H67" s="58"/>
      <c r="I67" s="142"/>
      <c r="J67" s="142"/>
      <c r="K67" s="142"/>
      <c r="L67" s="142"/>
      <c r="M67" s="142"/>
      <c r="N67" s="145"/>
    </row>
    <row r="68" spans="2:14" ht="60" customHeight="1" thickBot="1" x14ac:dyDescent="0.35">
      <c r="B68" s="140"/>
      <c r="C68" s="143"/>
      <c r="D68" s="75">
        <v>6</v>
      </c>
      <c r="E68" s="64" t="s">
        <v>114</v>
      </c>
      <c r="F68" s="64"/>
      <c r="G68" s="79" t="s">
        <v>161</v>
      </c>
      <c r="H68" s="64" t="s">
        <v>162</v>
      </c>
      <c r="I68" s="143"/>
      <c r="J68" s="143"/>
      <c r="K68" s="143"/>
      <c r="L68" s="143"/>
      <c r="M68" s="143"/>
      <c r="N68" s="146"/>
    </row>
    <row r="69" spans="2:14" ht="60" customHeight="1" x14ac:dyDescent="0.45">
      <c r="B69" s="138" t="s">
        <v>139</v>
      </c>
      <c r="C69" s="141" t="s">
        <v>90</v>
      </c>
      <c r="D69" s="76">
        <v>1</v>
      </c>
      <c r="E69" s="61" t="s">
        <v>110</v>
      </c>
      <c r="F69" s="62" t="s">
        <v>78</v>
      </c>
      <c r="G69" s="77" t="s">
        <v>117</v>
      </c>
      <c r="H69" s="148" t="s">
        <v>117</v>
      </c>
      <c r="I69" s="141" t="s">
        <v>35</v>
      </c>
      <c r="J69" s="141" t="s">
        <v>35</v>
      </c>
      <c r="K69" s="141" t="s">
        <v>81</v>
      </c>
      <c r="L69" s="141" t="s">
        <v>128</v>
      </c>
      <c r="M69" s="141" t="s">
        <v>126</v>
      </c>
      <c r="N69" s="144" t="s">
        <v>93</v>
      </c>
    </row>
    <row r="70" spans="2:14" ht="60" customHeight="1" x14ac:dyDescent="0.3">
      <c r="B70" s="139"/>
      <c r="C70" s="142"/>
      <c r="D70" s="68">
        <v>2</v>
      </c>
      <c r="E70" s="58" t="s">
        <v>115</v>
      </c>
      <c r="F70" s="58" t="s">
        <v>116</v>
      </c>
      <c r="G70" s="78" t="s">
        <v>118</v>
      </c>
      <c r="H70" s="78" t="s">
        <v>118</v>
      </c>
      <c r="I70" s="142"/>
      <c r="J70" s="142"/>
      <c r="K70" s="142"/>
      <c r="L70" s="142"/>
      <c r="M70" s="142"/>
      <c r="N70" s="145"/>
    </row>
    <row r="71" spans="2:14" ht="60" customHeight="1" thickBot="1" x14ac:dyDescent="0.35">
      <c r="B71" s="139"/>
      <c r="C71" s="142"/>
      <c r="D71" s="65">
        <v>3</v>
      </c>
      <c r="E71" s="58" t="s">
        <v>141</v>
      </c>
      <c r="F71" s="58"/>
      <c r="G71" s="78" t="s">
        <v>147</v>
      </c>
      <c r="H71" s="78" t="s">
        <v>147</v>
      </c>
      <c r="I71" s="142"/>
      <c r="J71" s="142"/>
      <c r="K71" s="142"/>
      <c r="L71" s="142"/>
      <c r="M71" s="142"/>
      <c r="N71" s="145"/>
    </row>
    <row r="72" spans="2:14" ht="60" customHeight="1" x14ac:dyDescent="0.3">
      <c r="B72" s="139"/>
      <c r="C72" s="142"/>
      <c r="D72" s="76">
        <v>4</v>
      </c>
      <c r="E72" s="58" t="s">
        <v>158</v>
      </c>
      <c r="F72" s="58"/>
      <c r="G72" s="78" t="s">
        <v>163</v>
      </c>
      <c r="H72" s="78" t="s">
        <v>163</v>
      </c>
      <c r="I72" s="142"/>
      <c r="J72" s="142"/>
      <c r="K72" s="142"/>
      <c r="L72" s="142"/>
      <c r="M72" s="142"/>
      <c r="N72" s="145"/>
    </row>
    <row r="73" spans="2:14" ht="222" customHeight="1" x14ac:dyDescent="0.3">
      <c r="B73" s="139"/>
      <c r="C73" s="142"/>
      <c r="D73" s="68">
        <v>5</v>
      </c>
      <c r="E73" s="58" t="s">
        <v>159</v>
      </c>
      <c r="F73" s="58" t="s">
        <v>165</v>
      </c>
      <c r="G73" s="78"/>
      <c r="H73" s="58"/>
      <c r="I73" s="142"/>
      <c r="J73" s="142"/>
      <c r="K73" s="142"/>
      <c r="L73" s="142"/>
      <c r="M73" s="142"/>
      <c r="N73" s="145"/>
    </row>
    <row r="74" spans="2:14" ht="60" customHeight="1" thickBot="1" x14ac:dyDescent="0.35">
      <c r="B74" s="140"/>
      <c r="C74" s="143"/>
      <c r="D74" s="75">
        <v>6</v>
      </c>
      <c r="E74" s="64" t="s">
        <v>114</v>
      </c>
      <c r="F74" s="64"/>
      <c r="G74" s="79" t="s">
        <v>161</v>
      </c>
      <c r="H74" s="64" t="s">
        <v>162</v>
      </c>
      <c r="I74" s="143"/>
      <c r="J74" s="143"/>
      <c r="K74" s="143"/>
      <c r="L74" s="143"/>
      <c r="M74" s="143"/>
      <c r="N74" s="146"/>
    </row>
    <row r="75" spans="2:14" ht="60" customHeight="1" x14ac:dyDescent="0.3">
      <c r="B75" s="138" t="s">
        <v>140</v>
      </c>
      <c r="C75" s="141" t="s">
        <v>91</v>
      </c>
      <c r="D75" s="76">
        <v>1</v>
      </c>
      <c r="E75" s="61" t="s">
        <v>110</v>
      </c>
      <c r="F75" s="62" t="s">
        <v>78</v>
      </c>
      <c r="G75" s="77" t="s">
        <v>117</v>
      </c>
      <c r="H75" s="77" t="s">
        <v>117</v>
      </c>
      <c r="I75" s="141" t="s">
        <v>35</v>
      </c>
      <c r="J75" s="141" t="s">
        <v>35</v>
      </c>
      <c r="K75" s="141" t="s">
        <v>81</v>
      </c>
      <c r="L75" s="141" t="s">
        <v>128</v>
      </c>
      <c r="M75" s="141" t="s">
        <v>126</v>
      </c>
      <c r="N75" s="144" t="s">
        <v>93</v>
      </c>
    </row>
    <row r="76" spans="2:14" ht="60" customHeight="1" x14ac:dyDescent="0.3">
      <c r="B76" s="139"/>
      <c r="C76" s="142"/>
      <c r="D76" s="68">
        <v>2</v>
      </c>
      <c r="E76" s="58" t="s">
        <v>115</v>
      </c>
      <c r="F76" s="58" t="s">
        <v>116</v>
      </c>
      <c r="G76" s="78" t="s">
        <v>118</v>
      </c>
      <c r="H76" s="78" t="s">
        <v>118</v>
      </c>
      <c r="I76" s="142"/>
      <c r="J76" s="142"/>
      <c r="K76" s="142"/>
      <c r="L76" s="142"/>
      <c r="M76" s="142"/>
      <c r="N76" s="145"/>
    </row>
    <row r="77" spans="2:14" ht="60" customHeight="1" thickBot="1" x14ac:dyDescent="0.35">
      <c r="B77" s="139"/>
      <c r="C77" s="142"/>
      <c r="D77" s="65">
        <v>3</v>
      </c>
      <c r="E77" s="58" t="s">
        <v>141</v>
      </c>
      <c r="F77" s="58"/>
      <c r="G77" s="78" t="s">
        <v>167</v>
      </c>
      <c r="H77" s="78" t="s">
        <v>167</v>
      </c>
      <c r="I77" s="142"/>
      <c r="J77" s="142"/>
      <c r="K77" s="142"/>
      <c r="L77" s="142"/>
      <c r="M77" s="142"/>
      <c r="N77" s="145"/>
    </row>
    <row r="78" spans="2:14" ht="60" customHeight="1" x14ac:dyDescent="0.3">
      <c r="B78" s="139"/>
      <c r="C78" s="142"/>
      <c r="D78" s="76">
        <v>4</v>
      </c>
      <c r="E78" s="58" t="s">
        <v>166</v>
      </c>
      <c r="F78" s="58"/>
      <c r="G78" s="78" t="s">
        <v>168</v>
      </c>
      <c r="H78" s="78" t="s">
        <v>168</v>
      </c>
      <c r="I78" s="142"/>
      <c r="J78" s="142"/>
      <c r="K78" s="142"/>
      <c r="L78" s="142"/>
      <c r="M78" s="142"/>
      <c r="N78" s="145"/>
    </row>
    <row r="79" spans="2:14" ht="222" customHeight="1" x14ac:dyDescent="0.3">
      <c r="B79" s="139"/>
      <c r="C79" s="142"/>
      <c r="D79" s="68">
        <v>5</v>
      </c>
      <c r="E79" s="58" t="s">
        <v>159</v>
      </c>
      <c r="F79" s="58" t="s">
        <v>164</v>
      </c>
      <c r="G79" s="78"/>
      <c r="H79" s="58"/>
      <c r="I79" s="142"/>
      <c r="J79" s="142"/>
      <c r="K79" s="142"/>
      <c r="L79" s="142"/>
      <c r="M79" s="142"/>
      <c r="N79" s="145"/>
    </row>
    <row r="80" spans="2:14" ht="60" customHeight="1" thickBot="1" x14ac:dyDescent="0.35">
      <c r="B80" s="140"/>
      <c r="C80" s="143"/>
      <c r="D80" s="75">
        <v>6</v>
      </c>
      <c r="E80" s="64" t="s">
        <v>114</v>
      </c>
      <c r="F80" s="64"/>
      <c r="G80" s="79" t="s">
        <v>161</v>
      </c>
      <c r="H80" s="64" t="s">
        <v>162</v>
      </c>
      <c r="I80" s="143"/>
      <c r="J80" s="143"/>
      <c r="K80" s="143"/>
      <c r="L80" s="143"/>
      <c r="M80" s="143"/>
      <c r="N80" s="146"/>
    </row>
    <row r="87" spans="12:12" ht="15.75" customHeight="1" x14ac:dyDescent="0.3">
      <c r="L87" s="22" t="s">
        <v>109</v>
      </c>
    </row>
  </sheetData>
  <mergeCells count="97">
    <mergeCell ref="L69:L74"/>
    <mergeCell ref="M69:M74"/>
    <mergeCell ref="N69:N74"/>
    <mergeCell ref="B75:B80"/>
    <mergeCell ref="C75:C80"/>
    <mergeCell ref="I75:I80"/>
    <mergeCell ref="J75:J80"/>
    <mergeCell ref="K75:K80"/>
    <mergeCell ref="L75:L80"/>
    <mergeCell ref="M75:M80"/>
    <mergeCell ref="N75:N80"/>
    <mergeCell ref="B69:B74"/>
    <mergeCell ref="C69:C74"/>
    <mergeCell ref="I69:I74"/>
    <mergeCell ref="J69:J74"/>
    <mergeCell ref="K69:K74"/>
    <mergeCell ref="L57:L62"/>
    <mergeCell ref="M57:M62"/>
    <mergeCell ref="N57:N62"/>
    <mergeCell ref="B63:B68"/>
    <mergeCell ref="C63:C68"/>
    <mergeCell ref="I63:I68"/>
    <mergeCell ref="J63:J68"/>
    <mergeCell ref="K63:K68"/>
    <mergeCell ref="L63:L68"/>
    <mergeCell ref="M63:M68"/>
    <mergeCell ref="N63:N68"/>
    <mergeCell ref="B57:B62"/>
    <mergeCell ref="C57:C62"/>
    <mergeCell ref="I57:I62"/>
    <mergeCell ref="J57:J62"/>
    <mergeCell ref="K57:K62"/>
    <mergeCell ref="L43:L49"/>
    <mergeCell ref="M43:M49"/>
    <mergeCell ref="N43:N49"/>
    <mergeCell ref="B50:B56"/>
    <mergeCell ref="C50:C56"/>
    <mergeCell ref="I50:I56"/>
    <mergeCell ref="J50:J56"/>
    <mergeCell ref="K50:K56"/>
    <mergeCell ref="L50:L56"/>
    <mergeCell ref="M50:M56"/>
    <mergeCell ref="N50:N56"/>
    <mergeCell ref="B43:B49"/>
    <mergeCell ref="C43:C49"/>
    <mergeCell ref="I43:I49"/>
    <mergeCell ref="J43:J49"/>
    <mergeCell ref="K43:K49"/>
    <mergeCell ref="L29:L35"/>
    <mergeCell ref="M29:M35"/>
    <mergeCell ref="N29:N35"/>
    <mergeCell ref="B36:B42"/>
    <mergeCell ref="C36:C42"/>
    <mergeCell ref="I36:I42"/>
    <mergeCell ref="J36:J42"/>
    <mergeCell ref="K36:K42"/>
    <mergeCell ref="L36:L42"/>
    <mergeCell ref="M36:M42"/>
    <mergeCell ref="N36:N42"/>
    <mergeCell ref="B29:B35"/>
    <mergeCell ref="C29:C35"/>
    <mergeCell ref="I29:I35"/>
    <mergeCell ref="J29:J35"/>
    <mergeCell ref="K29:K35"/>
    <mergeCell ref="L17:L22"/>
    <mergeCell ref="M17:M22"/>
    <mergeCell ref="N17:N22"/>
    <mergeCell ref="B23:B28"/>
    <mergeCell ref="C23:C28"/>
    <mergeCell ref="I23:I28"/>
    <mergeCell ref="J23:J28"/>
    <mergeCell ref="K23:K28"/>
    <mergeCell ref="L23:L28"/>
    <mergeCell ref="M23:M28"/>
    <mergeCell ref="N23:N28"/>
    <mergeCell ref="B17:B22"/>
    <mergeCell ref="C17:C22"/>
    <mergeCell ref="I17:I22"/>
    <mergeCell ref="J17:J22"/>
    <mergeCell ref="K17:K22"/>
    <mergeCell ref="L11:L16"/>
    <mergeCell ref="M11:M16"/>
    <mergeCell ref="N11:N16"/>
    <mergeCell ref="B11:B16"/>
    <mergeCell ref="C11:C16"/>
    <mergeCell ref="I11:I16"/>
    <mergeCell ref="J11:J16"/>
    <mergeCell ref="K11:K16"/>
    <mergeCell ref="B2:N2"/>
    <mergeCell ref="B5:B10"/>
    <mergeCell ref="C5:C10"/>
    <mergeCell ref="I5:I10"/>
    <mergeCell ref="J5:J10"/>
    <mergeCell ref="K5:K10"/>
    <mergeCell ref="L5:L10"/>
    <mergeCell ref="M5:M10"/>
    <mergeCell ref="N5:N10"/>
  </mergeCells>
  <phoneticPr fontId="21" type="noConversion"/>
  <hyperlinks>
    <hyperlink ref="F5" r:id="rId1" xr:uid="{A952FD37-AD0B-44E8-AE2D-F5E51BA54586}"/>
    <hyperlink ref="F11" r:id="rId2" xr:uid="{98B5851D-D6F8-4948-8DCD-9682507DD336}"/>
    <hyperlink ref="F23" r:id="rId3" xr:uid="{C37B6CD9-28A6-4F44-8F50-FBD36F678DCB}"/>
    <hyperlink ref="F17" r:id="rId4" xr:uid="{E6A5965C-C2FC-4041-88AD-AD00AE07F8BA}"/>
    <hyperlink ref="F29" r:id="rId5" xr:uid="{62559844-DE87-4990-9ACE-2BFD74A85EC1}"/>
    <hyperlink ref="F36" r:id="rId6" xr:uid="{A1FC49DD-7856-4529-9483-BBD199BD46DF}"/>
    <hyperlink ref="F43" r:id="rId7" xr:uid="{479ACA78-A086-4687-8DD5-09A316B3F4F9}"/>
    <hyperlink ref="F50" r:id="rId8" xr:uid="{FD0608E4-2090-4952-8F1A-CD326C9D950C}"/>
    <hyperlink ref="F57" r:id="rId9" xr:uid="{631B2F42-C445-450B-8F5E-BEE22D8B4C20}"/>
    <hyperlink ref="F63" r:id="rId10" xr:uid="{151FCCF7-B75C-4AEE-BD11-7A73F8C215C6}"/>
    <hyperlink ref="F69" r:id="rId11" xr:uid="{670DCAB8-8286-4394-BBC8-8D5F485F3A53}"/>
    <hyperlink ref="F75" r:id="rId12" xr:uid="{2DC4B1CE-CE96-4645-90EF-16F462F9C69F}"/>
  </hyperlinks>
  <pageMargins left="0.7" right="0.7" top="0.75" bottom="0.75" header="0.3" footer="0.3"/>
  <pageSetup orientation="portrait" r:id="rId13"/>
  <legacyDrawing r:id="rId14"/>
  <extLst>
    <ext xmlns:x14="http://schemas.microsoft.com/office/spreadsheetml/2009/9/main" uri="{CCE6A557-97BC-4b89-ADB6-D9C93CAAB3DF}">
      <x14:dataValidations xmlns:xm="http://schemas.microsoft.com/office/excel/2006/main" count="2">
        <x14:dataValidation type="list" allowBlank="1" showInputMessage="1" showErrorMessage="1" xr:uid="{B8CCE53C-FDCF-4CA1-B6CD-7F46F5D5FFC7}">
          <x14:formula1>
            <xm:f>'Data Range'!$B$7:$B$9</xm:f>
          </x14:formula1>
          <xm:sqref>I5 I11 I17 I23 I29 I36 I43 I50 I57 I63 I69 I75</xm:sqref>
        </x14:dataValidation>
        <x14:dataValidation type="list" allowBlank="1" showInputMessage="1" showErrorMessage="1" xr:uid="{6E582DB1-BBDD-4E85-B996-8A3AAACF8690}">
          <x14:formula1>
            <xm:f>'Data Range'!$B$12:$B$15</xm:f>
          </x14:formula1>
          <xm:sqref>J5 J11 J17 J23 J29 J36 J43 J50 J57 J63 J69 J75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E6258-B316-4E48-9A1E-73245184F575}">
  <dimension ref="B1:J15"/>
  <sheetViews>
    <sheetView workbookViewId="0">
      <selection activeCell="G10" sqref="G10"/>
    </sheetView>
  </sheetViews>
  <sheetFormatPr defaultColWidth="9.109375" defaultRowHeight="14.4" x14ac:dyDescent="0.3"/>
  <cols>
    <col min="1" max="1" width="9.109375" style="39"/>
    <col min="2" max="2" width="15.5546875" style="39" bestFit="1" customWidth="1"/>
    <col min="3" max="6" width="9.109375" style="39"/>
    <col min="7" max="7" width="20.44140625" style="39" bestFit="1" customWidth="1"/>
    <col min="8" max="16384" width="9.109375" style="39"/>
  </cols>
  <sheetData>
    <row r="1" spans="2:10" x14ac:dyDescent="0.3">
      <c r="B1" s="55" t="s">
        <v>44</v>
      </c>
      <c r="D1" s="147" t="s">
        <v>45</v>
      </c>
      <c r="E1" s="147"/>
    </row>
    <row r="2" spans="2:10" x14ac:dyDescent="0.3">
      <c r="B2" s="39" t="s">
        <v>23</v>
      </c>
      <c r="D2" s="49" t="s">
        <v>30</v>
      </c>
      <c r="E2" s="49">
        <v>735</v>
      </c>
      <c r="G2" s="39" t="s">
        <v>28</v>
      </c>
      <c r="H2" s="39" t="s">
        <v>33</v>
      </c>
      <c r="I2" s="39" t="s">
        <v>35</v>
      </c>
      <c r="J2" s="39" t="s">
        <v>36</v>
      </c>
    </row>
    <row r="3" spans="2:10" x14ac:dyDescent="0.3">
      <c r="B3" s="39" t="s">
        <v>24</v>
      </c>
      <c r="D3" s="49" t="s">
        <v>31</v>
      </c>
      <c r="E3" s="49">
        <v>12</v>
      </c>
      <c r="G3" s="39" t="s">
        <v>46</v>
      </c>
      <c r="H3" s="39">
        <v>0</v>
      </c>
      <c r="I3" s="39">
        <v>2</v>
      </c>
      <c r="J3" s="39">
        <v>3</v>
      </c>
    </row>
    <row r="4" spans="2:10" ht="26.4" x14ac:dyDescent="0.3">
      <c r="B4" s="39" t="s">
        <v>25</v>
      </c>
      <c r="D4" s="49" t="s">
        <v>39</v>
      </c>
      <c r="E4" s="49">
        <v>0</v>
      </c>
      <c r="G4" s="39" t="s">
        <v>47</v>
      </c>
      <c r="H4" s="39">
        <v>1</v>
      </c>
      <c r="I4" s="39">
        <v>2</v>
      </c>
      <c r="J4" s="39">
        <v>2</v>
      </c>
    </row>
    <row r="5" spans="2:10" x14ac:dyDescent="0.3">
      <c r="D5" s="50" t="s">
        <v>65</v>
      </c>
      <c r="E5" s="50">
        <v>0</v>
      </c>
      <c r="G5" s="39" t="s">
        <v>48</v>
      </c>
      <c r="H5" s="39">
        <v>0</v>
      </c>
      <c r="I5" s="39">
        <v>3</v>
      </c>
      <c r="J5" s="39">
        <v>1</v>
      </c>
    </row>
    <row r="6" spans="2:10" x14ac:dyDescent="0.3">
      <c r="B6" s="55" t="s">
        <v>66</v>
      </c>
      <c r="G6" s="39" t="s">
        <v>50</v>
      </c>
      <c r="H6" s="39">
        <v>1</v>
      </c>
      <c r="I6" s="39">
        <v>1</v>
      </c>
      <c r="J6" s="39">
        <v>0</v>
      </c>
    </row>
    <row r="7" spans="2:10" x14ac:dyDescent="0.3">
      <c r="B7" s="39" t="s">
        <v>35</v>
      </c>
      <c r="G7" s="39" t="s">
        <v>51</v>
      </c>
      <c r="H7" s="39">
        <v>0</v>
      </c>
      <c r="I7" s="39">
        <v>3</v>
      </c>
      <c r="J7" s="39">
        <v>1</v>
      </c>
    </row>
    <row r="8" spans="2:10" x14ac:dyDescent="0.3">
      <c r="B8" s="39" t="s">
        <v>36</v>
      </c>
      <c r="G8" s="39" t="s">
        <v>52</v>
      </c>
      <c r="H8" s="39">
        <v>0</v>
      </c>
      <c r="I8" s="39">
        <v>0</v>
      </c>
      <c r="J8" s="39">
        <v>2</v>
      </c>
    </row>
    <row r="9" spans="2:10" x14ac:dyDescent="0.3">
      <c r="B9" s="39" t="s">
        <v>67</v>
      </c>
      <c r="G9" s="39" t="s">
        <v>53</v>
      </c>
      <c r="H9" s="39">
        <v>0</v>
      </c>
      <c r="I9" s="39">
        <v>1</v>
      </c>
      <c r="J9" s="39">
        <v>2</v>
      </c>
    </row>
    <row r="10" spans="2:10" x14ac:dyDescent="0.3">
      <c r="G10" s="39" t="s">
        <v>49</v>
      </c>
      <c r="H10" s="39">
        <v>0</v>
      </c>
      <c r="I10" s="39">
        <v>2</v>
      </c>
      <c r="J10" s="39">
        <v>1</v>
      </c>
    </row>
    <row r="11" spans="2:10" x14ac:dyDescent="0.3">
      <c r="B11" s="55" t="s">
        <v>59</v>
      </c>
      <c r="G11" s="39" t="s">
        <v>54</v>
      </c>
      <c r="H11" s="39">
        <v>0</v>
      </c>
      <c r="I11" s="39">
        <v>1</v>
      </c>
      <c r="J11" s="39">
        <v>1</v>
      </c>
    </row>
    <row r="12" spans="2:10" x14ac:dyDescent="0.3">
      <c r="B12" s="39" t="s">
        <v>33</v>
      </c>
      <c r="G12" s="39" t="s">
        <v>55</v>
      </c>
      <c r="H12" s="39">
        <v>1</v>
      </c>
      <c r="I12" s="39">
        <v>3</v>
      </c>
      <c r="J12" s="39">
        <v>2</v>
      </c>
    </row>
    <row r="13" spans="2:10" x14ac:dyDescent="0.3">
      <c r="B13" s="39" t="s">
        <v>35</v>
      </c>
    </row>
    <row r="14" spans="2:10" x14ac:dyDescent="0.3">
      <c r="B14" s="39" t="s">
        <v>36</v>
      </c>
    </row>
    <row r="15" spans="2:10" x14ac:dyDescent="0.3">
      <c r="B15" s="39" t="s">
        <v>67</v>
      </c>
    </row>
  </sheetData>
  <mergeCells count="1">
    <mergeCell ref="D1:E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X c o U 4 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X X c 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3 K F M o i k e 4 D g A A A B E A A A A T A B w A R m 9 y b X V s Y X M v U 2 V j d G l v b j E u b S C i G A A o o B Q A A A A A A A A A A A A A A A A A A A A A A A A A A A A r T k 0 u y c z P U w i G 0 I b W A F B L A Q I t A B Q A A g A I A F 1 3 K F O H I L 8 k p A A A A P U A A A A S A A A A A A A A A A A A A A A A A A A A A A B D b 2 5 m a W c v U G F j a 2 F n Z S 5 4 b W x Q S w E C L Q A U A A I A C A B d d y h T D 8 r p q 6 Q A A A D p A A A A E w A A A A A A A A A A A A A A A A D w A A A A W 0 N v b n R l b n R f V H l w Z X N d L n h t b F B L A Q I t A B Q A A g A I A F 1 3 K F 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1 J R P v 6 3 N I S Y p p N T s e 9 L M l A A A A A A I A A A A A A B B m A A A A A Q A A I A A A A M K Z 9 W 0 N z v A j T R 6 + F N h j q / b q f O j 5 u 5 B O g + a X w 3 v y J y u y A A A A A A 6 A A A A A A g A A I A A A A J o A P Z k Q S w H E i m j H t 1 S X f + 1 S p I 0 k F + Y D w z h k 1 A 5 v U b H y U A A A A M c x O h u O o L Y y X q t 6 j R F V j 6 I f b x d K c t I 5 O r 9 f G r E Y Y Y 2 0 5 G F T u I G w u G G k I 1 V b n q t R v y E Y L q 6 a p Z d c P q 5 X B t Z N K 0 R 3 j 0 o B P J 7 P g h P C r h H J l I h i Q A A A A I F H O H 7 h I 1 L O O B 4 n o 0 C n V i m Q / z I X Q s s s I j E R p U n q / E R y a w U J v A 4 r I h l X R M p F s B d C l 5 3 K W U 0 v 3 7 u u d I q B 6 x h S W b c = < / D a t a M a s h u p > 
</file>

<file path=customXml/itemProps1.xml><?xml version="1.0" encoding="utf-8"?>
<ds:datastoreItem xmlns:ds="http://schemas.openxmlformats.org/officeDocument/2006/customXml" ds:itemID="{702FB7E3-ADD2-44C2-94CD-171E298690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0. Project Information</vt:lpstr>
      <vt:lpstr>1. Summary Report</vt:lpstr>
      <vt:lpstr>2. Defects Report</vt:lpstr>
      <vt:lpstr>Data 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2024-11-24T02:47:03Z</dcterms:modified>
</cp:coreProperties>
</file>