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5200" yWindow="-25440" windowWidth="485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E36" i="1"/>
  <c r="E37" i="1"/>
  <c r="F35" i="1"/>
  <c r="G35" i="1"/>
  <c r="H35" i="1"/>
  <c r="F36" i="1"/>
  <c r="G36" i="1"/>
  <c r="H36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<sst xmlns="http://schemas.openxmlformats.org/spreadsheetml/2006/main" count="315" uniqueCount="50">
  <si>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</si>
  <si>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</si>
  <si>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</si>
  <si>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</si>
  <si>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</si>
  <si>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</si>
  <si>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</si>
  <si>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</si>
  <si>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</si>
  <si>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</si>
  <si>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</si>
  <si>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</si>
  <si>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</si>
  <si>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</si>
  <si>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</si>
  <si>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</si>
  <si>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</si>
  <si>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</si>
  <si>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</si>
  <si>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</si>
  <si>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</si>
  <si>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</si>
  <si>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</si>
  <si>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</si>
  <si>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</si>
  <si>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</si>
  <si>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</si>
  <si>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</si>
  <si>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</si>
  <si>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</si>
  <si>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</si>
  <si>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</si>
  <si>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</si>
  <si>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</si>
  <si>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</si>
  <si>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</si>
  <si>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</si>
  <si>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</si>
  <si>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</si>
  <si>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</si>
  <si>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</si>
  <si>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</si>
  <si>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</si>
  <si>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</si>
  <si>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</si>
  <si>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</si>
  <si>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</si>
  <si>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</si>
  <si>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Laurie</t>
  </si>
  <si>
    <t>Stuart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</si>
</sst>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1" fontId="5" fillId="6" borderId="0" xfId="55" applyNumberFormat="1" applyProtection="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eutral" xfId="55" builtinId="2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topLeftCell="A4" workbookViewId="0">
      <selection activeCell="G7" sqref="G7"/>
    </sheetView>
  </sheetViews>
  <sheetFormatPr baseColWidth="10" defaultRowHeight="15" x14ac:dyDescent="0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>
      <c r="B1" s="1" t="s">
        <v>7</v>
      </c>
    </row>
    <row r="2" spans="2:33">
      <c r="B2" s="1" t="s">
        <v>19</v>
      </c>
      <c r="C2" s="2">
        <v>7</v>
      </c>
      <c r="D2" s="2" t="s">
        <v>16</v>
      </c>
    </row>
    <row r="3" spans="2:33">
      <c r="B3" s="1" t="s">
        <v>6</v>
      </c>
      <c r="C3" s="2">
        <v>5</v>
      </c>
      <c r="D3" s="2" t="s">
        <v>16</v>
      </c>
    </row>
    <row r="4" spans="2:33" ht="16" thickBot="1">
      <c r="B4" s="1" t="s">
        <v>6</v>
      </c>
      <c r="C4" s="2">
        <v>37</v>
      </c>
      <c r="D4" s="2" t="s">
        <v>5</v>
      </c>
    </row>
    <row r="5" spans="2:33" ht="16" thickTop="1">
      <c r="B5" s="1" t="s">
        <v>8</v>
      </c>
      <c r="C5" s="10">
        <v>0.25</v>
      </c>
      <c r="D5" s="2" t="s">
        <v>11</v>
      </c>
    </row>
    <row r="6" spans="2:33">
      <c r="B6" s="1" t="s">
        <v>9</v>
      </c>
      <c r="C6" s="11">
        <v>0.55000000000000004</v>
      </c>
      <c r="D6" s="2" t="s">
        <v>10</v>
      </c>
    </row>
    <row r="7" spans="2:33">
      <c r="C7" s="11"/>
    </row>
    <row r="8" spans="2:3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>
      <c r="B9" s="1" t="s">
        <v>12</v>
      </c>
      <c r="C9" s="11"/>
      <c r="F9" s="29">
        <v>3</v>
      </c>
      <c r="G9" s="2" t="s">
        <v>13</v>
      </c>
      <c r="I9" s="2" t="s">
        <v>12</v>
      </c>
      <c r="K9" s="2" t="s">
        <v>27</v>
      </c>
      <c r="M9" s="2" t="s">
        <v>42</v>
      </c>
      <c r="AG9" s="1"/>
    </row>
    <row r="10" spans="2:33">
      <c r="B10" s="1" t="s">
        <v>3</v>
      </c>
      <c r="C10" s="11">
        <v>0.5</v>
      </c>
      <c r="D10" s="2" t="s">
        <v>14</v>
      </c>
      <c r="F10" s="3">
        <f>$F$9+(C10*$C$3)</f>
        <v>5.5</v>
      </c>
      <c r="G10" s="2" t="s">
        <v>13</v>
      </c>
      <c r="I10" s="2" t="s">
        <v>3</v>
      </c>
      <c r="K10" s="2" t="s">
        <v>28</v>
      </c>
      <c r="M10" s="2" t="s">
        <v>43</v>
      </c>
    </row>
    <row r="11" spans="2:33" ht="16" thickBot="1">
      <c r="B11" s="1" t="s">
        <v>4</v>
      </c>
      <c r="C11" s="12">
        <v>1</v>
      </c>
      <c r="D11" s="2" t="s">
        <v>15</v>
      </c>
      <c r="F11" s="3">
        <f>$F$9+(C11*$C$3)</f>
        <v>8</v>
      </c>
      <c r="G11" s="2" t="s">
        <v>13</v>
      </c>
      <c r="I11" s="2" t="s">
        <v>4</v>
      </c>
      <c r="M11" s="2" t="s">
        <v>44</v>
      </c>
    </row>
    <row r="12" spans="2:33" ht="16" thickTop="1">
      <c r="I12" s="2" t="s">
        <v>31</v>
      </c>
    </row>
    <row r="14" spans="2:33">
      <c r="D14" s="1" t="s">
        <v>22</v>
      </c>
      <c r="E14" s="1" t="s">
        <v>23</v>
      </c>
      <c r="F14" s="1" t="s">
        <v>24</v>
      </c>
    </row>
    <row r="15" spans="2:33">
      <c r="B15" s="1" t="s">
        <v>21</v>
      </c>
      <c r="D15" s="2">
        <v>2017</v>
      </c>
      <c r="E15" s="2">
        <v>10</v>
      </c>
      <c r="F15" s="2">
        <v>23</v>
      </c>
      <c r="G15" s="4">
        <f>DATE($D$15,$E$15,$F$15)</f>
        <v>43031</v>
      </c>
    </row>
    <row r="17" spans="2:32">
      <c r="E17" s="24" t="s">
        <v>47</v>
      </c>
      <c r="F17" s="24"/>
      <c r="G17" s="24"/>
      <c r="H17" s="24"/>
      <c r="I17" s="24"/>
      <c r="J17" s="24"/>
      <c r="K17" s="24"/>
      <c r="L17" s="28">
        <f>SUM(E35:L37)</f>
        <v>23.5</v>
      </c>
    </row>
    <row r="18" spans="2:32">
      <c r="E18" s="23" t="s">
        <v>42</v>
      </c>
      <c r="F18" s="23"/>
      <c r="G18" s="23"/>
      <c r="H18" s="27">
        <f>SUM(E35:H37)</f>
        <v>0</v>
      </c>
      <c r="I18" s="23" t="s">
        <v>43</v>
      </c>
      <c r="J18" s="23"/>
      <c r="K18" s="23"/>
      <c r="L18" s="27">
        <f>SUM(I35:L37)</f>
        <v>23.5</v>
      </c>
      <c r="M18" s="21" t="s">
        <v>45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42</v>
      </c>
      <c r="W18" s="22" t="s">
        <v>46</v>
      </c>
      <c r="X18" s="22"/>
      <c r="Y18" s="22"/>
      <c r="Z18" s="26">
        <f>SUM(W35:Z37)</f>
        <v>24</v>
      </c>
    </row>
    <row r="19" spans="2:32">
      <c r="B19" s="1" t="s">
        <v>0</v>
      </c>
      <c r="C19" s="2" t="s">
        <v>1</v>
      </c>
    </row>
    <row r="20" spans="2:32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27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>
      <c r="C21" s="1" t="s">
        <v>18</v>
      </c>
      <c r="D21" s="1" t="s">
        <v>19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2" s="3" customFormat="1">
      <c r="C22" s="5"/>
      <c r="D22" s="5" t="s">
        <v>29</v>
      </c>
      <c r="E22" s="5">
        <f>(+E21 + 0.5)/2</f>
        <v>0.75</v>
      </c>
      <c r="G22" s="5">
        <f>(+G21 + 0.5)/2</f>
        <v>1.75</v>
      </c>
      <c r="I22" s="5">
        <f t="shared" ref="I22:Y22" si="0">(+I21 + 0.5)/2</f>
        <v>2.75</v>
      </c>
      <c r="K22" s="5">
        <f t="shared" si="0"/>
        <v>3.75</v>
      </c>
      <c r="M22" s="5">
        <f t="shared" si="0"/>
        <v>4.75</v>
      </c>
      <c r="O22" s="5">
        <f t="shared" si="0"/>
        <v>5.75</v>
      </c>
      <c r="Q22" s="5">
        <f t="shared" si="0"/>
        <v>6.75</v>
      </c>
      <c r="S22" s="5">
        <f t="shared" si="0"/>
        <v>7.75</v>
      </c>
      <c r="U22" s="5">
        <f t="shared" si="0"/>
        <v>8.75</v>
      </c>
      <c r="W22" s="5">
        <f t="shared" si="0"/>
        <v>9.75</v>
      </c>
      <c r="Y22" s="5">
        <f t="shared" si="0"/>
        <v>10.75</v>
      </c>
    </row>
    <row r="23" spans="2:32" ht="16" thickBot="1">
      <c r="D23" s="1" t="s">
        <v>20</v>
      </c>
      <c r="E23" s="4">
        <f t="shared" ref="E23:Z23" si="1">$G$15 +($C$2  * (E$21-1))</f>
        <v>43031</v>
      </c>
      <c r="F23" s="4">
        <f t="shared" si="1"/>
        <v>43038</v>
      </c>
      <c r="G23" s="4">
        <f t="shared" si="1"/>
        <v>43045</v>
      </c>
      <c r="H23" s="4">
        <f t="shared" si="1"/>
        <v>43052</v>
      </c>
      <c r="I23" s="4">
        <f t="shared" si="1"/>
        <v>43059</v>
      </c>
      <c r="J23" s="4">
        <f t="shared" si="1"/>
        <v>43066</v>
      </c>
      <c r="K23" s="4">
        <f t="shared" si="1"/>
        <v>43073</v>
      </c>
      <c r="L23" s="4">
        <f t="shared" si="1"/>
        <v>43080</v>
      </c>
      <c r="M23" s="4">
        <f t="shared" si="1"/>
        <v>43087</v>
      </c>
      <c r="N23" s="4">
        <f t="shared" si="1"/>
        <v>43094</v>
      </c>
      <c r="O23" s="4">
        <f t="shared" si="1"/>
        <v>43101</v>
      </c>
      <c r="P23" s="4">
        <f t="shared" si="1"/>
        <v>43108</v>
      </c>
      <c r="Q23" s="4">
        <f t="shared" si="1"/>
        <v>43115</v>
      </c>
      <c r="R23" s="4">
        <f t="shared" si="1"/>
        <v>43122</v>
      </c>
      <c r="S23" s="4">
        <f t="shared" si="1"/>
        <v>43129</v>
      </c>
      <c r="T23" s="4">
        <f t="shared" si="1"/>
        <v>43136</v>
      </c>
      <c r="U23" s="4">
        <f t="shared" si="1"/>
        <v>43143</v>
      </c>
      <c r="V23" s="4">
        <f t="shared" si="1"/>
        <v>43150</v>
      </c>
      <c r="W23" s="4">
        <f t="shared" si="1"/>
        <v>43157</v>
      </c>
      <c r="X23" s="4">
        <f t="shared" si="1"/>
        <v>43164</v>
      </c>
      <c r="Y23" s="4">
        <f t="shared" si="1"/>
        <v>43171</v>
      </c>
      <c r="Z23" s="4">
        <f t="shared" si="1"/>
        <v>43178</v>
      </c>
      <c r="AC23" s="5" t="str">
        <f>$I$9</f>
        <v>Minimum</v>
      </c>
      <c r="AD23" s="5" t="str">
        <f>$I$10</f>
        <v>Expected</v>
      </c>
      <c r="AE23" s="5" t="str">
        <f>$I$11</f>
        <v>Stretch</v>
      </c>
      <c r="AF23" s="5" t="s">
        <v>26</v>
      </c>
    </row>
    <row r="24" spans="2:32" ht="16" thickTop="1">
      <c r="C24" s="1" t="s">
        <v>48</v>
      </c>
      <c r="E24" s="13" t="s">
        <v>31</v>
      </c>
      <c r="F24" s="14" t="s">
        <v>31</v>
      </c>
      <c r="G24" s="14" t="s">
        <v>31</v>
      </c>
      <c r="H24" s="14" t="s">
        <v>31</v>
      </c>
      <c r="I24" s="14" t="s">
        <v>3</v>
      </c>
      <c r="J24" s="14" t="s">
        <v>12</v>
      </c>
      <c r="K24" s="14" t="s">
        <v>12</v>
      </c>
      <c r="L24" s="14" t="s">
        <v>12</v>
      </c>
      <c r="M24" s="14" t="s">
        <v>31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42</v>
      </c>
      <c r="AD24" s="3">
        <f t="shared" ref="AD24:AD33" si="3">COUNTIFS($E24:$AB24,$I$10) * $F$10</f>
        <v>5.5</v>
      </c>
      <c r="AE24" s="3">
        <f t="shared" ref="AE24:AE33" si="4">COUNTIFS($E24:$AB24,$I$11) * $F$11</f>
        <v>0</v>
      </c>
      <c r="AF24" s="3">
        <f t="shared" ref="AF24:AF33" si="5">SUM(AC24:AE24)</f>
        <v>47.5</v>
      </c>
    </row>
    <row r="25" spans="2:32">
      <c r="C25" s="1" t="s">
        <v>49</v>
      </c>
      <c r="E25" s="16" t="s">
        <v>31</v>
      </c>
      <c r="F25" s="9" t="s">
        <v>31</v>
      </c>
      <c r="G25" s="9" t="s">
        <v>31</v>
      </c>
      <c r="H25" s="9" t="s">
        <v>31</v>
      </c>
      <c r="I25" s="9" t="s">
        <v>31</v>
      </c>
      <c r="J25" s="9" t="s">
        <v>12</v>
      </c>
      <c r="K25" s="9" t="s">
        <v>12</v>
      </c>
      <c r="L25" s="9" t="s">
        <v>12</v>
      </c>
      <c r="M25" s="9" t="s">
        <v>31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42</v>
      </c>
      <c r="AD25" s="3">
        <f t="shared" si="3"/>
        <v>0</v>
      </c>
      <c r="AE25" s="3">
        <f t="shared" si="4"/>
        <v>0</v>
      </c>
      <c r="AF25" s="3">
        <f t="shared" si="5"/>
        <v>42</v>
      </c>
    </row>
    <row r="26" spans="2:32">
      <c r="C26" s="1" t="s">
        <v>34</v>
      </c>
      <c r="E26" s="16" t="s">
        <v>31</v>
      </c>
      <c r="F26" s="9" t="s">
        <v>31</v>
      </c>
      <c r="G26" s="9" t="s">
        <v>31</v>
      </c>
      <c r="H26" s="9" t="s">
        <v>31</v>
      </c>
      <c r="I26" s="9" t="s">
        <v>31</v>
      </c>
      <c r="J26" s="9" t="s">
        <v>31</v>
      </c>
      <c r="K26" s="9" t="s">
        <v>31</v>
      </c>
      <c r="L26" s="9" t="s">
        <v>31</v>
      </c>
      <c r="M26" s="9" t="s">
        <v>31</v>
      </c>
      <c r="N26" s="9" t="s">
        <v>31</v>
      </c>
      <c r="O26" s="9" t="s">
        <v>31</v>
      </c>
      <c r="P26" s="9" t="s">
        <v>31</v>
      </c>
      <c r="Q26" s="9" t="s">
        <v>31</v>
      </c>
      <c r="R26" s="9" t="s">
        <v>31</v>
      </c>
      <c r="S26" s="9" t="s">
        <v>31</v>
      </c>
      <c r="T26" s="9" t="s">
        <v>31</v>
      </c>
      <c r="U26" s="9" t="s">
        <v>31</v>
      </c>
      <c r="V26" s="9" t="s">
        <v>31</v>
      </c>
      <c r="W26" s="9" t="s">
        <v>31</v>
      </c>
      <c r="X26" s="9" t="s">
        <v>31</v>
      </c>
      <c r="Y26" s="9" t="s">
        <v>31</v>
      </c>
      <c r="Z26" s="17" t="s">
        <v>31</v>
      </c>
      <c r="AC26" s="3">
        <f t="shared" si="2"/>
        <v>0</v>
      </c>
      <c r="AD26" s="3">
        <f t="shared" si="3"/>
        <v>0</v>
      </c>
      <c r="AE26" s="3">
        <f t="shared" si="4"/>
        <v>0</v>
      </c>
      <c r="AF26" s="3">
        <f t="shared" si="5"/>
        <v>0</v>
      </c>
    </row>
    <row r="27" spans="2:32">
      <c r="C27" s="1" t="s">
        <v>35</v>
      </c>
      <c r="E27" s="16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Y27" s="9" t="s">
        <v>31</v>
      </c>
      <c r="Z27" s="17" t="s">
        <v>31</v>
      </c>
      <c r="AC27" s="3">
        <f t="shared" si="2"/>
        <v>0</v>
      </c>
      <c r="AD27" s="3">
        <f t="shared" si="3"/>
        <v>0</v>
      </c>
      <c r="AE27" s="3">
        <f t="shared" si="4"/>
        <v>0</v>
      </c>
      <c r="AF27" s="3">
        <f t="shared" si="5"/>
        <v>0</v>
      </c>
    </row>
    <row r="28" spans="2:32">
      <c r="C28" s="1" t="s">
        <v>36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>
      <c r="C29" s="1" t="s">
        <v>37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>
      <c r="C30" s="1" t="s">
        <v>38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>
      <c r="C31" s="1" t="s">
        <v>39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>
      <c r="C32" s="1" t="s">
        <v>40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>
      <c r="C33" s="1" t="s">
        <v>41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>
      <c r="C34" s="1"/>
    </row>
    <row r="35" spans="2:33" s="3" customFormat="1">
      <c r="C35" s="5" t="s">
        <v>5</v>
      </c>
      <c r="D35" s="5" t="str">
        <f>$I9</f>
        <v>Minimum</v>
      </c>
      <c r="E35" s="3">
        <f t="shared" ref="E35:Z35" si="6">COUNTIFS(E$24:E$34,$I9) * $F$9</f>
        <v>0</v>
      </c>
      <c r="F35" s="3">
        <f t="shared" si="6"/>
        <v>0</v>
      </c>
      <c r="G35" s="3">
        <f t="shared" si="6"/>
        <v>0</v>
      </c>
      <c r="H35" s="3">
        <f t="shared" si="6"/>
        <v>0</v>
      </c>
      <c r="I35" s="3">
        <f t="shared" si="6"/>
        <v>0</v>
      </c>
      <c r="J35" s="3">
        <f t="shared" si="6"/>
        <v>6</v>
      </c>
      <c r="K35" s="3">
        <f t="shared" si="6"/>
        <v>6</v>
      </c>
      <c r="L35" s="3">
        <f t="shared" si="6"/>
        <v>6</v>
      </c>
      <c r="M35" s="3">
        <f t="shared" si="6"/>
        <v>0</v>
      </c>
      <c r="N35" s="3">
        <f t="shared" si="6"/>
        <v>0</v>
      </c>
      <c r="O35" s="3">
        <f t="shared" si="6"/>
        <v>0</v>
      </c>
      <c r="P35" s="3">
        <f t="shared" si="6"/>
        <v>6</v>
      </c>
      <c r="Q35" s="3">
        <f t="shared" si="6"/>
        <v>6</v>
      </c>
      <c r="R35" s="3">
        <f t="shared" si="6"/>
        <v>6</v>
      </c>
      <c r="S35" s="3">
        <f t="shared" si="6"/>
        <v>6</v>
      </c>
      <c r="T35" s="3">
        <f t="shared" si="6"/>
        <v>6</v>
      </c>
      <c r="U35" s="3">
        <f t="shared" si="6"/>
        <v>6</v>
      </c>
      <c r="V35" s="3">
        <f t="shared" si="6"/>
        <v>6</v>
      </c>
      <c r="W35" s="3">
        <f t="shared" si="6"/>
        <v>6</v>
      </c>
      <c r="X35" s="3">
        <f t="shared" si="6"/>
        <v>6</v>
      </c>
      <c r="Y35" s="3">
        <f t="shared" si="6"/>
        <v>6</v>
      </c>
      <c r="Z35" s="3">
        <f t="shared" si="6"/>
        <v>6</v>
      </c>
    </row>
    <row r="36" spans="2:33" s="3" customFormat="1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5.5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84</v>
      </c>
      <c r="AD36" s="5">
        <f>SUM(AD24:AD34)</f>
        <v>5.5</v>
      </c>
      <c r="AE36" s="5">
        <f>SUM(AE24:AE34)</f>
        <v>0</v>
      </c>
      <c r="AF36" s="5">
        <f>SUM(AF24:AF34)</f>
        <v>89.5</v>
      </c>
      <c r="AG36" s="5" t="s">
        <v>5</v>
      </c>
    </row>
    <row r="37" spans="2:33" s="3" customFormat="1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>
      <c r="C38" s="5"/>
      <c r="D38" s="5"/>
    </row>
    <row r="39" spans="2:33" s="3" customFormat="1">
      <c r="C39" s="5"/>
      <c r="D39" s="5"/>
    </row>
    <row r="40" spans="2:33" s="3" customFormat="1">
      <c r="C40" s="5"/>
      <c r="D40" s="5"/>
    </row>
    <row r="41" spans="2:33" s="3" customFormat="1">
      <c r="C41" s="5"/>
      <c r="D41" s="5"/>
    </row>
    <row r="42" spans="2:33" s="3" customFormat="1">
      <c r="C42" s="5" t="s">
        <v>30</v>
      </c>
      <c r="D42" s="5" t="s">
        <v>19</v>
      </c>
      <c r="E42" s="3">
        <f t="shared" ref="E42:Z42" si="9">SUM(E35:E37)</f>
        <v>0</v>
      </c>
      <c r="F42" s="3">
        <f t="shared" si="9"/>
        <v>0</v>
      </c>
      <c r="G42" s="3">
        <f t="shared" si="9"/>
        <v>0</v>
      </c>
      <c r="H42" s="3">
        <f t="shared" si="9"/>
        <v>0</v>
      </c>
      <c r="I42" s="3">
        <f t="shared" si="9"/>
        <v>5.5</v>
      </c>
      <c r="J42" s="3">
        <f t="shared" si="9"/>
        <v>6</v>
      </c>
      <c r="K42" s="3">
        <f t="shared" si="9"/>
        <v>6</v>
      </c>
      <c r="L42" s="3">
        <f t="shared" si="9"/>
        <v>6</v>
      </c>
      <c r="M42" s="3">
        <f t="shared" si="9"/>
        <v>0</v>
      </c>
      <c r="N42" s="3">
        <f t="shared" si="9"/>
        <v>0</v>
      </c>
      <c r="O42" s="3">
        <f t="shared" si="9"/>
        <v>0</v>
      </c>
      <c r="P42" s="3">
        <f t="shared" si="9"/>
        <v>6</v>
      </c>
      <c r="Q42" s="3">
        <f t="shared" si="9"/>
        <v>6</v>
      </c>
      <c r="R42" s="3">
        <f t="shared" si="9"/>
        <v>6</v>
      </c>
      <c r="S42" s="3">
        <f t="shared" si="9"/>
        <v>6</v>
      </c>
      <c r="T42" s="3">
        <f t="shared" si="9"/>
        <v>6</v>
      </c>
      <c r="U42" s="3">
        <f t="shared" si="9"/>
        <v>6</v>
      </c>
      <c r="V42" s="3">
        <f t="shared" si="9"/>
        <v>6</v>
      </c>
      <c r="W42" s="3">
        <f t="shared" si="9"/>
        <v>6</v>
      </c>
      <c r="X42" s="3">
        <f t="shared" si="9"/>
        <v>6</v>
      </c>
      <c r="Y42" s="3">
        <f t="shared" si="9"/>
        <v>6</v>
      </c>
      <c r="Z42" s="3">
        <f t="shared" si="9"/>
        <v>6</v>
      </c>
      <c r="AB42" s="5" t="s">
        <v>26</v>
      </c>
      <c r="AC42" s="5"/>
      <c r="AD42" s="5"/>
      <c r="AE42" s="5">
        <f>SUM(E42:Z42)</f>
        <v>89.5</v>
      </c>
      <c r="AF42" s="5"/>
      <c r="AG42" s="5" t="s">
        <v>5</v>
      </c>
    </row>
    <row r="43" spans="2:33" s="3" customFormat="1">
      <c r="C43" s="5" t="s">
        <v>30</v>
      </c>
      <c r="D43" s="5" t="s">
        <v>29</v>
      </c>
      <c r="F43" s="3">
        <f>SUM(E42:F42)</f>
        <v>0</v>
      </c>
      <c r="H43" s="3">
        <f t="shared" ref="H43:Z43" si="10">SUM(G42:H42)</f>
        <v>0</v>
      </c>
      <c r="J43" s="3">
        <f t="shared" si="10"/>
        <v>11.5</v>
      </c>
      <c r="L43" s="3">
        <f t="shared" si="10"/>
        <v>12</v>
      </c>
      <c r="N43" s="3">
        <f t="shared" si="10"/>
        <v>0</v>
      </c>
      <c r="P43" s="3">
        <f t="shared" si="10"/>
        <v>6</v>
      </c>
      <c r="R43" s="3">
        <f t="shared" si="10"/>
        <v>12</v>
      </c>
      <c r="T43" s="3">
        <f t="shared" si="10"/>
        <v>12</v>
      </c>
      <c r="V43" s="3">
        <f t="shared" si="10"/>
        <v>12</v>
      </c>
      <c r="X43" s="3">
        <f t="shared" si="10"/>
        <v>12</v>
      </c>
      <c r="Z43" s="3">
        <f t="shared" si="10"/>
        <v>12</v>
      </c>
      <c r="AB43" s="5" t="s">
        <v>26</v>
      </c>
      <c r="AC43" s="5"/>
      <c r="AD43" s="5"/>
      <c r="AE43" s="5">
        <f>SUM(D43:Z43)</f>
        <v>89.5</v>
      </c>
      <c r="AG43" s="5" t="s">
        <v>5</v>
      </c>
    </row>
    <row r="47" spans="2:33" s="3" customFormat="1" ht="45">
      <c r="B47" s="6" t="s">
        <v>32</v>
      </c>
      <c r="C47" s="7">
        <f>AE43</f>
        <v>89.5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5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5 E26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>
      <formula1>$K$9:$K$10</formula1>
    </dataValidation>
    <dataValidation type="list" allowBlank="1" showInputMessage="1" showErrorMessage="1" sqref="E24:Z33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Laurie Cooper</cp:lastModifiedBy>
  <dcterms:created xsi:type="dcterms:W3CDTF">2017-10-18T09:09:49Z</dcterms:created>
  <dcterms:modified xsi:type="dcterms:W3CDTF">2017-12-08T14:23:47Z</dcterms:modified>
</cp:coreProperties>
</file>