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9" i="1"/>
  <c r="F3" i="1"/>
  <c r="F4" i="1"/>
  <c r="F5" i="1"/>
  <c r="F6" i="1"/>
  <c r="F2" i="1"/>
  <c r="B5" i="1" l="1"/>
  <c r="B4" i="1"/>
  <c r="B3" i="1"/>
  <c r="B2" i="1"/>
</calcChain>
</file>

<file path=xl/sharedStrings.xml><?xml version="1.0" encoding="utf-8"?>
<sst xmlns="http://schemas.openxmlformats.org/spreadsheetml/2006/main" count="5" uniqueCount="5">
  <si>
    <t>Overhead</t>
  </si>
  <si>
    <t>Width of Bus (6 inputs)</t>
  </si>
  <si>
    <t>Inputs to Logic Block (width of 5)</t>
  </si>
  <si>
    <t>Inputs to logic block (Width of 5, 8 BLEs)</t>
  </si>
  <si>
    <t>Width of Bus (6 inputs, 8 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</si>
</sst>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49518810148742E-2"/>
          <c:y val="0.11660353318608546"/>
          <c:w val="0.8387876202974629"/>
          <c:h val="0.59577838558852747"/>
        </c:manualLayout>
      </c:layout>
      <c:scatterChart>
        <c:scatterStyle val="lineMarker"/>
        <c:varyColors val="0"/>
        <c:ser>
          <c:idx val="0"/>
          <c:order val="0"/>
          <c:tx>
            <c:v>4 BLEs per logic block, varying tracks per channel</c:v>
          </c:tx>
          <c:marker>
            <c:symbol val="square"/>
            <c:size val="14"/>
          </c:marker>
          <c:xVal>
            <c:numRef>
              <c:f>Sheet1!$A$9:$A$15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xVal>
          <c:yVal>
            <c:numRef>
              <c:f>Sheet1!$B$9:$B$15</c:f>
              <c:numCache>
                <c:formatCode>General</c:formatCode>
                <c:ptCount val="7"/>
                <c:pt idx="0">
                  <c:v>66</c:v>
                </c:pt>
                <c:pt idx="1">
                  <c:v>80</c:v>
                </c:pt>
                <c:pt idx="2">
                  <c:v>87</c:v>
                </c:pt>
                <c:pt idx="3">
                  <c:v>90</c:v>
                </c:pt>
                <c:pt idx="4">
                  <c:v>92</c:v>
                </c:pt>
                <c:pt idx="5">
                  <c:v>94</c:v>
                </c:pt>
                <c:pt idx="6">
                  <c:v>102</c:v>
                </c:pt>
              </c:numCache>
            </c:numRef>
          </c:yVal>
          <c:smooth val="0"/>
        </c:ser>
        <c:ser>
          <c:idx val="1"/>
          <c:order val="1"/>
          <c:tx>
            <c:v>4 BLEs per logic block, varying inputs per logic block</c:v>
          </c:tx>
          <c:marker>
            <c:symbol val="square"/>
            <c:size val="14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54</c:v>
                </c:pt>
                <c:pt idx="1">
                  <c:v>58</c:v>
                </c:pt>
                <c:pt idx="2">
                  <c:v>68</c:v>
                </c:pt>
                <c:pt idx="3">
                  <c:v>90</c:v>
                </c:pt>
                <c:pt idx="4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v>8 BLEs per logic block, varying tracks per channel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14"/>
            <c:spPr>
              <a:solidFill>
                <a:schemeClr val="accent1"/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Sheet1!$D$9:$D$15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Sheet1!$F$9:$F$15</c:f>
              <c:numCache>
                <c:formatCode>General</c:formatCode>
                <c:ptCount val="7"/>
                <c:pt idx="0">
                  <c:v>74</c:v>
                </c:pt>
                <c:pt idx="1">
                  <c:v>79</c:v>
                </c:pt>
                <c:pt idx="2">
                  <c:v>80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90</c:v>
                </c:pt>
              </c:numCache>
            </c:numRef>
          </c:yVal>
          <c:smooth val="0"/>
        </c:ser>
        <c:ser>
          <c:idx val="3"/>
          <c:order val="3"/>
          <c:tx>
            <c:v>8 BLEs per logic block, varying inputs per logic block</c:v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14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24</c:v>
                </c:pt>
                <c:pt idx="1">
                  <c:v>28</c:v>
                </c:pt>
                <c:pt idx="2">
                  <c:v>32</c:v>
                </c:pt>
                <c:pt idx="3">
                  <c:v>36</c:v>
                </c:pt>
                <c:pt idx="4">
                  <c:v>40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79</c:v>
                </c:pt>
                <c:pt idx="1">
                  <c:v>87</c:v>
                </c:pt>
                <c:pt idx="2">
                  <c:v>89</c:v>
                </c:pt>
                <c:pt idx="3">
                  <c:v>97</c:v>
                </c:pt>
                <c:pt idx="4">
                  <c:v>110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2336"/>
        <c:axId val="81104256"/>
      </c:scatterChart>
      <c:valAx>
        <c:axId val="81102336"/>
        <c:scaling>
          <c:orientation val="minMax"/>
          <c:max val="41"/>
          <c:min val="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/>
        </c:spPr>
        <c:txPr>
          <a:bodyPr/>
          <a:lstStyle/>
          <a:p>
            <a:pPr>
              <a:defRPr sz="2000" b="1" i="0" baseline="0">
                <a:latin typeface="Calibri" pitchFamily="34" charset="0"/>
              </a:defRPr>
            </a:pPr>
            <a:endParaRPr lang="en-US"/>
          </a:p>
        </c:txPr>
        <c:crossAx val="81104256"/>
        <c:crosses val="autoZero"/>
        <c:crossBetween val="midCat"/>
        <c:majorUnit val="4"/>
        <c:minorUnit val="2"/>
      </c:valAx>
      <c:valAx>
        <c:axId val="81104256"/>
        <c:scaling>
          <c:orientation val="minMax"/>
          <c:max val="120"/>
          <c:min val="40"/>
        </c:scaling>
        <c:delete val="0"/>
        <c:axPos val="l"/>
        <c:majorGridlines>
          <c:spPr>
            <a:ln w="25400"/>
          </c:spPr>
        </c:majorGridlines>
        <c:numFmt formatCode="General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 sz="2000" b="1" i="0" baseline="0">
                <a:latin typeface="Calibri" pitchFamily="34" charset="0"/>
              </a:defRPr>
            </a:pPr>
            <a:endParaRPr lang="en-US"/>
          </a:p>
        </c:txPr>
        <c:crossAx val="81102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8387139107611549E-2"/>
          <c:y val="0.78860697883150965"/>
          <c:w val="0.77772397200349952"/>
          <c:h val="0.17082634306062114"/>
        </c:manualLayout>
      </c:layout>
      <c:overlay val="0"/>
      <c:txPr>
        <a:bodyPr/>
        <a:lstStyle/>
        <a:p>
          <a:pPr>
            <a:defRPr sz="2000" b="0" i="0" baseline="0">
              <a:latin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0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437030</xdr:colOff>
      <xdr:row>16</xdr:row>
      <xdr:rowOff>134471</xdr:rowOff>
    </xdr:from>
    <xdr:to>
      <xdr:col>22</xdr:col>
      <xdr:colOff>582707</xdr:colOff>
      <xdr:row>57</xdr:row>
      <xdr:rowOff>56028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E26" zoomScale="85" zoomScaleNormal="85" workbookViewId="0">
      <selection activeCell="F31" sqref="F31"/>
    </sheetView>
  </sheetViews>
  <sheetFormatPr defaultRowHeight="15" x14ac:dyDescent="0.25"/>
  <cols>
    <col min="1" max="1" width="31.5703125" bestFit="1" customWidth="1"/>
    <col min="2" max="2" width="9.7109375" bestFit="1" customWidth="1"/>
    <col min="4" max="4" width="38.5703125" bestFit="1" customWidth="1"/>
  </cols>
  <sheetData>
    <row r="1" spans="1:6" x14ac:dyDescent="0.25">
      <c r="A1" t="s">
        <v>2</v>
      </c>
      <c r="B1" t="s">
        <v>0</v>
      </c>
      <c r="D1" t="s">
        <v>3</v>
      </c>
    </row>
    <row r="2" spans="1:6" x14ac:dyDescent="0.25">
      <c r="A2">
        <v>12</v>
      </c>
      <c r="B2">
        <f>216/4</f>
        <v>54</v>
      </c>
      <c r="D2">
        <v>24</v>
      </c>
      <c r="E2">
        <v>158</v>
      </c>
      <c r="F2">
        <f>E2/2</f>
        <v>79</v>
      </c>
    </row>
    <row r="3" spans="1:6" x14ac:dyDescent="0.25">
      <c r="A3">
        <v>16</v>
      </c>
      <c r="B3">
        <f>232/4</f>
        <v>58</v>
      </c>
      <c r="D3">
        <v>28</v>
      </c>
      <c r="E3">
        <v>174</v>
      </c>
      <c r="F3">
        <f t="shared" ref="F3:F6" si="0">E3/2</f>
        <v>87</v>
      </c>
    </row>
    <row r="4" spans="1:6" x14ac:dyDescent="0.25">
      <c r="A4">
        <v>20</v>
      </c>
      <c r="B4">
        <f>272/4</f>
        <v>68</v>
      </c>
      <c r="D4">
        <v>32</v>
      </c>
      <c r="E4">
        <v>178</v>
      </c>
      <c r="F4">
        <f t="shared" si="0"/>
        <v>89</v>
      </c>
    </row>
    <row r="5" spans="1:6" x14ac:dyDescent="0.25">
      <c r="A5">
        <v>24</v>
      </c>
      <c r="B5">
        <f>360/4</f>
        <v>90</v>
      </c>
      <c r="D5">
        <v>36</v>
      </c>
      <c r="E5">
        <v>194</v>
      </c>
      <c r="F5">
        <f t="shared" si="0"/>
        <v>97</v>
      </c>
    </row>
    <row r="6" spans="1:6" x14ac:dyDescent="0.25">
      <c r="A6">
        <v>28</v>
      </c>
      <c r="B6">
        <v>100</v>
      </c>
      <c r="D6">
        <v>40</v>
      </c>
      <c r="E6">
        <v>220</v>
      </c>
      <c r="F6">
        <f t="shared" si="0"/>
        <v>110</v>
      </c>
    </row>
    <row r="8" spans="1:6" x14ac:dyDescent="0.25">
      <c r="A8" t="s">
        <v>1</v>
      </c>
      <c r="D8" t="s">
        <v>4</v>
      </c>
    </row>
    <row r="9" spans="1:6" x14ac:dyDescent="0.25">
      <c r="A9">
        <v>4</v>
      </c>
      <c r="B9">
        <v>66</v>
      </c>
      <c r="D9">
        <v>8</v>
      </c>
      <c r="E9">
        <v>148</v>
      </c>
      <c r="F9">
        <f>E9/2</f>
        <v>74</v>
      </c>
    </row>
    <row r="10" spans="1:6" x14ac:dyDescent="0.25">
      <c r="A10">
        <v>6</v>
      </c>
      <c r="B10">
        <v>80</v>
      </c>
      <c r="D10">
        <v>10</v>
      </c>
      <c r="E10">
        <v>158</v>
      </c>
      <c r="F10">
        <f t="shared" ref="F10:F15" si="1">E10/2</f>
        <v>79</v>
      </c>
    </row>
    <row r="11" spans="1:6" x14ac:dyDescent="0.25">
      <c r="A11">
        <v>8</v>
      </c>
      <c r="B11">
        <v>87</v>
      </c>
      <c r="D11">
        <v>12</v>
      </c>
      <c r="E11">
        <v>160</v>
      </c>
      <c r="F11">
        <f t="shared" si="1"/>
        <v>80</v>
      </c>
    </row>
    <row r="12" spans="1:6" x14ac:dyDescent="0.25">
      <c r="A12">
        <v>10</v>
      </c>
      <c r="B12">
        <v>90</v>
      </c>
      <c r="D12">
        <v>14</v>
      </c>
      <c r="E12">
        <v>168</v>
      </c>
      <c r="F12">
        <f t="shared" si="1"/>
        <v>84</v>
      </c>
    </row>
    <row r="13" spans="1:6" x14ac:dyDescent="0.25">
      <c r="A13">
        <v>12</v>
      </c>
      <c r="B13">
        <v>92</v>
      </c>
      <c r="D13">
        <v>16</v>
      </c>
      <c r="E13">
        <v>170</v>
      </c>
      <c r="F13">
        <f t="shared" si="1"/>
        <v>85</v>
      </c>
    </row>
    <row r="14" spans="1:6" x14ac:dyDescent="0.25">
      <c r="A14">
        <v>14</v>
      </c>
      <c r="B14">
        <v>94</v>
      </c>
      <c r="D14">
        <v>18</v>
      </c>
      <c r="E14">
        <v>172</v>
      </c>
      <c r="F14">
        <f t="shared" si="1"/>
        <v>86</v>
      </c>
    </row>
    <row r="15" spans="1:6" x14ac:dyDescent="0.25">
      <c r="A15">
        <v>16</v>
      </c>
      <c r="B15">
        <v>102</v>
      </c>
      <c r="D15">
        <v>20</v>
      </c>
      <c r="E15">
        <v>180</v>
      </c>
      <c r="F15">
        <f t="shared" si="1"/>
        <v>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Keyi</dc:creator>
  <cp:lastModifiedBy>Keyi</cp:lastModifiedBy>
  <dcterms:created xsi:type="dcterms:W3CDTF">2012-01-30T09:36:46Z</dcterms:created>
  <dcterms:modified xsi:type="dcterms:W3CDTF">2012-03-31T18:12:21Z</dcterms:modified>
</cp:coreProperties>
</file>