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45" windowWidth="19155" windowHeight="11820"/>
  </bookViews>
  <sheets>
    <sheet name="Portfolio Summary" sheetId="1" r:id="rId1"/>
    <sheet name="Real-Time Stock Quotes" sheetId="2" r:id="rId2"/>
    <sheet name="Sheet3" sheetId="3" r:id="rId3"/>
  </sheets>
  <definedNames>
    <definedName name="MSN_MoneyCentral_Investor_Stock_Quotes" localSheetId="1">'Real-Time Stock Quotes'!$A$1:$P$25</definedName>
  </definedNames>
  <calcPr calcId="125725"/>
</workbook>
</file>

<file path=xl/calcChain.xml><?xml version="1.0" encoding="utf-8"?>
<calcChain xmlns="http://schemas.openxmlformats.org/spreadsheetml/2006/main">
  <c r="E14" i="1"/>
  <c r="F14"/>
  <c r="G14"/>
  <c r="H14"/>
  <c r="I14"/>
  <c r="E15"/>
  <c r="F15"/>
  <c r="G15"/>
  <c r="H15"/>
  <c r="I15"/>
  <c r="J15"/>
  <c r="E16"/>
  <c r="F16"/>
  <c r="G16"/>
  <c r="H16"/>
  <c r="I16"/>
  <c r="J16"/>
  <c r="D16"/>
  <c r="D15"/>
  <c r="D14"/>
  <c r="H5"/>
  <c r="H6"/>
  <c r="H7"/>
  <c r="H8"/>
  <c r="H9"/>
  <c r="H10"/>
  <c r="H11"/>
  <c r="H12"/>
  <c r="H4"/>
  <c r="F12"/>
  <c r="F5"/>
  <c r="F6"/>
  <c r="I6" s="1"/>
  <c r="J6" s="1"/>
  <c r="F7"/>
  <c r="F8"/>
  <c r="F9"/>
  <c r="F10"/>
  <c r="I10" s="1"/>
  <c r="J10" s="1"/>
  <c r="F11"/>
  <c r="F4"/>
  <c r="I12" l="1"/>
  <c r="J12" s="1"/>
  <c r="I8"/>
  <c r="J8" s="1"/>
  <c r="I4"/>
  <c r="J4" s="1"/>
  <c r="I11"/>
  <c r="J11" s="1"/>
  <c r="I9"/>
  <c r="J9" s="1"/>
  <c r="I7"/>
  <c r="J7" s="1"/>
  <c r="I5"/>
  <c r="J5" s="1"/>
  <c r="F13"/>
  <c r="H13"/>
  <c r="I13" l="1"/>
  <c r="J13" s="1"/>
</calcChain>
</file>

<file path=xl/connections.xml><?xml version="1.0" encoding="utf-8"?>
<connections xmlns="http://schemas.openxmlformats.org/spreadsheetml/2006/main">
  <connection id="1" odcFile="C:\Program Files\Microsoft Office\Office12\QUERIES\MSN MoneyCentral Investor Stock Quotes.iqy" name="MSN MoneyCentral Investor Stock Quotes" type="4" refreshedVersion="3" background="1" saveData="1">
    <webPr parsePre="1" consecutive="1" xl2000="1" url="http://moneycentral.msn.com/investor/external/excel/quotes.asp?SYMBOL=[&quot;QUOTE&quot;,&quot;Enter stock, fund or other MSN MoneyCentral Investor symbols separated by commas.&quot;]" htmlFormat="all"/>
    <parameters count="1">
      <parameter name="QUOTE" parameterType="value" string="aapl t c cmcsa goog hd ibm mrk s"/>
    </parameters>
  </connection>
</connections>
</file>

<file path=xl/sharedStrings.xml><?xml version="1.0" encoding="utf-8"?>
<sst xmlns="http://schemas.openxmlformats.org/spreadsheetml/2006/main" count="91" uniqueCount="74">
  <si>
    <t>Apple Computers</t>
  </si>
  <si>
    <t>AT&amp;T</t>
  </si>
  <si>
    <t>T</t>
  </si>
  <si>
    <t>Citigroup</t>
  </si>
  <si>
    <t>C</t>
  </si>
  <si>
    <t>Comcast</t>
  </si>
  <si>
    <t>CMCSA</t>
  </si>
  <si>
    <t>Google</t>
  </si>
  <si>
    <t>GOOG</t>
  </si>
  <si>
    <t>Home Depot</t>
  </si>
  <si>
    <t>HD</t>
  </si>
  <si>
    <t>IBM</t>
  </si>
  <si>
    <t>Merck</t>
  </si>
  <si>
    <t>MRK</t>
  </si>
  <si>
    <t>Sprint Nextel</t>
  </si>
  <si>
    <t>S</t>
  </si>
  <si>
    <t>AAPL</t>
  </si>
  <si>
    <t>Symbol</t>
  </si>
  <si>
    <t>Date Acquired</t>
  </si>
  <si>
    <t>Shares</t>
  </si>
  <si>
    <t>Innitial Price Per Share</t>
  </si>
  <si>
    <t>Innitial Cost</t>
  </si>
  <si>
    <t>Current Price Per Share</t>
  </si>
  <si>
    <t>Silver Dollars Stock Club</t>
  </si>
  <si>
    <t>Portfolio Summary</t>
  </si>
  <si>
    <t>Current Value</t>
  </si>
  <si>
    <t>Gain/Loss</t>
  </si>
  <si>
    <t>Percent Gain/Loss</t>
  </si>
  <si>
    <t>Stock</t>
  </si>
  <si>
    <t>Total</t>
  </si>
  <si>
    <t>Average</t>
  </si>
  <si>
    <t>Highest</t>
  </si>
  <si>
    <t>Lowest</t>
  </si>
  <si>
    <t>Stock Quotes Provided by MSN Money</t>
  </si>
  <si>
    <t>Click here to visit MSN Money</t>
  </si>
  <si>
    <t>Last</t>
  </si>
  <si>
    <t>Previous Close</t>
  </si>
  <si>
    <t>High</t>
  </si>
  <si>
    <t>Low</t>
  </si>
  <si>
    <t>Volume</t>
  </si>
  <si>
    <t>Change</t>
  </si>
  <si>
    <t>% Change</t>
  </si>
  <si>
    <t>52 Wk High</t>
  </si>
  <si>
    <t>52 Wk Low</t>
  </si>
  <si>
    <t>Market Cap</t>
  </si>
  <si>
    <t>EPS</t>
  </si>
  <si>
    <t>P/E Ratio</t>
  </si>
  <si>
    <t># Shares Out</t>
  </si>
  <si>
    <t xml:space="preserve">Apple Inc </t>
  </si>
  <si>
    <t>Chart</t>
  </si>
  <si>
    <t>News</t>
  </si>
  <si>
    <t xml:space="preserve">ATandT Inc </t>
  </si>
  <si>
    <t>unch</t>
  </si>
  <si>
    <t xml:space="preserve">Citigroup Inc </t>
  </si>
  <si>
    <t xml:space="preserve">Comcast Corp </t>
  </si>
  <si>
    <t xml:space="preserve">Google Inc </t>
  </si>
  <si>
    <t xml:space="preserve">Home Depot Inc </t>
  </si>
  <si>
    <t xml:space="preserve">International Business Machines Corp </t>
  </si>
  <si>
    <t xml:space="preserve">Merck &amp; Co Inc </t>
  </si>
  <si>
    <t xml:space="preserve">Sprint Nextel Corp </t>
  </si>
  <si>
    <t>Symbol Lookup</t>
  </si>
  <si>
    <t>MSN Money Home</t>
  </si>
  <si>
    <t>Microsoft Office Tools on the Web</t>
  </si>
  <si>
    <t>Find stocks, mutual funds, options, indices, and currencies.</t>
  </si>
  <si>
    <t>Discover MSN Money's tools, columns, and more!</t>
  </si>
  <si>
    <t>Get the latest from Microsoft Office</t>
  </si>
  <si>
    <t>Terms of Use. © 2010 Microsoft Corporation and/or its suppliers. All rights reserved.</t>
  </si>
  <si>
    <t>Data providers</t>
  </si>
  <si>
    <t>Canadian investment fund pricing (c) 2010 CANNEX Financial Exchanges Limited.</t>
  </si>
  <si>
    <t>Copyright © 2010 Thomson Reuters. Click for Restrictions.</t>
  </si>
  <si>
    <t>Analyst Recommendations data provided by Zacks.com.</t>
  </si>
  <si>
    <t>Fund data provided by Morningstar, Inc. © 2010. All rights reserved.</t>
  </si>
  <si>
    <t>Quotes supplied by Interactive Data Real-Time Services.</t>
  </si>
  <si>
    <t>StockScouter data provided by Gradient Analytics, Inc.</t>
  </si>
</sst>
</file>

<file path=xl/styles.xml><?xml version="1.0" encoding="utf-8"?>
<styleSheet xmlns="http://schemas.openxmlformats.org/spreadsheetml/2006/main">
  <numFmts count="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?_);_(@_)"/>
    <numFmt numFmtId="165" formatCode="m/d/yy;@"/>
    <numFmt numFmtId="166" formatCode="_(* #,##0.000_);_(* \(#,##0.000\);_(* &quot;-&quot;??_);_(@_)"/>
  </numFmts>
  <fonts count="14">
    <font>
      <sz val="11"/>
      <color theme="1"/>
      <name val="Lucida Sans Unicode"/>
      <family val="2"/>
      <scheme val="minor"/>
    </font>
    <font>
      <sz val="11"/>
      <color theme="1"/>
      <name val="Lucida Sans Unicode"/>
      <family val="2"/>
      <scheme val="minor"/>
    </font>
    <font>
      <b/>
      <sz val="18"/>
      <color theme="3"/>
      <name val="Lucida Sans Unicode"/>
      <family val="2"/>
      <scheme val="major"/>
    </font>
    <font>
      <b/>
      <sz val="11"/>
      <color theme="3"/>
      <name val="Lucida Sans Unicode"/>
      <family val="2"/>
      <scheme val="minor"/>
    </font>
    <font>
      <b/>
      <sz val="11"/>
      <color theme="1"/>
      <name val="Lucida Sans Unicode"/>
      <family val="2"/>
      <scheme val="minor"/>
    </font>
    <font>
      <sz val="11"/>
      <color rgb="FF000000"/>
      <name val="Calibri"/>
      <family val="2"/>
    </font>
    <font>
      <b/>
      <sz val="16"/>
      <color theme="3"/>
      <name val="Lucida Sans Unicode"/>
      <family val="2"/>
      <scheme val="major"/>
    </font>
    <font>
      <b/>
      <sz val="11"/>
      <color rgb="FF000000"/>
      <name val="Calibri"/>
      <family val="2"/>
    </font>
    <font>
      <b/>
      <sz val="18"/>
      <color rgb="FFFFFFFF"/>
      <name val="Times Roman"/>
    </font>
    <font>
      <sz val="10"/>
      <name val="Arial"/>
      <family val="2"/>
    </font>
    <font>
      <b/>
      <sz val="8"/>
      <name val="Arial"/>
      <family val="2"/>
    </font>
    <font>
      <sz val="10"/>
      <name val="Arial"/>
    </font>
    <font>
      <sz val="10"/>
      <color rgb="FFFFFFFF"/>
      <name val="Arial"/>
      <family val="2"/>
    </font>
    <font>
      <u/>
      <sz val="11"/>
      <color theme="10"/>
      <name val="Lucida Sans Unicode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/>
    </xf>
    <xf numFmtId="43" fontId="0" fillId="0" borderId="0" xfId="1" applyFont="1"/>
    <xf numFmtId="164" fontId="0" fillId="0" borderId="0" xfId="2" applyNumberFormat="1" applyFont="1"/>
    <xf numFmtId="44" fontId="0" fillId="0" borderId="0" xfId="2" applyNumberFormat="1" applyFont="1"/>
    <xf numFmtId="44" fontId="0" fillId="0" borderId="0" xfId="0" applyNumberFormat="1"/>
    <xf numFmtId="0" fontId="4" fillId="0" borderId="2" xfId="6"/>
    <xf numFmtId="44" fontId="4" fillId="0" borderId="2" xfId="6" applyNumberFormat="1"/>
    <xf numFmtId="164" fontId="4" fillId="0" borderId="2" xfId="6" applyNumberFormat="1"/>
    <xf numFmtId="0" fontId="0" fillId="0" borderId="0" xfId="0" applyBorder="1"/>
    <xf numFmtId="10" fontId="0" fillId="0" borderId="0" xfId="3" applyNumberFormat="1" applyFont="1"/>
    <xf numFmtId="0" fontId="3" fillId="0" borderId="1" xfId="5" applyAlignment="1">
      <alignment horizontal="center" wrapText="1"/>
    </xf>
    <xf numFmtId="0" fontId="7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/>
    <xf numFmtId="165" fontId="5" fillId="0" borderId="0" xfId="0" applyNumberFormat="1" applyFont="1" applyAlignment="1">
      <alignment horizontal="right"/>
    </xf>
    <xf numFmtId="166" fontId="5" fillId="0" borderId="0" xfId="1" applyNumberFormat="1" applyFont="1" applyAlignment="1">
      <alignment horizontal="right"/>
    </xf>
    <xf numFmtId="7" fontId="0" fillId="0" borderId="0" xfId="0" applyNumberFormat="1"/>
    <xf numFmtId="10" fontId="4" fillId="0" borderId="2" xfId="3" applyNumberFormat="1" applyFont="1" applyBorder="1"/>
    <xf numFmtId="0" fontId="9" fillId="4" borderId="0" xfId="0" applyFont="1" applyFill="1" applyAlignment="1">
      <alignment horizontal="left" wrapText="1"/>
    </xf>
    <xf numFmtId="0" fontId="9" fillId="4" borderId="0" xfId="0" applyFont="1" applyFill="1" applyAlignment="1">
      <alignment horizontal="center" wrapText="1"/>
    </xf>
    <xf numFmtId="0" fontId="9" fillId="4" borderId="10" xfId="0" applyFont="1" applyFill="1" applyBorder="1" applyAlignment="1">
      <alignment horizontal="center" wrapText="1"/>
    </xf>
    <xf numFmtId="0" fontId="10" fillId="4" borderId="11" xfId="0" applyFont="1" applyFill="1" applyBorder="1" applyAlignment="1">
      <alignment horizontal="right" wrapText="1"/>
    </xf>
    <xf numFmtId="0" fontId="13" fillId="0" borderId="12" xfId="7" applyBorder="1" applyAlignment="1" applyProtection="1">
      <alignment vertical="top" wrapText="1"/>
    </xf>
    <xf numFmtId="0" fontId="13" fillId="0" borderId="13" xfId="7" applyBorder="1" applyAlignment="1" applyProtection="1">
      <alignment vertical="top" wrapText="1"/>
    </xf>
    <xf numFmtId="0" fontId="13" fillId="0" borderId="14" xfId="7" applyBorder="1" applyAlignment="1" applyProtection="1">
      <alignment vertical="top" wrapText="1"/>
    </xf>
    <xf numFmtId="0" fontId="11" fillId="0" borderId="15" xfId="0" applyFont="1" applyBorder="1" applyAlignment="1">
      <alignment horizontal="right" vertical="top" wrapText="1"/>
    </xf>
    <xf numFmtId="0" fontId="11" fillId="0" borderId="16" xfId="0" applyFont="1" applyBorder="1" applyAlignment="1">
      <alignment horizontal="right" vertical="top" wrapText="1"/>
    </xf>
    <xf numFmtId="3" fontId="11" fillId="0" borderId="16" xfId="0" applyNumberFormat="1" applyFont="1" applyBorder="1" applyAlignment="1">
      <alignment horizontal="right" vertical="top" wrapText="1"/>
    </xf>
    <xf numFmtId="10" fontId="11" fillId="0" borderId="16" xfId="0" applyNumberFormat="1" applyFont="1" applyBorder="1" applyAlignment="1">
      <alignment horizontal="right" vertical="top" wrapText="1"/>
    </xf>
    <xf numFmtId="0" fontId="9" fillId="4" borderId="0" xfId="0" applyFont="1" applyFill="1" applyAlignment="1">
      <alignment wrapText="1"/>
    </xf>
    <xf numFmtId="0" fontId="9" fillId="4" borderId="0" xfId="0" applyFont="1" applyFill="1"/>
    <xf numFmtId="0" fontId="13" fillId="4" borderId="17" xfId="7" applyFill="1" applyBorder="1" applyAlignment="1" applyProtection="1">
      <alignment horizontal="center" wrapText="1"/>
    </xf>
    <xf numFmtId="0" fontId="12" fillId="3" borderId="7" xfId="0" applyFont="1" applyFill="1" applyBorder="1" applyAlignment="1">
      <alignment vertical="top" wrapText="1"/>
    </xf>
    <xf numFmtId="0" fontId="9" fillId="0" borderId="19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0" fontId="6" fillId="2" borderId="7" xfId="4" applyFont="1" applyFill="1" applyBorder="1" applyAlignment="1">
      <alignment horizontal="center"/>
    </xf>
    <xf numFmtId="0" fontId="6" fillId="2" borderId="3" xfId="4" applyFont="1" applyFill="1" applyBorder="1" applyAlignment="1">
      <alignment horizontal="center"/>
    </xf>
    <xf numFmtId="0" fontId="6" fillId="2" borderId="8" xfId="4" applyFont="1" applyFill="1" applyBorder="1" applyAlignment="1">
      <alignment horizontal="center"/>
    </xf>
    <xf numFmtId="0" fontId="2" fillId="2" borderId="4" xfId="4" applyFill="1" applyBorder="1" applyAlignment="1">
      <alignment horizontal="center" vertical="center"/>
    </xf>
    <xf numFmtId="0" fontId="2" fillId="2" borderId="5" xfId="4" applyFill="1" applyBorder="1" applyAlignment="1">
      <alignment horizontal="center" vertical="center"/>
    </xf>
    <xf numFmtId="0" fontId="2" fillId="2" borderId="6" xfId="4" applyFill="1" applyBorder="1" applyAlignment="1">
      <alignment horizontal="center" vertical="center"/>
    </xf>
    <xf numFmtId="0" fontId="8" fillId="3" borderId="9" xfId="0" applyFont="1" applyFill="1" applyBorder="1" applyAlignment="1">
      <alignment wrapText="1"/>
    </xf>
    <xf numFmtId="0" fontId="13" fillId="0" borderId="5" xfId="7" applyBorder="1" applyAlignment="1" applyProtection="1">
      <alignment wrapText="1"/>
    </xf>
    <xf numFmtId="0" fontId="13" fillId="4" borderId="4" xfId="7" applyFill="1" applyBorder="1" applyAlignment="1" applyProtection="1">
      <alignment horizontal="center" wrapText="1"/>
    </xf>
    <xf numFmtId="0" fontId="13" fillId="4" borderId="5" xfId="7" applyFill="1" applyBorder="1" applyAlignment="1" applyProtection="1">
      <alignment horizontal="center" wrapText="1"/>
    </xf>
    <xf numFmtId="0" fontId="13" fillId="4" borderId="18" xfId="7" applyFill="1" applyBorder="1" applyAlignment="1" applyProtection="1">
      <alignment horizontal="center" wrapText="1"/>
    </xf>
    <xf numFmtId="0" fontId="12" fillId="3" borderId="7" xfId="0" applyFont="1" applyFill="1" applyBorder="1" applyAlignment="1">
      <alignment vertical="top" wrapText="1"/>
    </xf>
    <xf numFmtId="0" fontId="12" fillId="3" borderId="3" xfId="0" applyFont="1" applyFill="1" applyBorder="1" applyAlignment="1">
      <alignment vertical="top" wrapText="1"/>
    </xf>
    <xf numFmtId="0" fontId="12" fillId="3" borderId="20" xfId="0" applyFont="1" applyFill="1" applyBorder="1" applyAlignment="1">
      <alignment vertical="top" wrapText="1"/>
    </xf>
    <xf numFmtId="0" fontId="13" fillId="0" borderId="0" xfId="7" applyAlignment="1" applyProtection="1">
      <alignment horizontal="left" wrapText="1" indent="1"/>
    </xf>
    <xf numFmtId="0" fontId="0" fillId="0" borderId="0" xfId="0" applyAlignment="1">
      <alignment wrapText="1"/>
    </xf>
    <xf numFmtId="0" fontId="13" fillId="4" borderId="0" xfId="7" applyFill="1" applyAlignment="1" applyProtection="1">
      <alignment wrapText="1"/>
    </xf>
    <xf numFmtId="0" fontId="0" fillId="0" borderId="0" xfId="0" applyAlignment="1">
      <alignment horizontal="left" wrapText="1" indent="1"/>
    </xf>
  </cellXfs>
  <cellStyles count="8">
    <cellStyle name="Comma" xfId="1" builtinId="3"/>
    <cellStyle name="Currency" xfId="2" builtinId="4"/>
    <cellStyle name="Heading 3" xfId="5" builtinId="18"/>
    <cellStyle name="Hyperlink" xfId="7" builtinId="8"/>
    <cellStyle name="Normal" xfId="0" builtinId="0"/>
    <cellStyle name="Percent" xfId="3" builtinId="5"/>
    <cellStyle name="Title" xfId="4" builtinId="15"/>
    <cellStyle name="Total" xfId="6" builtinId="25"/>
  </cellStyles>
  <dxfs count="1">
    <dxf>
      <fill>
        <patternFill>
          <bgColor theme="6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SN MoneyCentral Investor Stock Quotes" preserveFormatting="0" connectionId="1" autoFormatId="16" applyNumberFormats="0" applyBorderFormats="0" applyFontFormats="1" applyPatternFormats="1" applyAlignmentFormats="0" applyWidthHeightFormats="0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oncours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Concourse">
      <a:majorFont>
        <a:latin typeface="Lucida Sans Unicode"/>
        <a:ea typeface=""/>
        <a:cs typeface=""/>
        <a:font script="Jpan" typeface="ＭＳ Ｐゴシック"/>
        <a:font script="Hang" typeface="맑은 고딕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Uigh" typeface="Microsoft Uighur"/>
      </a:majorFont>
      <a:minorFont>
        <a:latin typeface="Lucida Sans Unicode"/>
        <a:ea typeface=""/>
        <a:cs typeface=""/>
        <a:font script="Jpan" typeface="ＭＳ Ｐゴシック"/>
        <a:font script="Hang" typeface="맑은 고딕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Uigh" typeface="Microsoft Uighur"/>
      </a:minorFont>
    </a:fontScheme>
    <a:fmtScheme name="Concours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5000"/>
                <a:satMod val="300000"/>
              </a:schemeClr>
            </a:gs>
            <a:gs pos="40000">
              <a:schemeClr val="phClr">
                <a:tint val="65000"/>
                <a:satMod val="300000"/>
              </a:schemeClr>
            </a:gs>
            <a:gs pos="100000">
              <a:schemeClr val="phClr">
                <a:shade val="65000"/>
                <a:satMod val="300000"/>
              </a:schemeClr>
            </a:gs>
          </a:gsLst>
          <a:path path="circle">
            <a:fillToRect l="65000" b="98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10000"/>
              </a:schemeClr>
              <a:schemeClr val="phClr">
                <a:tint val="95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moneycentral.msn.com/detail/stock_quote?Symbol=C" TargetMode="External"/><Relationship Id="rId13" Type="http://schemas.openxmlformats.org/officeDocument/2006/relationships/hyperlink" Target="http://moneycentral.msn.com/scripts/webquote.dll?iPage=news&amp;Symbol=CMCSA" TargetMode="External"/><Relationship Id="rId18" Type="http://schemas.openxmlformats.org/officeDocument/2006/relationships/hyperlink" Target="http://moneycentral.msn.com/investor/charts/chartdl.aspx?Symbol=HD" TargetMode="External"/><Relationship Id="rId26" Type="http://schemas.openxmlformats.org/officeDocument/2006/relationships/hyperlink" Target="http://moneycentral.msn.com/detail/stock_quote?Symbol=S" TargetMode="External"/><Relationship Id="rId39" Type="http://schemas.openxmlformats.org/officeDocument/2006/relationships/queryTable" Target="../queryTables/queryTable1.xml"/><Relationship Id="rId3" Type="http://schemas.openxmlformats.org/officeDocument/2006/relationships/hyperlink" Target="http://moneycentral.msn.com/investor/charts/chartdl.aspx?Symbol=AAPL" TargetMode="External"/><Relationship Id="rId21" Type="http://schemas.openxmlformats.org/officeDocument/2006/relationships/hyperlink" Target="http://moneycentral.msn.com/investor/charts/chartdl.aspx?Symbol=IBM" TargetMode="External"/><Relationship Id="rId34" Type="http://schemas.openxmlformats.org/officeDocument/2006/relationships/hyperlink" Target="http://www.cannex.com/" TargetMode="External"/><Relationship Id="rId7" Type="http://schemas.openxmlformats.org/officeDocument/2006/relationships/hyperlink" Target="http://moneycentral.msn.com/scripts/webquote.dll?iPage=news&amp;Symbol=T" TargetMode="External"/><Relationship Id="rId12" Type="http://schemas.openxmlformats.org/officeDocument/2006/relationships/hyperlink" Target="http://moneycentral.msn.com/investor/charts/chartdl.aspx?Symbol=CMCSA" TargetMode="External"/><Relationship Id="rId17" Type="http://schemas.openxmlformats.org/officeDocument/2006/relationships/hyperlink" Target="http://moneycentral.msn.com/detail/stock_quote?Symbol=HD" TargetMode="External"/><Relationship Id="rId25" Type="http://schemas.openxmlformats.org/officeDocument/2006/relationships/hyperlink" Target="http://moneycentral.msn.com/scripts/webquote.dll?iPage=news&amp;Symbol=MRK" TargetMode="External"/><Relationship Id="rId33" Type="http://schemas.openxmlformats.org/officeDocument/2006/relationships/hyperlink" Target="http://moneycentral.msn.com/inc/attributions.asp" TargetMode="External"/><Relationship Id="rId38" Type="http://schemas.openxmlformats.org/officeDocument/2006/relationships/hyperlink" Target="http://www.gradientanalytics.com/" TargetMode="External"/><Relationship Id="rId2" Type="http://schemas.openxmlformats.org/officeDocument/2006/relationships/hyperlink" Target="http://moneycentral.msn.com/detail/stock_quote?Symbol=AAPL" TargetMode="External"/><Relationship Id="rId16" Type="http://schemas.openxmlformats.org/officeDocument/2006/relationships/hyperlink" Target="http://moneycentral.msn.com/scripts/webquote.dll?iPage=news&amp;Symbol=GOOG" TargetMode="External"/><Relationship Id="rId20" Type="http://schemas.openxmlformats.org/officeDocument/2006/relationships/hyperlink" Target="http://moneycentral.msn.com/detail/stock_quote?Symbol=IBM" TargetMode="External"/><Relationship Id="rId29" Type="http://schemas.openxmlformats.org/officeDocument/2006/relationships/hyperlink" Target="http://moneycentral.msn.com/investor/common/find.asp" TargetMode="External"/><Relationship Id="rId1" Type="http://schemas.openxmlformats.org/officeDocument/2006/relationships/hyperlink" Target="http://moneycentral.msn.com/investor/home.asp" TargetMode="External"/><Relationship Id="rId6" Type="http://schemas.openxmlformats.org/officeDocument/2006/relationships/hyperlink" Target="http://moneycentral.msn.com/investor/charts/chartdl.aspx?Symbol=T" TargetMode="External"/><Relationship Id="rId11" Type="http://schemas.openxmlformats.org/officeDocument/2006/relationships/hyperlink" Target="http://moneycentral.msn.com/detail/stock_quote?Symbol=CMCSA" TargetMode="External"/><Relationship Id="rId24" Type="http://schemas.openxmlformats.org/officeDocument/2006/relationships/hyperlink" Target="http://moneycentral.msn.com/investor/charts/chartdl.aspx?Symbol=MRK" TargetMode="External"/><Relationship Id="rId32" Type="http://schemas.openxmlformats.org/officeDocument/2006/relationships/hyperlink" Target="http://g.msn.com/0TO_/enus" TargetMode="External"/><Relationship Id="rId37" Type="http://schemas.openxmlformats.org/officeDocument/2006/relationships/hyperlink" Target="http://www.interactivedata-rts.com/" TargetMode="External"/><Relationship Id="rId5" Type="http://schemas.openxmlformats.org/officeDocument/2006/relationships/hyperlink" Target="http://moneycentral.msn.com/detail/stock_quote?Symbol=T" TargetMode="External"/><Relationship Id="rId15" Type="http://schemas.openxmlformats.org/officeDocument/2006/relationships/hyperlink" Target="http://moneycentral.msn.com/investor/charts/chartdl.aspx?Symbol=GOOG" TargetMode="External"/><Relationship Id="rId23" Type="http://schemas.openxmlformats.org/officeDocument/2006/relationships/hyperlink" Target="http://moneycentral.msn.com/detail/stock_quote?Symbol=MRK" TargetMode="External"/><Relationship Id="rId28" Type="http://schemas.openxmlformats.org/officeDocument/2006/relationships/hyperlink" Target="http://moneycentral.msn.com/scripts/webquote.dll?iPage=news&amp;Symbol=S" TargetMode="External"/><Relationship Id="rId36" Type="http://schemas.openxmlformats.org/officeDocument/2006/relationships/hyperlink" Target="http://www.morningstar.com/" TargetMode="External"/><Relationship Id="rId10" Type="http://schemas.openxmlformats.org/officeDocument/2006/relationships/hyperlink" Target="http://moneycentral.msn.com/scripts/webquote.dll?iPage=news&amp;Symbol=C" TargetMode="External"/><Relationship Id="rId19" Type="http://schemas.openxmlformats.org/officeDocument/2006/relationships/hyperlink" Target="http://moneycentral.msn.com/scripts/webquote.dll?iPage=news&amp;Symbol=HD" TargetMode="External"/><Relationship Id="rId31" Type="http://schemas.openxmlformats.org/officeDocument/2006/relationships/hyperlink" Target="http://office.microsoft.com/" TargetMode="External"/><Relationship Id="rId4" Type="http://schemas.openxmlformats.org/officeDocument/2006/relationships/hyperlink" Target="http://moneycentral.msn.com/scripts/webquote.dll?iPage=news&amp;Symbol=AAPL" TargetMode="External"/><Relationship Id="rId9" Type="http://schemas.openxmlformats.org/officeDocument/2006/relationships/hyperlink" Target="http://moneycentral.msn.com/investor/charts/chartdl.aspx?Symbol=C" TargetMode="External"/><Relationship Id="rId14" Type="http://schemas.openxmlformats.org/officeDocument/2006/relationships/hyperlink" Target="http://moneycentral.msn.com/detail/stock_quote?Symbol=GOOG" TargetMode="External"/><Relationship Id="rId22" Type="http://schemas.openxmlformats.org/officeDocument/2006/relationships/hyperlink" Target="http://moneycentral.msn.com/scripts/webquote.dll?iPage=news&amp;Symbol=IBM" TargetMode="External"/><Relationship Id="rId27" Type="http://schemas.openxmlformats.org/officeDocument/2006/relationships/hyperlink" Target="http://moneycentral.msn.com/investor/charts/chartdl.aspx?Symbol=S" TargetMode="External"/><Relationship Id="rId30" Type="http://schemas.openxmlformats.org/officeDocument/2006/relationships/hyperlink" Target="http://moneycentral.msn.com/investor" TargetMode="External"/><Relationship Id="rId35" Type="http://schemas.openxmlformats.org/officeDocument/2006/relationships/hyperlink" Target="http://www.zack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6"/>
  <sheetViews>
    <sheetView tabSelected="1" zoomScaleNormal="100" workbookViewId="0">
      <selection activeCell="I22" sqref="I22"/>
    </sheetView>
  </sheetViews>
  <sheetFormatPr defaultRowHeight="14.25"/>
  <cols>
    <col min="1" max="1" width="14.88671875" customWidth="1"/>
    <col min="2" max="2" width="7.6640625" customWidth="1"/>
    <col min="3" max="3" width="9.21875" customWidth="1"/>
    <col min="4" max="4" width="6.77734375" customWidth="1"/>
    <col min="5" max="5" width="9.77734375" customWidth="1"/>
    <col min="6" max="6" width="13.44140625" customWidth="1"/>
    <col min="7" max="7" width="9.77734375" customWidth="1"/>
    <col min="8" max="9" width="13.44140625" customWidth="1"/>
    <col min="10" max="10" width="9.77734375" customWidth="1"/>
  </cols>
  <sheetData>
    <row r="1" spans="1:12" ht="33" customHeight="1">
      <c r="A1" s="41" t="s">
        <v>23</v>
      </c>
      <c r="B1" s="42"/>
      <c r="C1" s="42"/>
      <c r="D1" s="42"/>
      <c r="E1" s="42"/>
      <c r="F1" s="42"/>
      <c r="G1" s="42"/>
      <c r="H1" s="42"/>
      <c r="I1" s="42"/>
      <c r="J1" s="43"/>
    </row>
    <row r="2" spans="1:12" ht="20.25" thickBot="1">
      <c r="A2" s="38" t="s">
        <v>24</v>
      </c>
      <c r="B2" s="39"/>
      <c r="C2" s="39"/>
      <c r="D2" s="39"/>
      <c r="E2" s="39"/>
      <c r="F2" s="39"/>
      <c r="G2" s="39"/>
      <c r="H2" s="39"/>
      <c r="I2" s="39"/>
      <c r="J2" s="40"/>
    </row>
    <row r="3" spans="1:12" ht="60" customHeight="1" thickBot="1">
      <c r="A3" s="12" t="s">
        <v>28</v>
      </c>
      <c r="B3" s="12" t="s">
        <v>17</v>
      </c>
      <c r="C3" s="12" t="s">
        <v>18</v>
      </c>
      <c r="D3" s="12" t="s">
        <v>19</v>
      </c>
      <c r="E3" s="12" t="s">
        <v>20</v>
      </c>
      <c r="F3" s="12" t="s">
        <v>21</v>
      </c>
      <c r="G3" s="12" t="s">
        <v>22</v>
      </c>
      <c r="H3" s="12" t="s">
        <v>25</v>
      </c>
      <c r="I3" s="12" t="s">
        <v>26</v>
      </c>
      <c r="J3" s="12" t="s">
        <v>27</v>
      </c>
    </row>
    <row r="4" spans="1:12" ht="15">
      <c r="A4" s="1" t="s">
        <v>0</v>
      </c>
      <c r="B4" s="14" t="s">
        <v>16</v>
      </c>
      <c r="C4" s="16">
        <v>38322</v>
      </c>
      <c r="D4">
        <v>440</v>
      </c>
      <c r="E4" s="4">
        <v>64.59</v>
      </c>
      <c r="F4" s="5">
        <f>D4*E4</f>
        <v>28419.600000000002</v>
      </c>
      <c r="G4" s="4">
        <v>82.99</v>
      </c>
      <c r="H4" s="6">
        <f>D4*G4</f>
        <v>36515.599999999999</v>
      </c>
      <c r="I4" s="6">
        <f>H4-F4</f>
        <v>8095.9999999999964</v>
      </c>
      <c r="J4" s="11">
        <f>I4/F4</f>
        <v>0.28487381947669904</v>
      </c>
      <c r="L4" s="10"/>
    </row>
    <row r="5" spans="1:12" ht="15">
      <c r="A5" s="1" t="s">
        <v>1</v>
      </c>
      <c r="B5" s="15" t="s">
        <v>2</v>
      </c>
      <c r="C5" s="17">
        <v>37971</v>
      </c>
      <c r="D5" s="2">
        <v>870</v>
      </c>
      <c r="E5" s="18">
        <v>28.71</v>
      </c>
      <c r="F5" s="3">
        <f t="shared" ref="F5:F11" si="0">D5*E5</f>
        <v>24977.7</v>
      </c>
      <c r="G5" s="18">
        <v>27.99</v>
      </c>
      <c r="H5" s="3">
        <f t="shared" ref="H5:H12" si="1">D5*G5</f>
        <v>24351.3</v>
      </c>
      <c r="I5" s="3">
        <f t="shared" ref="I5:I13" si="2">H5-F5</f>
        <v>-626.40000000000146</v>
      </c>
      <c r="J5" s="11">
        <f t="shared" ref="J5:J13" si="3">I5/F5</f>
        <v>-2.5078369905956171E-2</v>
      </c>
      <c r="L5" s="10"/>
    </row>
    <row r="6" spans="1:12" ht="15">
      <c r="A6" s="1" t="s">
        <v>3</v>
      </c>
      <c r="B6" s="15" t="s">
        <v>4</v>
      </c>
      <c r="C6" s="17">
        <v>37638</v>
      </c>
      <c r="D6" s="2">
        <v>960</v>
      </c>
      <c r="E6" s="18">
        <v>49.46</v>
      </c>
      <c r="F6" s="3">
        <f t="shared" si="0"/>
        <v>47481.599999999999</v>
      </c>
      <c r="G6" s="18">
        <v>44.674999999999997</v>
      </c>
      <c r="H6" s="3">
        <f t="shared" si="1"/>
        <v>42888</v>
      </c>
      <c r="I6" s="3">
        <f t="shared" si="2"/>
        <v>-4593.5999999999985</v>
      </c>
      <c r="J6" s="11">
        <f t="shared" si="3"/>
        <v>-9.6744844318641304E-2</v>
      </c>
    </row>
    <row r="7" spans="1:12" ht="15">
      <c r="A7" s="1" t="s">
        <v>5</v>
      </c>
      <c r="B7" s="15" t="s">
        <v>6</v>
      </c>
      <c r="C7" s="17">
        <v>37601</v>
      </c>
      <c r="D7" s="2">
        <v>380</v>
      </c>
      <c r="E7" s="18">
        <v>33.619999999999997</v>
      </c>
      <c r="F7" s="3">
        <f t="shared" si="0"/>
        <v>12775.599999999999</v>
      </c>
      <c r="G7" s="18">
        <v>41.39</v>
      </c>
      <c r="H7" s="3">
        <f t="shared" si="1"/>
        <v>15728.2</v>
      </c>
      <c r="I7" s="3">
        <f t="shared" si="2"/>
        <v>2952.6000000000022</v>
      </c>
      <c r="J7" s="11">
        <f t="shared" si="3"/>
        <v>0.23111243307555046</v>
      </c>
    </row>
    <row r="8" spans="1:12" ht="15">
      <c r="A8" s="1" t="s">
        <v>7</v>
      </c>
      <c r="B8" s="15" t="s">
        <v>8</v>
      </c>
      <c r="C8" s="17">
        <v>38037</v>
      </c>
      <c r="D8" s="2">
        <v>920</v>
      </c>
      <c r="E8" s="18">
        <v>390.32</v>
      </c>
      <c r="F8" s="3">
        <f t="shared" si="0"/>
        <v>359094.39999999997</v>
      </c>
      <c r="G8" s="18">
        <v>492.55</v>
      </c>
      <c r="H8" s="3">
        <f t="shared" si="1"/>
        <v>453146</v>
      </c>
      <c r="I8" s="3">
        <f t="shared" si="2"/>
        <v>94051.600000000035</v>
      </c>
      <c r="J8" s="11">
        <f t="shared" si="3"/>
        <v>0.26191330190612844</v>
      </c>
    </row>
    <row r="9" spans="1:12" ht="15">
      <c r="A9" s="1" t="s">
        <v>9</v>
      </c>
      <c r="B9" s="15" t="s">
        <v>10</v>
      </c>
      <c r="C9" s="17">
        <v>38670</v>
      </c>
      <c r="D9" s="2">
        <v>770</v>
      </c>
      <c r="E9" s="18">
        <v>34.54</v>
      </c>
      <c r="F9" s="3">
        <f t="shared" si="0"/>
        <v>26595.8</v>
      </c>
      <c r="G9" s="18">
        <v>31.72</v>
      </c>
      <c r="H9" s="3">
        <f t="shared" si="1"/>
        <v>24424.399999999998</v>
      </c>
      <c r="I9" s="3">
        <f t="shared" si="2"/>
        <v>-2171.4000000000015</v>
      </c>
      <c r="J9" s="11">
        <f t="shared" si="3"/>
        <v>-8.1644470179502091E-2</v>
      </c>
    </row>
    <row r="10" spans="1:12" ht="15">
      <c r="A10" s="1" t="s">
        <v>11</v>
      </c>
      <c r="B10" s="15" t="s">
        <v>11</v>
      </c>
      <c r="C10" s="17">
        <v>38244</v>
      </c>
      <c r="D10" s="2">
        <v>990</v>
      </c>
      <c r="E10" s="18">
        <v>74.08</v>
      </c>
      <c r="F10" s="3">
        <f t="shared" si="0"/>
        <v>73339.199999999997</v>
      </c>
      <c r="G10" s="18">
        <v>81.47</v>
      </c>
      <c r="H10" s="3">
        <f t="shared" si="1"/>
        <v>80655.3</v>
      </c>
      <c r="I10" s="3">
        <f t="shared" si="2"/>
        <v>7316.1000000000058</v>
      </c>
      <c r="J10" s="11">
        <f t="shared" si="3"/>
        <v>9.9757019438445005E-2</v>
      </c>
    </row>
    <row r="11" spans="1:12" ht="15">
      <c r="A11" s="1" t="s">
        <v>12</v>
      </c>
      <c r="B11" s="15" t="s">
        <v>13</v>
      </c>
      <c r="C11" s="17">
        <v>38366</v>
      </c>
      <c r="D11" s="2">
        <v>950</v>
      </c>
      <c r="E11" s="18">
        <v>42.125</v>
      </c>
      <c r="F11" s="3">
        <f t="shared" si="0"/>
        <v>40018.75</v>
      </c>
      <c r="G11" s="18">
        <v>38.340000000000003</v>
      </c>
      <c r="H11" s="3">
        <f t="shared" si="1"/>
        <v>36423</v>
      </c>
      <c r="I11" s="3">
        <f t="shared" si="2"/>
        <v>-3595.75</v>
      </c>
      <c r="J11" s="11">
        <f t="shared" si="3"/>
        <v>-8.9851632047477745E-2</v>
      </c>
    </row>
    <row r="12" spans="1:12" ht="15">
      <c r="A12" s="1" t="s">
        <v>14</v>
      </c>
      <c r="B12" s="15" t="s">
        <v>15</v>
      </c>
      <c r="C12" s="17">
        <v>37874</v>
      </c>
      <c r="D12" s="2">
        <v>560</v>
      </c>
      <c r="E12" s="18">
        <v>17.79</v>
      </c>
      <c r="F12" s="3">
        <f>D12*E12</f>
        <v>9962.4</v>
      </c>
      <c r="G12" s="18">
        <v>21.18</v>
      </c>
      <c r="H12" s="3">
        <f t="shared" si="1"/>
        <v>11860.8</v>
      </c>
      <c r="I12" s="3">
        <f t="shared" si="2"/>
        <v>1898.3999999999996</v>
      </c>
      <c r="J12" s="11">
        <f t="shared" si="3"/>
        <v>0.19055649241146708</v>
      </c>
    </row>
    <row r="13" spans="1:12" ht="15" thickBot="1">
      <c r="A13" s="7" t="s">
        <v>29</v>
      </c>
      <c r="B13" s="7"/>
      <c r="C13" s="7"/>
      <c r="D13" s="7"/>
      <c r="E13" s="7"/>
      <c r="F13" s="8">
        <f>SUM(F4:F12)</f>
        <v>622665.04999999993</v>
      </c>
      <c r="G13" s="9"/>
      <c r="H13" s="8">
        <f>SUM(H4:H12)</f>
        <v>725992.60000000009</v>
      </c>
      <c r="I13" s="8">
        <f t="shared" si="2"/>
        <v>103327.55000000016</v>
      </c>
      <c r="J13" s="20">
        <f t="shared" si="3"/>
        <v>0.16594403363413471</v>
      </c>
    </row>
    <row r="14" spans="1:12" ht="26.25" customHeight="1" thickTop="1">
      <c r="A14" s="13" t="s">
        <v>30</v>
      </c>
      <c r="D14">
        <f>AVERAGE(D4:D12)</f>
        <v>760</v>
      </c>
      <c r="E14" s="19">
        <f t="shared" ref="E14:I14" si="4">AVERAGE(E4:E12)</f>
        <v>81.692777777777778</v>
      </c>
      <c r="F14" s="19">
        <f t="shared" si="4"/>
        <v>69185.005555555545</v>
      </c>
      <c r="G14" s="19">
        <f t="shared" si="4"/>
        <v>95.811666666666667</v>
      </c>
      <c r="H14" s="19">
        <f t="shared" si="4"/>
        <v>80665.844444444461</v>
      </c>
      <c r="I14" s="19">
        <f t="shared" si="4"/>
        <v>11480.838888888895</v>
      </c>
      <c r="J14" s="11"/>
    </row>
    <row r="15" spans="1:12" ht="15">
      <c r="A15" s="13" t="s">
        <v>31</v>
      </c>
      <c r="D15">
        <f>MAX(D4:D12)</f>
        <v>990</v>
      </c>
      <c r="E15" s="19">
        <f t="shared" ref="E15:J15" si="5">MAX(E4:E12)</f>
        <v>390.32</v>
      </c>
      <c r="F15" s="19">
        <f t="shared" si="5"/>
        <v>359094.39999999997</v>
      </c>
      <c r="G15" s="19">
        <f t="shared" si="5"/>
        <v>492.55</v>
      </c>
      <c r="H15" s="19">
        <f t="shared" si="5"/>
        <v>453146</v>
      </c>
      <c r="I15" s="19">
        <f t="shared" si="5"/>
        <v>94051.600000000035</v>
      </c>
      <c r="J15" s="11">
        <f t="shared" si="5"/>
        <v>0.28487381947669904</v>
      </c>
    </row>
    <row r="16" spans="1:12" ht="15">
      <c r="A16" s="13" t="s">
        <v>32</v>
      </c>
      <c r="D16">
        <f>MIN(D4:D12)</f>
        <v>380</v>
      </c>
      <c r="E16" s="19">
        <f t="shared" ref="E16:J16" si="6">MIN(E4:E12)</f>
        <v>17.79</v>
      </c>
      <c r="F16" s="19">
        <f t="shared" si="6"/>
        <v>9962.4</v>
      </c>
      <c r="G16" s="19">
        <f t="shared" si="6"/>
        <v>21.18</v>
      </c>
      <c r="H16" s="19">
        <f t="shared" si="6"/>
        <v>11860.8</v>
      </c>
      <c r="I16" s="19">
        <f t="shared" si="6"/>
        <v>-4593.5999999999985</v>
      </c>
      <c r="J16" s="11">
        <f t="shared" si="6"/>
        <v>-9.6744844318641304E-2</v>
      </c>
    </row>
  </sheetData>
  <mergeCells count="2">
    <mergeCell ref="A2:J2"/>
    <mergeCell ref="A1:J1"/>
  </mergeCells>
  <conditionalFormatting sqref="J4:J12">
    <cfRule type="cellIs" dxfId="0" priority="1" operator="lessThan">
      <formula>0</formula>
    </cfRule>
  </conditionalFormatting>
  <pageMargins left="0.25" right="0.25" top="0.75" bottom="0.75" header="0.3" footer="0.3"/>
  <pageSetup orientation="landscape" r:id="rId1"/>
  <headerFooter>
    <oddHeader>&amp;CTreasurer: Juan Castillo
castillo_juan37@hotmail.com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P25"/>
  <sheetViews>
    <sheetView workbookViewId="0">
      <selection sqref="A1:P1"/>
    </sheetView>
  </sheetViews>
  <sheetFormatPr defaultRowHeight="14.25"/>
  <cols>
    <col min="1" max="1" width="31.44140625" customWidth="1"/>
    <col min="2" max="3" width="6.44140625" customWidth="1"/>
    <col min="4" max="7" width="10" customWidth="1"/>
    <col min="8" max="8" width="14.33203125" customWidth="1"/>
    <col min="9" max="10" width="8.5546875" customWidth="1"/>
    <col min="11" max="12" width="10" customWidth="1"/>
    <col min="13" max="13" width="15.6640625" customWidth="1"/>
    <col min="14" max="14" width="6.33203125" customWidth="1"/>
    <col min="15" max="15" width="8.5546875" customWidth="1"/>
    <col min="16" max="16" width="14.33203125" customWidth="1"/>
  </cols>
  <sheetData>
    <row r="1" spans="1:16" ht="23.25" thickBot="1">
      <c r="A1" s="44" t="s">
        <v>33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ht="14.25" customHeight="1">
      <c r="A2" s="45" t="s">
        <v>34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1:16" ht="22.5">
      <c r="A3" s="21"/>
      <c r="B3" s="22"/>
      <c r="C3" s="23"/>
      <c r="D3" s="24" t="s">
        <v>35</v>
      </c>
      <c r="E3" s="24" t="s">
        <v>36</v>
      </c>
      <c r="F3" s="24" t="s">
        <v>37</v>
      </c>
      <c r="G3" s="24" t="s">
        <v>38</v>
      </c>
      <c r="H3" s="24" t="s">
        <v>39</v>
      </c>
      <c r="I3" s="24" t="s">
        <v>40</v>
      </c>
      <c r="J3" s="24" t="s">
        <v>41</v>
      </c>
      <c r="K3" s="24" t="s">
        <v>42</v>
      </c>
      <c r="L3" s="24" t="s">
        <v>43</v>
      </c>
      <c r="M3" s="24" t="s">
        <v>44</v>
      </c>
      <c r="N3" s="24" t="s">
        <v>45</v>
      </c>
      <c r="O3" s="24" t="s">
        <v>46</v>
      </c>
      <c r="P3" s="24" t="s">
        <v>47</v>
      </c>
    </row>
    <row r="4" spans="1:16">
      <c r="A4" s="25" t="s">
        <v>48</v>
      </c>
      <c r="B4" s="26" t="s">
        <v>49</v>
      </c>
      <c r="C4" s="27" t="s">
        <v>50</v>
      </c>
      <c r="D4" s="28">
        <v>268.06</v>
      </c>
      <c r="E4" s="29">
        <v>267.04000000000002</v>
      </c>
      <c r="F4" s="29">
        <v>269.17</v>
      </c>
      <c r="G4" s="29">
        <v>265.52</v>
      </c>
      <c r="H4" s="30">
        <v>14576759</v>
      </c>
      <c r="I4" s="29">
        <v>1.02</v>
      </c>
      <c r="J4" s="31">
        <v>3.8E-3</v>
      </c>
      <c r="K4" s="29">
        <v>279.01</v>
      </c>
      <c r="L4" s="29">
        <v>170.25</v>
      </c>
      <c r="M4" s="30">
        <v>244889668744</v>
      </c>
      <c r="N4" s="29">
        <v>13.28</v>
      </c>
      <c r="O4" s="29">
        <v>20.100000000000001</v>
      </c>
      <c r="P4" s="30">
        <v>913562900</v>
      </c>
    </row>
    <row r="5" spans="1:16">
      <c r="A5" s="25" t="s">
        <v>51</v>
      </c>
      <c r="B5" s="26" t="s">
        <v>49</v>
      </c>
      <c r="C5" s="27" t="s">
        <v>50</v>
      </c>
      <c r="D5" s="28">
        <v>27.93</v>
      </c>
      <c r="E5" s="29">
        <v>27.93</v>
      </c>
      <c r="F5" s="29">
        <v>28.12</v>
      </c>
      <c r="G5" s="29">
        <v>27.88</v>
      </c>
      <c r="H5" s="30">
        <v>20347300</v>
      </c>
      <c r="I5" s="29" t="s">
        <v>52</v>
      </c>
      <c r="J5" s="31">
        <v>0</v>
      </c>
      <c r="K5" s="29">
        <v>28.73</v>
      </c>
      <c r="L5" s="29">
        <v>23.78</v>
      </c>
      <c r="M5" s="30">
        <v>165038371803</v>
      </c>
      <c r="N5" s="29">
        <v>2.14</v>
      </c>
      <c r="O5" s="29">
        <v>13</v>
      </c>
      <c r="P5" s="30">
        <v>5909000000</v>
      </c>
    </row>
    <row r="6" spans="1:16">
      <c r="A6" s="25" t="s">
        <v>53</v>
      </c>
      <c r="B6" s="26" t="s">
        <v>49</v>
      </c>
      <c r="C6" s="27" t="s">
        <v>50</v>
      </c>
      <c r="D6" s="28">
        <v>3.94</v>
      </c>
      <c r="E6" s="29">
        <v>3.99</v>
      </c>
      <c r="F6" s="29">
        <v>3.99</v>
      </c>
      <c r="G6" s="29">
        <v>3.91</v>
      </c>
      <c r="H6" s="30">
        <v>384045320</v>
      </c>
      <c r="I6" s="29">
        <v>-0.05</v>
      </c>
      <c r="J6" s="31">
        <v>-1.2500000000000001E-2</v>
      </c>
      <c r="K6" s="29">
        <v>5.07</v>
      </c>
      <c r="L6" s="29">
        <v>3.11</v>
      </c>
      <c r="M6" s="30">
        <v>114155709858</v>
      </c>
      <c r="N6" s="29">
        <v>-0.36</v>
      </c>
      <c r="O6" s="29">
        <v>0</v>
      </c>
      <c r="P6" s="30">
        <v>28973530000</v>
      </c>
    </row>
    <row r="7" spans="1:16">
      <c r="A7" s="25" t="s">
        <v>54</v>
      </c>
      <c r="B7" s="26" t="s">
        <v>49</v>
      </c>
      <c r="C7" s="27" t="s">
        <v>50</v>
      </c>
      <c r="D7" s="28">
        <v>17.79</v>
      </c>
      <c r="E7" s="29">
        <v>18.420000000000002</v>
      </c>
      <c r="F7" s="29">
        <v>18.41</v>
      </c>
      <c r="G7" s="29">
        <v>17.78</v>
      </c>
      <c r="H7" s="30">
        <v>31407091</v>
      </c>
      <c r="I7" s="29">
        <v>-0.63</v>
      </c>
      <c r="J7" s="31">
        <v>-3.4299999999999997E-2</v>
      </c>
      <c r="K7" s="29">
        <v>20.56</v>
      </c>
      <c r="L7" s="29">
        <v>13.95</v>
      </c>
      <c r="M7" s="30">
        <v>49928918449</v>
      </c>
      <c r="N7" s="29">
        <v>1.27</v>
      </c>
      <c r="O7" s="29">
        <v>14.5</v>
      </c>
      <c r="P7" s="30">
        <v>2806572000</v>
      </c>
    </row>
    <row r="8" spans="1:16">
      <c r="A8" s="25" t="s">
        <v>55</v>
      </c>
      <c r="B8" s="26" t="s">
        <v>49</v>
      </c>
      <c r="C8" s="27" t="s">
        <v>50</v>
      </c>
      <c r="D8" s="28">
        <v>480.43</v>
      </c>
      <c r="E8" s="29">
        <v>482.27</v>
      </c>
      <c r="F8" s="29">
        <v>484.75</v>
      </c>
      <c r="G8" s="29">
        <v>480.08</v>
      </c>
      <c r="H8" s="30">
        <v>2218739</v>
      </c>
      <c r="I8" s="29">
        <v>-1.84</v>
      </c>
      <c r="J8" s="31">
        <v>-3.8E-3</v>
      </c>
      <c r="K8" s="29">
        <v>629.51</v>
      </c>
      <c r="L8" s="29">
        <v>433.63</v>
      </c>
      <c r="M8" s="30">
        <v>153115969289</v>
      </c>
      <c r="N8" s="29">
        <v>23.11</v>
      </c>
      <c r="O8" s="29">
        <v>20.9</v>
      </c>
      <c r="P8" s="30">
        <v>318706100</v>
      </c>
    </row>
    <row r="9" spans="1:16">
      <c r="A9" s="25" t="s">
        <v>56</v>
      </c>
      <c r="B9" s="26" t="s">
        <v>49</v>
      </c>
      <c r="C9" s="27" t="s">
        <v>50</v>
      </c>
      <c r="D9" s="28">
        <v>29.97</v>
      </c>
      <c r="E9" s="29">
        <v>29.99</v>
      </c>
      <c r="F9" s="29">
        <v>30.23</v>
      </c>
      <c r="G9" s="29">
        <v>29.88</v>
      </c>
      <c r="H9" s="30">
        <v>14076403</v>
      </c>
      <c r="I9" s="29">
        <v>-0.02</v>
      </c>
      <c r="J9" s="31">
        <v>-6.9999999999999999E-4</v>
      </c>
      <c r="K9" s="29">
        <v>37.03</v>
      </c>
      <c r="L9" s="29">
        <v>24.47</v>
      </c>
      <c r="M9" s="30">
        <v>49909069827</v>
      </c>
      <c r="N9" s="29">
        <v>1.76</v>
      </c>
      <c r="O9" s="29">
        <v>17.3</v>
      </c>
      <c r="P9" s="30">
        <v>1665301000</v>
      </c>
    </row>
    <row r="10" spans="1:16" ht="28.5">
      <c r="A10" s="25" t="s">
        <v>57</v>
      </c>
      <c r="B10" s="26" t="s">
        <v>49</v>
      </c>
      <c r="C10" s="27" t="s">
        <v>50</v>
      </c>
      <c r="D10" s="28">
        <v>128.85</v>
      </c>
      <c r="E10" s="29">
        <v>129.61000000000001</v>
      </c>
      <c r="F10" s="29">
        <v>129.91999999999999</v>
      </c>
      <c r="G10" s="29">
        <v>128.43</v>
      </c>
      <c r="H10" s="30">
        <v>4851469</v>
      </c>
      <c r="I10" s="29">
        <v>-0.76</v>
      </c>
      <c r="J10" s="31">
        <v>-5.8999999999999999E-3</v>
      </c>
      <c r="K10" s="29">
        <v>134.25</v>
      </c>
      <c r="L10" s="29">
        <v>116</v>
      </c>
      <c r="M10" s="30">
        <v>162515677998</v>
      </c>
      <c r="N10" s="29">
        <v>10.57</v>
      </c>
      <c r="O10" s="29">
        <v>12.3</v>
      </c>
      <c r="P10" s="30">
        <v>1261278000</v>
      </c>
    </row>
    <row r="11" spans="1:16">
      <c r="A11" s="25" t="s">
        <v>58</v>
      </c>
      <c r="B11" s="26" t="s">
        <v>49</v>
      </c>
      <c r="C11" s="27" t="s">
        <v>50</v>
      </c>
      <c r="D11" s="28">
        <v>36.520000000000003</v>
      </c>
      <c r="E11" s="29">
        <v>36.22</v>
      </c>
      <c r="F11" s="29">
        <v>36.700000000000003</v>
      </c>
      <c r="G11" s="29">
        <v>36.06</v>
      </c>
      <c r="H11" s="30">
        <v>12855229</v>
      </c>
      <c r="I11" s="29">
        <v>0.3</v>
      </c>
      <c r="J11" s="31">
        <v>8.3000000000000001E-3</v>
      </c>
      <c r="K11" s="29">
        <v>41.56</v>
      </c>
      <c r="L11" s="29">
        <v>30.7</v>
      </c>
      <c r="M11" s="30">
        <v>112247617767</v>
      </c>
      <c r="N11" s="29">
        <v>4.3</v>
      </c>
      <c r="O11" s="29">
        <v>8.4</v>
      </c>
      <c r="P11" s="30">
        <v>3073593000</v>
      </c>
    </row>
    <row r="12" spans="1:16">
      <c r="A12" s="25" t="s">
        <v>59</v>
      </c>
      <c r="B12" s="26" t="s">
        <v>49</v>
      </c>
      <c r="C12" s="27" t="s">
        <v>50</v>
      </c>
      <c r="D12" s="28">
        <v>4.5599999999999996</v>
      </c>
      <c r="E12" s="29">
        <v>4.53</v>
      </c>
      <c r="F12" s="29">
        <v>4.63</v>
      </c>
      <c r="G12" s="29">
        <v>4.5</v>
      </c>
      <c r="H12" s="30">
        <v>36673617</v>
      </c>
      <c r="I12" s="29">
        <v>0.03</v>
      </c>
      <c r="J12" s="31">
        <v>6.6E-3</v>
      </c>
      <c r="K12" s="29">
        <v>5.31</v>
      </c>
      <c r="L12" s="29">
        <v>2.78</v>
      </c>
      <c r="M12" s="30">
        <v>13609433829</v>
      </c>
      <c r="N12" s="29">
        <v>-1.05</v>
      </c>
      <c r="O12" s="29">
        <v>0</v>
      </c>
      <c r="P12" s="30">
        <v>2984525000</v>
      </c>
    </row>
    <row r="13" spans="1:16" ht="15" thickBot="1">
      <c r="A13" s="32"/>
      <c r="B13" s="32"/>
      <c r="C13" s="33"/>
      <c r="D13" s="33"/>
      <c r="E13" s="33"/>
      <c r="F13" s="33"/>
      <c r="G13" s="33"/>
      <c r="H13" s="33"/>
      <c r="I13" s="33"/>
      <c r="J13" s="33"/>
      <c r="K13" s="33"/>
      <c r="L13" s="32"/>
      <c r="M13" s="32"/>
      <c r="N13" s="32"/>
      <c r="O13" s="32"/>
      <c r="P13" s="32"/>
    </row>
    <row r="14" spans="1:16" ht="14.25" customHeight="1">
      <c r="A14" s="34" t="s">
        <v>60</v>
      </c>
      <c r="B14" s="33"/>
      <c r="C14" s="46" t="s">
        <v>61</v>
      </c>
      <c r="D14" s="47"/>
      <c r="E14" s="48"/>
      <c r="F14" s="33"/>
      <c r="G14" s="46" t="s">
        <v>62</v>
      </c>
      <c r="H14" s="47"/>
      <c r="I14" s="48"/>
      <c r="J14" s="33"/>
      <c r="K14" s="33"/>
      <c r="L14" s="33"/>
      <c r="M14" s="33"/>
      <c r="N14" s="33"/>
      <c r="O14" s="33"/>
      <c r="P14" s="33"/>
    </row>
    <row r="15" spans="1:16" ht="26.25" thickBot="1">
      <c r="A15" s="35" t="s">
        <v>63</v>
      </c>
      <c r="B15" s="36"/>
      <c r="C15" s="49" t="s">
        <v>64</v>
      </c>
      <c r="D15" s="50"/>
      <c r="E15" s="51"/>
      <c r="F15" s="37"/>
      <c r="G15" s="49" t="s">
        <v>65</v>
      </c>
      <c r="H15" s="50"/>
      <c r="I15" s="51"/>
      <c r="J15" s="33"/>
      <c r="K15" s="33"/>
      <c r="L15" s="33"/>
      <c r="M15" s="33"/>
      <c r="N15" s="33"/>
      <c r="O15" s="33"/>
      <c r="P15" s="33"/>
    </row>
    <row r="16" spans="1:16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</row>
    <row r="17" spans="1:16" ht="14.25" customHeight="1">
      <c r="A17" s="54" t="s">
        <v>66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</row>
    <row r="18" spans="1:16" ht="14.25" customHeight="1">
      <c r="A18" s="52" t="s">
        <v>67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</row>
    <row r="19" spans="1:16" ht="14.25" customHeight="1">
      <c r="A19" s="52" t="s">
        <v>68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</row>
    <row r="20" spans="1:16" ht="14.25" customHeight="1">
      <c r="A20" s="55" t="s">
        <v>69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</row>
    <row r="21" spans="1:16" ht="14.25" customHeight="1">
      <c r="A21" s="52" t="s">
        <v>70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</row>
    <row r="22" spans="1:16" ht="14.25" customHeight="1">
      <c r="A22" s="52" t="s">
        <v>71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</row>
    <row r="23" spans="1:16" ht="14.25" customHeight="1">
      <c r="A23" s="52" t="s">
        <v>72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</row>
    <row r="24" spans="1:16" ht="14.25" customHeight="1">
      <c r="A24" s="52" t="s">
        <v>73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</row>
    <row r="25" spans="1:16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</row>
  </sheetData>
  <mergeCells count="15">
    <mergeCell ref="A23:P23"/>
    <mergeCell ref="A24:P24"/>
    <mergeCell ref="A25:P25"/>
    <mergeCell ref="A17:P17"/>
    <mergeCell ref="A18:P18"/>
    <mergeCell ref="A19:P19"/>
    <mergeCell ref="A20:P20"/>
    <mergeCell ref="A21:P21"/>
    <mergeCell ref="A22:P22"/>
    <mergeCell ref="A1:P1"/>
    <mergeCell ref="A2:P2"/>
    <mergeCell ref="C14:E14"/>
    <mergeCell ref="G14:I14"/>
    <mergeCell ref="C15:E15"/>
    <mergeCell ref="G15:I15"/>
  </mergeCells>
  <hyperlinks>
    <hyperlink ref="A2" r:id="rId1" display="http://moneycentral.msn.com/investor/home.asp"/>
    <hyperlink ref="A4" r:id="rId2" display="http://moneycentral.msn.com/detail/stock_quote?Symbol=AAPL"/>
    <hyperlink ref="B4" r:id="rId3" display="http://moneycentral.msn.com/investor/charts/chartdl.aspx?Symbol=AAPL"/>
    <hyperlink ref="C4" r:id="rId4" display="http://moneycentral.msn.com/scripts/webquote.dll?iPage=news&amp;Symbol=AAPL"/>
    <hyperlink ref="A5" r:id="rId5" display="http://moneycentral.msn.com/detail/stock_quote?Symbol=T"/>
    <hyperlink ref="B5" r:id="rId6" display="http://moneycentral.msn.com/investor/charts/chartdl.aspx?Symbol=T"/>
    <hyperlink ref="C5" r:id="rId7" display="http://moneycentral.msn.com/scripts/webquote.dll?iPage=news&amp;Symbol=T"/>
    <hyperlink ref="A6" r:id="rId8" display="http://moneycentral.msn.com/detail/stock_quote?Symbol=C"/>
    <hyperlink ref="B6" r:id="rId9" display="http://moneycentral.msn.com/investor/charts/chartdl.aspx?Symbol=C"/>
    <hyperlink ref="C6" r:id="rId10" display="http://moneycentral.msn.com/scripts/webquote.dll?iPage=news&amp;Symbol=C"/>
    <hyperlink ref="A7" r:id="rId11" display="http://moneycentral.msn.com/detail/stock_quote?Symbol=CMCSA"/>
    <hyperlink ref="B7" r:id="rId12" display="http://moneycentral.msn.com/investor/charts/chartdl.aspx?Symbol=CMCSA"/>
    <hyperlink ref="C7" r:id="rId13" display="http://moneycentral.msn.com/scripts/webquote.dll?iPage=news&amp;Symbol=CMCSA"/>
    <hyperlink ref="A8" r:id="rId14" display="http://moneycentral.msn.com/detail/stock_quote?Symbol=GOOG"/>
    <hyperlink ref="B8" r:id="rId15" display="http://moneycentral.msn.com/investor/charts/chartdl.aspx?Symbol=GOOG"/>
    <hyperlink ref="C8" r:id="rId16" display="http://moneycentral.msn.com/scripts/webquote.dll?iPage=news&amp;Symbol=GOOG"/>
    <hyperlink ref="A9" r:id="rId17" display="http://moneycentral.msn.com/detail/stock_quote?Symbol=HD"/>
    <hyperlink ref="B9" r:id="rId18" display="http://moneycentral.msn.com/investor/charts/chartdl.aspx?Symbol=HD"/>
    <hyperlink ref="C9" r:id="rId19" display="http://moneycentral.msn.com/scripts/webquote.dll?iPage=news&amp;Symbol=HD"/>
    <hyperlink ref="A10" r:id="rId20" display="http://moneycentral.msn.com/detail/stock_quote?Symbol=IBM"/>
    <hyperlink ref="B10" r:id="rId21" display="http://moneycentral.msn.com/investor/charts/chartdl.aspx?Symbol=IBM"/>
    <hyperlink ref="C10" r:id="rId22" display="http://moneycentral.msn.com/scripts/webquote.dll?iPage=news&amp;Symbol=IBM"/>
    <hyperlink ref="A11" r:id="rId23" display="http://moneycentral.msn.com/detail/stock_quote?Symbol=MRK"/>
    <hyperlink ref="B11" r:id="rId24" display="http://moneycentral.msn.com/investor/charts/chartdl.aspx?Symbol=MRK"/>
    <hyperlink ref="C11" r:id="rId25" display="http://moneycentral.msn.com/scripts/webquote.dll?iPage=news&amp;Symbol=MRK"/>
    <hyperlink ref="A12" r:id="rId26" display="http://moneycentral.msn.com/detail/stock_quote?Symbol=S"/>
    <hyperlink ref="B12" r:id="rId27" display="http://moneycentral.msn.com/investor/charts/chartdl.aspx?Symbol=S"/>
    <hyperlink ref="C12" r:id="rId28" display="http://moneycentral.msn.com/scripts/webquote.dll?iPage=news&amp;Symbol=S"/>
    <hyperlink ref="A14" r:id="rId29" display="http://moneycentral.msn.com/investor/common/find.asp"/>
    <hyperlink ref="C14" r:id="rId30" display="http://moneycentral.msn.com/investor"/>
    <hyperlink ref="G14" r:id="rId31" display="http://office.microsoft.com/"/>
    <hyperlink ref="A17" r:id="rId32" display="http://g.msn.com/0TO_/enus"/>
    <hyperlink ref="A18" r:id="rId33" display="http://moneycentral.msn.com/inc/attributions.asp"/>
    <hyperlink ref="A19" r:id="rId34" display="http://www.cannex.com/"/>
    <hyperlink ref="A21" r:id="rId35" display="http://www.zacks.com/"/>
    <hyperlink ref="A22" r:id="rId36" display="http://www.morningstar.com/"/>
    <hyperlink ref="A23" r:id="rId37" display="http://www.interactivedata-rts.com/"/>
    <hyperlink ref="A24" r:id="rId38" display="http://www.gradientanalytics.com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Portfolio Summary</vt:lpstr>
      <vt:lpstr>Real-Time Stock Quotes</vt:lpstr>
      <vt:lpstr>Sheet3</vt:lpstr>
      <vt:lpstr>'Real-Time Stock Quotes'!MSN_MoneyCentral_Investor_Stock_Quotes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terry.murray</dc:creator>
  <cp:lastModifiedBy>Long</cp:lastModifiedBy>
  <dcterms:created xsi:type="dcterms:W3CDTF">2010-09-13T15:06:37Z</dcterms:created>
  <dcterms:modified xsi:type="dcterms:W3CDTF">2010-09-15T06:33:59Z</dcterms:modified>
</cp:coreProperties>
</file>