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/>
  <mc:AlternateContent xmlns:mc="http://schemas.openxmlformats.org/markup-compatibility/2006">
    <mc:Choice Requires="x15">
      <x15ac:absPath xmlns:x15ac="http://schemas.microsoft.com/office/spreadsheetml/2010/11/ac" url="/Users/zz/Desktop/ANUCourses/Semester4/COMP8715/audit/audit01/"/>
    </mc:Choice>
  </mc:AlternateContent>
  <xr:revisionPtr revIDLastSave="0" documentId="13_ncr:1_{4E31FAF8-4F91-4143-98EF-29FCA938569E}" xr6:coauthVersionLast="33" xr6:coauthVersionMax="33" xr10:uidLastSave="{00000000-0000-0000-0000-000000000000}"/>
  <bookViews>
    <workbookView xWindow="0" yWindow="460" windowWidth="24140" windowHeight="13060" xr2:uid="{00000000-000D-0000-FFFF-FFFF00000000}"/>
  </bookViews>
  <sheets>
    <sheet name="Project Timeline" sheetId="1" r:id="rId1"/>
    <sheet name="Sheet1" sheetId="2" r:id="rId2"/>
  </sheets>
  <definedNames>
    <definedName name="_xlnm.Print_Area" localSheetId="0">'Project Timeline'!$A$1:$L$14</definedName>
    <definedName name="ProjectEnd">'Project Timeline'!#REF!</definedName>
    <definedName name="ProjectStart">'Project Timeline'!#REF!</definedName>
  </definedNames>
  <calcPr calcId="179017"/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  <c r="B1" i="2"/>
  <c r="B26" i="1"/>
  <c r="B25" i="1"/>
  <c r="F24" i="1"/>
  <c r="B24" i="1"/>
  <c r="F23" i="1"/>
  <c r="E23" i="1"/>
  <c r="B23" i="1"/>
  <c r="F22" i="1"/>
  <c r="B22" i="1"/>
  <c r="F21" i="1"/>
  <c r="B21" i="1"/>
  <c r="F20" i="1"/>
  <c r="B20" i="1"/>
  <c r="F19" i="1"/>
  <c r="B19" i="1"/>
  <c r="F18" i="1"/>
  <c r="B18" i="1"/>
  <c r="F17" i="1"/>
  <c r="B17" i="1"/>
</calcChain>
</file>

<file path=xl/sharedStrings.xml><?xml version="1.0" encoding="utf-8"?>
<sst xmlns="http://schemas.openxmlformats.org/spreadsheetml/2006/main" count="58" uniqueCount="54">
  <si>
    <t>Project Milestones</t>
  </si>
  <si>
    <t>Date</t>
  </si>
  <si>
    <t>Milestone</t>
  </si>
  <si>
    <t>Assigned To</t>
  </si>
  <si>
    <t>Position</t>
  </si>
  <si>
    <t>Baseline</t>
  </si>
  <si>
    <t>Bootcamp</t>
  </si>
  <si>
    <t>Semester1 Week1</t>
  </si>
  <si>
    <t>Team Building</t>
  </si>
  <si>
    <t>Semester1 Week2</t>
  </si>
  <si>
    <t>Initial Requirement Analysis</t>
  </si>
  <si>
    <t>Preliminary Design</t>
  </si>
  <si>
    <t>Semester1 Week3</t>
  </si>
  <si>
    <t>Design Approval</t>
  </si>
  <si>
    <t>Preliminary Front-end prototype</t>
  </si>
  <si>
    <t>Semester1 Week4</t>
  </si>
  <si>
    <t>First Deliverable</t>
  </si>
  <si>
    <t>Semester1 Week6</t>
  </si>
  <si>
    <t>Second Deliverable</t>
  </si>
  <si>
    <t>Semester1 Week7</t>
  </si>
  <si>
    <t>Final prototype</t>
  </si>
  <si>
    <t>Semester1 Week10</t>
  </si>
  <si>
    <t>Showcase</t>
  </si>
  <si>
    <t>Web Development Finish</t>
  </si>
  <si>
    <t>Semester2 Week1</t>
  </si>
  <si>
    <t>Unit Test Finish</t>
  </si>
  <si>
    <t>Semester2 Week2</t>
  </si>
  <si>
    <t>Dataset Validation</t>
  </si>
  <si>
    <t>Semester2 Week3</t>
  </si>
  <si>
    <t>NLP Model Finish</t>
  </si>
  <si>
    <t>Semester2 Week6</t>
  </si>
  <si>
    <t>Unit Test</t>
  </si>
  <si>
    <t>Semester2 Week7</t>
  </si>
  <si>
    <t>Document Finish</t>
  </si>
  <si>
    <t>Semester2 Week9</t>
  </si>
  <si>
    <t>Project End</t>
  </si>
  <si>
    <t>Semester2 Week10</t>
  </si>
  <si>
    <t>Recruiting</t>
    <phoneticPr fontId="12" type="noConversion"/>
  </si>
  <si>
    <t>Semester2 Week1</t>
    <phoneticPr fontId="12" type="noConversion"/>
  </si>
  <si>
    <t>Team Reforming and Planning</t>
    <phoneticPr fontId="12" type="noConversion"/>
  </si>
  <si>
    <t>Semester2 Week2</t>
    <phoneticPr fontId="12" type="noConversion"/>
  </si>
  <si>
    <t>New Requirement Analysis</t>
    <phoneticPr fontId="12" type="noConversion"/>
  </si>
  <si>
    <t>Continuous Implementation</t>
    <phoneticPr fontId="12" type="noConversion"/>
  </si>
  <si>
    <t>Semester2 Week3</t>
    <phoneticPr fontId="12" type="noConversion"/>
  </si>
  <si>
    <t>Connected Old version System</t>
    <phoneticPr fontId="12" type="noConversion"/>
  </si>
  <si>
    <t>Semester2 Week6</t>
    <phoneticPr fontId="12" type="noConversion"/>
  </si>
  <si>
    <t>New Version Design basically completed</t>
    <phoneticPr fontId="12" type="noConversion"/>
  </si>
  <si>
    <t>Semester2 Week7</t>
    <phoneticPr fontId="12" type="noConversion"/>
  </si>
  <si>
    <t>New Version Crawler basically completed</t>
    <phoneticPr fontId="12" type="noConversion"/>
  </si>
  <si>
    <t>Semester2 Week10</t>
    <phoneticPr fontId="12" type="noConversion"/>
  </si>
  <si>
    <t>New Version Algorithm basically completed</t>
    <phoneticPr fontId="12" type="noConversion"/>
  </si>
  <si>
    <t>Semester2 Week11</t>
    <phoneticPr fontId="12" type="noConversion"/>
  </si>
  <si>
    <t>New Version modules connected</t>
    <phoneticPr fontId="12" type="noConversion"/>
  </si>
  <si>
    <t>Semester2 Week12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</si>
</sst>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 tint="0.499984740745262"/>
      <name val="宋体"/>
      <charset val="134"/>
      <scheme val="minor"/>
    </font>
    <font>
      <sz val="11"/>
      <name val="宋体"/>
      <charset val="134"/>
      <scheme val="minor"/>
    </font>
    <font>
      <b/>
      <sz val="28"/>
      <name val="宋体"/>
      <charset val="134"/>
      <scheme val="major"/>
    </font>
    <font>
      <b/>
      <sz val="28"/>
      <name val="宋体"/>
      <charset val="134"/>
      <scheme val="minor"/>
    </font>
    <font>
      <b/>
      <sz val="20"/>
      <name val="宋体"/>
      <charset val="134"/>
      <scheme val="major"/>
    </font>
    <font>
      <sz val="14"/>
      <name val="宋体"/>
      <charset val="134"/>
      <scheme val="major"/>
    </font>
    <font>
      <b/>
      <sz val="11"/>
      <name val="宋体"/>
      <charset val="134"/>
      <scheme val="major"/>
    </font>
    <font>
      <sz val="10"/>
      <name val="宋体"/>
      <charset val="134"/>
      <scheme val="minor"/>
    </font>
    <font>
      <b/>
      <sz val="12"/>
      <name val="Franklin Gothic Medium"/>
      <family val="2"/>
    </font>
    <font>
      <b/>
      <sz val="20"/>
      <color theme="3" tint="0.39988402966399123"/>
      <name val="宋体"/>
      <charset val="134"/>
      <scheme val="major"/>
    </font>
    <font>
      <b/>
      <sz val="28"/>
      <color theme="0"/>
      <name val="宋体"/>
      <charset val="134"/>
      <scheme val="maj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>
      <alignment vertical="center" wrapText="1"/>
    </xf>
    <xf numFmtId="0" fontId="10" fillId="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41">
    <xf numFmtId="0" fontId="0" fillId="0" borderId="0" xfId="0">
      <alignment vertical="center" wrapText="1"/>
    </xf>
    <xf numFmtId="0" fontId="1" fillId="2" borderId="0" xfId="0" applyFont="1" applyFill="1">
      <alignment vertical="center" wrapText="1"/>
    </xf>
    <xf numFmtId="14" fontId="1" fillId="2" borderId="0" xfId="0" applyNumberFormat="1" applyFont="1" applyFill="1" applyBorder="1" applyAlignment="1">
      <alignment horizontal="right" vertical="center" indent="1"/>
    </xf>
    <xf numFmtId="0" fontId="1" fillId="2" borderId="0" xfId="0" applyFont="1" applyFill="1" applyAlignment="1">
      <alignment horizontal="left" vertical="center" wrapText="1" inden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righ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>
      <alignment vertical="center" wrapText="1"/>
    </xf>
    <xf numFmtId="0" fontId="1" fillId="2" borderId="0" xfId="0" applyFont="1" applyFill="1" applyAlignment="1">
      <alignment vertical="center"/>
    </xf>
    <xf numFmtId="14" fontId="1" fillId="2" borderId="0" xfId="0" applyNumberFormat="1" applyFont="1" applyFill="1" applyAlignment="1">
      <alignment horizontal="right" vertical="center" indent="1"/>
    </xf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center" vertical="center"/>
    </xf>
    <xf numFmtId="0" fontId="2" fillId="2" borderId="0" xfId="1" applyFont="1" applyFill="1" applyBorder="1" applyAlignment="1">
      <alignment vertical="center"/>
    </xf>
    <xf numFmtId="0" fontId="3" fillId="2" borderId="0" xfId="0" applyFont="1" applyFill="1" applyBorder="1">
      <alignment vertical="center" wrapText="1"/>
    </xf>
    <xf numFmtId="0" fontId="4" fillId="2" borderId="0" xfId="2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5" fillId="3" borderId="0" xfId="0" applyNumberFormat="1" applyFont="1" applyFill="1" applyBorder="1" applyAlignment="1">
      <alignment horizontal="left" vertical="center" indent="2"/>
    </xf>
    <xf numFmtId="0" fontId="5" fillId="3" borderId="0" xfId="0" applyFont="1" applyFill="1" applyBorder="1" applyAlignment="1">
      <alignment horizontal="left" vertical="center" indent="1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Border="1">
      <alignment vertical="center" wrapText="1"/>
    </xf>
    <xf numFmtId="0" fontId="7" fillId="2" borderId="0" xfId="0" applyFont="1" applyFill="1" applyAlignment="1">
      <alignment vertical="top" wrapText="1"/>
    </xf>
    <xf numFmtId="0" fontId="1" fillId="2" borderId="0" xfId="0" applyNumberFormat="1" applyFont="1" applyFill="1" applyBorder="1">
      <alignment vertical="center" wrapText="1"/>
    </xf>
    <xf numFmtId="0" fontId="8" fillId="2" borderId="0" xfId="0" applyFont="1" applyFill="1">
      <alignment vertical="center" wrapText="1"/>
    </xf>
    <xf numFmtId="0" fontId="7" fillId="2" borderId="0" xfId="0" applyFont="1" applyFill="1">
      <alignment vertical="center" wrapText="1"/>
    </xf>
    <xf numFmtId="0" fontId="1" fillId="2" borderId="1" xfId="0" applyFont="1" applyFill="1" applyBorder="1">
      <alignment vertical="center" wrapText="1"/>
    </xf>
    <xf numFmtId="0" fontId="1" fillId="2" borderId="0" xfId="0" applyFont="1" applyFill="1" applyAlignment="1">
      <alignment horizontal="center"/>
    </xf>
    <xf numFmtId="0" fontId="2" fillId="2" borderId="0" xfId="1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vertical="top" wrapText="1"/>
    </xf>
    <xf numFmtId="0" fontId="1" fillId="2" borderId="0" xfId="0" applyNumberFormat="1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 indent="1"/>
    </xf>
    <xf numFmtId="0" fontId="11" fillId="2" borderId="1" xfId="0" applyFont="1" applyFill="1" applyBorder="1" applyAlignment="1">
      <alignment vertical="center" wrapText="1"/>
    </xf>
    <xf numFmtId="0" fontId="11" fillId="2" borderId="0" xfId="0" applyFont="1" applyFill="1" applyAlignment="1">
      <alignment horizontal="left" vertical="center" wrapText="1" indent="1"/>
    </xf>
    <xf numFmtId="0" fontId="11" fillId="2" borderId="0" xfId="0" applyFont="1" applyFill="1" applyAlignment="1">
      <alignment vertical="center" wrapText="1"/>
    </xf>
    <xf numFmtId="0" fontId="11" fillId="2" borderId="0" xfId="0" applyFont="1" applyFill="1" applyBorder="1" applyAlignment="1">
      <alignment horizontal="left" vertical="center" wrapText="1" indent="1"/>
    </xf>
    <xf numFmtId="0" fontId="11" fillId="2" borderId="0" xfId="0" applyFont="1" applyFill="1" applyBorder="1" applyAlignment="1">
      <alignment vertical="center" wrapText="1"/>
    </xf>
  </cellXfs>
  <cellStyles count="3">
    <cellStyle name="标题" xfId="1" builtinId="15"/>
    <cellStyle name="标题 1" xfId="2" builtinId="16"/>
    <cellStyle name="常规" xfId="0" builtinId="0"/>
  </cellStyles>
  <dxfs count="2">
    <dxf>
      <font>
        <b val="0"/>
        <i val="0"/>
        <color theme="0"/>
      </font>
      <fill>
        <patternFill patternType="solid">
          <bgColor theme="3"/>
        </patternFill>
      </fill>
      <border>
        <left/>
        <right/>
        <top/>
        <bottom/>
        <vertical/>
        <horizontal/>
      </border>
    </dxf>
    <dxf>
      <font>
        <color theme="2"/>
      </font>
      <fill>
        <patternFill patternType="solid">
          <bgColor theme="1"/>
        </patternFill>
      </fill>
      <border>
        <left/>
        <right/>
        <top/>
        <bottom/>
        <vertical/>
        <horizontal style="thin">
          <color theme="0" tint="-0.499984740745262"/>
        </horizontal>
      </border>
    </dxf>
  </dxfs>
  <tableStyles count="1" defaultTableStyle="Project Timeline" defaultPivotStyle="PivotStyleLight16">
    <tableStyle name="Project Timeline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929808480165297E-2"/>
          <c:y val="4.4802867383512503E-2"/>
          <c:w val="0.87774435881027202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'Project Timeline'!$E$16</c:f>
              <c:strCache>
                <c:ptCount val="1"/>
                <c:pt idx="0">
                  <c:v>Position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163915818921903E-8"/>
                  <c:y val="-8.2121881209074797E-18"/>
                </c:manualLayout>
              </c:layout>
              <c:tx>
                <c:rich>
                  <a:bodyPr/>
                  <a:lstStyle/>
                  <a:p>
                    <a:fld id="{2CCF9474-1878-4ADF-8C80-4837D60BE433}" type="CELLRANGE">
                      <a:rPr lang="en-US" altLang="zh-CN"/>
                      <a:pPr/>
                      <a:t>[CELLRANGE]</a:t>
                    </a:fld>
                    <a:r>
                      <a:rPr lang="en-US"/>
                      <a:t>
</a:t>
                    </a:r>
                    <a:fld id="{7C5FE04B-20F5-46CF-98F5-E4D6CF1544F3}" type="CATEGORYNAME">
                      <a:rPr lang="en-US" altLang="zh-CN"/>
                      <a:pPr/>
                      <a:t>[类别名称]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D77-404D-9AE0-D3A11B4DF4FE}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tx>
                <c:rich>
                  <a:bodyPr/>
                  <a:lstStyle/>
                  <a:p>
                    <a:fld id="{1C68A450-0870-47E5-B1BB-A06B56ED443D}" type="CELLRANGE">
                      <a:rPr lang="en-US" altLang="zh-CN"/>
                      <a:pPr/>
                      <a:t>[CELLRANGE]</a:t>
                    </a:fld>
                    <a:r>
                      <a:rPr lang="en-US"/>
                      <a:t>
</a:t>
                    </a:r>
                    <a:fld id="{FFCF89C6-4262-468D-8649-7DA70C2E87BB}" type="CATEGORYNAME">
                      <a:rPr lang="en-US" altLang="zh-CN"/>
                      <a:pPr/>
                      <a:t>[类别名称]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D77-404D-9AE0-D3A11B4DF4FE}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tx>
                <c:rich>
                  <a:bodyPr/>
                  <a:lstStyle/>
                  <a:p>
                    <a:fld id="{7BEABE04-CE7E-4E04-AEFF-1C8E0C2AEAE9}" type="CELLRANGE">
                      <a:rPr lang="en-US" altLang="zh-CN"/>
                      <a:pPr/>
                      <a:t>[CELLRANGE]</a:t>
                    </a:fld>
                    <a:r>
                      <a:rPr lang="en-US"/>
                      <a:t>
</a:t>
                    </a:r>
                    <a:fld id="{FE3970C2-7939-4AD7-88AA-10A611F970BD}" type="CATEGORYNAME">
                      <a:rPr lang="en-US" altLang="zh-CN"/>
                      <a:pPr/>
                      <a:t>[类别名称]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D77-404D-9AE0-D3A11B4DF4FE}"/>
                </c:ext>
              </c:extLst>
            </c:dLbl>
            <c:dLbl>
              <c:idx val="3"/>
              <c:layout>
                <c:manualLayout>
                  <c:x val="4.7163915820294599E-8"/>
                  <c:y val="-3.28487524836299E-17"/>
                </c:manualLayout>
              </c:layout>
              <c:tx>
                <c:rich>
                  <a:bodyPr/>
                  <a:lstStyle/>
                  <a:p>
                    <a:fld id="{C8DAE5EE-DB0E-4F1E-9F1A-3AD7CEE3D9D0}" type="CELLRANGE">
                      <a:rPr lang="en-US" altLang="zh-CN"/>
                      <a:pPr/>
                      <a:t>[CELLRANGE]</a:t>
                    </a:fld>
                    <a:r>
                      <a:rPr lang="en-US"/>
                      <a:t>
</a:t>
                    </a:r>
                    <a:fld id="{AFB5A784-2D3D-41FB-8BAB-C74CC0E03455}" type="CATEGORYNAME">
                      <a:rPr lang="en-US" altLang="zh-CN"/>
                      <a:pPr/>
                      <a:t>[类别名称]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D77-404D-9AE0-D3A11B4DF4FE}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2E-16"/>
                </c:manualLayout>
              </c:layout>
              <c:tx>
                <c:rich>
                  <a:bodyPr/>
                  <a:lstStyle/>
                  <a:p>
                    <a:fld id="{BA765BB7-621B-4654-8FD4-F2B4BE1143E4}" type="CELLRANGE">
                      <a:rPr lang="en-US" altLang="zh-CN"/>
                      <a:pPr/>
                      <a:t>[CELLRANGE]</a:t>
                    </a:fld>
                    <a:r>
                      <a:rPr lang="en-US"/>
                      <a:t>
</a:t>
                    </a:r>
                    <a:fld id="{25BE3EBA-3A4A-40D9-B08E-BE23C62E71C4}" type="CATEGORYNAME">
                      <a:rPr lang="en-US" altLang="zh-CN"/>
                      <a:pPr/>
                      <a:t>[类别名称]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D77-404D-9AE0-D3A11B4DF4FE}"/>
                </c:ext>
              </c:extLst>
            </c:dLbl>
            <c:dLbl>
              <c:idx val="5"/>
              <c:layout>
                <c:manualLayout>
                  <c:x val="4.7163915820294599E-8"/>
                  <c:y val="-3.28487524836299E-17"/>
                </c:manualLayout>
              </c:layout>
              <c:tx>
                <c:rich>
                  <a:bodyPr/>
                  <a:lstStyle/>
                  <a:p>
                    <a:fld id="{13365714-58EB-4DDE-9BB7-0D03801E90E4}" type="CELLRANGE">
                      <a:rPr lang="en-US" altLang="zh-CN"/>
                      <a:pPr/>
                      <a:t>[CELLRANGE]</a:t>
                    </a:fld>
                    <a:r>
                      <a:rPr lang="en-US"/>
                      <a:t>
</a:t>
                    </a:r>
                    <a:fld id="{2CBA89ED-772F-46C2-9725-E496BC4CA872}" type="CATEGORYNAME">
                      <a:rPr lang="en-US" altLang="zh-CN"/>
                      <a:pPr/>
                      <a:t>[类别名称]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D77-404D-9AE0-D3A11B4DF4FE}"/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2E-16"/>
                </c:manualLayout>
              </c:layout>
              <c:tx>
                <c:rich>
                  <a:bodyPr/>
                  <a:lstStyle/>
                  <a:p>
                    <a:fld id="{8456FA66-DDCC-4742-B41B-CACF395573CC}" type="CELLRANGE">
                      <a:rPr lang="en-US" altLang="zh-CN"/>
                      <a:pPr/>
                      <a:t>[CELLRANGE]</a:t>
                    </a:fld>
                    <a:r>
                      <a:rPr lang="en-US"/>
                      <a:t>
</a:t>
                    </a:r>
                    <a:fld id="{A3E1FD0B-5BF4-4C5B-86B1-00217A73A8F0}" type="CATEGORYNAME">
                      <a:rPr lang="en-US" altLang="zh-CN"/>
                      <a:pPr/>
                      <a:t>[类别名称]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D77-404D-9AE0-D3A11B4DF4FE}"/>
                </c:ext>
              </c:extLst>
            </c:dLbl>
            <c:dLbl>
              <c:idx val="7"/>
              <c:layout>
                <c:manualLayout>
                  <c:x val="4.7163915820294599E-8"/>
                  <c:y val="-3.28487524836299E-17"/>
                </c:manualLayout>
              </c:layout>
              <c:tx>
                <c:rich>
                  <a:bodyPr/>
                  <a:lstStyle/>
                  <a:p>
                    <a:fld id="{65E14031-FF9B-4BDA-B5DE-3DAE0389D22A}" type="CELLRANGE">
                      <a:rPr lang="en-US" altLang="zh-CN"/>
                      <a:pPr/>
                      <a:t>[CELLRANGE]</a:t>
                    </a:fld>
                    <a:r>
                      <a:rPr lang="en-US"/>
                      <a:t>
</a:t>
                    </a:r>
                    <a:fld id="{F12B93B8-A1CD-4506-9F9E-1CF4F618D5B2}" type="CATEGORYNAME">
                      <a:rPr lang="en-US" altLang="zh-CN"/>
                      <a:pPr/>
                      <a:t>[类别名称]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D77-404D-9AE0-D3A11B4DF4FE}"/>
                </c:ext>
              </c:extLst>
            </c:dLbl>
            <c:dLbl>
              <c:idx val="8"/>
              <c:layout>
                <c:manualLayout>
                  <c:x val="4.7163915820294599E-8"/>
                  <c:y val="0"/>
                </c:manualLayout>
              </c:layout>
              <c:tx>
                <c:rich>
                  <a:bodyPr/>
                  <a:lstStyle/>
                  <a:p>
                    <a:fld id="{30CDC25B-819D-496E-89CA-6AC3B4A11AA7}" type="CELLRANGE">
                      <a:rPr lang="en-US" altLang="zh-CN"/>
                      <a:pPr/>
                      <a:t>[CELLRANGE]</a:t>
                    </a:fld>
                    <a:r>
                      <a:rPr lang="en-US"/>
                      <a:t>
</a:t>
                    </a:r>
                    <a:fld id="{0B2C7ADC-5D2C-4765-8C3B-6061DF30891B}" type="CATEGORYNAME">
                      <a:rPr lang="en-US" altLang="zh-CN"/>
                      <a:pPr/>
                      <a:t>[类别名称]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D77-404D-9AE0-D3A11B4DF4FE}"/>
                </c:ext>
              </c:extLst>
            </c:dLbl>
            <c:dLbl>
              <c:idx val="9"/>
              <c:layout>
                <c:manualLayout>
                  <c:x val="4.7163915820294599E-8"/>
                  <c:y val="-1.6424376241814999E-17"/>
                </c:manualLayout>
              </c:layout>
              <c:tx>
                <c:rich>
                  <a:bodyPr/>
                  <a:lstStyle/>
                  <a:p>
                    <a:fld id="{EC4895D6-125D-4168-91B7-D731208B6D8D}" type="CELLRANGE">
                      <a:rPr lang="en-US" altLang="zh-CN"/>
                      <a:pPr/>
                      <a:t>[CELLRANGE]</a:t>
                    </a:fld>
                    <a:r>
                      <a:rPr lang="en-US"/>
                      <a:t>
</a:t>
                    </a:r>
                    <a:fld id="{8CB80B9F-BDBA-478F-9E22-D88CF0102979}" type="CATEGORYNAME">
                      <a:rPr lang="en-US" altLang="zh-CN"/>
                      <a:pPr/>
                      <a:t>[类别名称]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D77-404D-9AE0-D3A11B4DF4FE}"/>
                </c:ext>
              </c:extLst>
            </c:dLbl>
            <c:dLbl>
              <c:idx val="10"/>
              <c:layout>
                <c:manualLayout>
                  <c:x val="4.7163915908144198E-8"/>
                  <c:y val="1.3139500993452E-16"/>
                </c:manualLayout>
              </c:layout>
              <c:tx>
                <c:rich>
                  <a:bodyPr/>
                  <a:lstStyle/>
                  <a:p>
                    <a:fld id="{E0E7B312-D10B-4173-AF8F-A29E5FFF3047}" type="CELLRANGE">
                      <a:rPr lang="en-US" altLang="zh-CN"/>
                      <a:pPr/>
                      <a:t>[CELLRANGE]</a:t>
                    </a:fld>
                    <a:r>
                      <a:rPr lang="en-US"/>
                      <a:t>
</a:t>
                    </a:r>
                    <a:fld id="{B411832B-147C-4B0F-87B7-22FD98077B18}" type="CATEGORYNAME">
                      <a:rPr lang="en-US" altLang="zh-CN"/>
                      <a:pPr/>
                      <a:t>[类别名称]</a:t>
                    </a:fld>
                    <a:endParaRPr lang="en-US"/>
                  </a:p>
                  <a:p>
                    <a:fld id="{FDF59252-7307-409B-9E31-2ECB51ACCA73}" type="CELLRANGE">
                      <a:rPr lang="en-US" altLang="zh-CN"/>
                      <a:pPr/>
                      <a:t>[CELLRANGE]</a:t>
                    </a:fld>
                    <a:r>
                      <a:rPr lang="en-US"/>
                      <a:t>
</a:t>
                    </a:r>
                    <a:fld id="{7BEC34F2-2089-4B0E-AB09-5D77133FBADC}" type="CATEGORYNAME">
                      <a:rPr lang="en-US" altLang="zh-CN"/>
                      <a:pPr/>
                      <a:t>[类别名称]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D77-404D-9AE0-D3A11B4DF4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'Project Timeline'!$C$17:$C$27</c:f>
              <c:strCache>
                <c:ptCount val="11"/>
                <c:pt idx="0">
                  <c:v>Bootcamp</c:v>
                </c:pt>
                <c:pt idx="1">
                  <c:v>Team Building</c:v>
                </c:pt>
                <c:pt idx="2">
                  <c:v>Initial Requirement Analysis</c:v>
                </c:pt>
                <c:pt idx="3">
                  <c:v>Preliminary Design</c:v>
                </c:pt>
                <c:pt idx="4">
                  <c:v>Design Approval</c:v>
                </c:pt>
                <c:pt idx="5">
                  <c:v>Preliminary Front-end prototype</c:v>
                </c:pt>
                <c:pt idx="6">
                  <c:v>First Deliverable</c:v>
                </c:pt>
                <c:pt idx="7">
                  <c:v>Second Deliverable</c:v>
                </c:pt>
                <c:pt idx="8">
                  <c:v>Final prototype</c:v>
                </c:pt>
                <c:pt idx="9">
                  <c:v>Showcase</c:v>
                </c:pt>
                <c:pt idx="10">
                  <c:v>Recruiting</c:v>
                </c:pt>
              </c:strCache>
            </c:strRef>
          </c:cat>
          <c:val>
            <c:numRef>
              <c:f>'Project Timeline'!$E$17:$E$27</c:f>
              <c:numCache>
                <c:formatCode>General</c:formatCode>
                <c:ptCount val="11"/>
                <c:pt idx="0">
                  <c:v>20</c:v>
                </c:pt>
                <c:pt idx="1">
                  <c:v>10</c:v>
                </c:pt>
                <c:pt idx="2">
                  <c:v>-5</c:v>
                </c:pt>
                <c:pt idx="3">
                  <c:v>25</c:v>
                </c:pt>
                <c:pt idx="4">
                  <c:v>-15</c:v>
                </c:pt>
                <c:pt idx="5">
                  <c:v>15</c:v>
                </c:pt>
                <c:pt idx="6">
                  <c:v>-10</c:v>
                </c:pt>
                <c:pt idx="7">
                  <c:v>15</c:v>
                </c:pt>
                <c:pt idx="8">
                  <c:v>-15</c:v>
                </c:pt>
                <c:pt idx="9">
                  <c:v>15</c:v>
                </c:pt>
                <c:pt idx="10">
                  <c:v>-20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'Project Timeline'!$D$17:$D$27</c15:f>
                <c15:dlblRangeCache>
                  <c:ptCount val="11"/>
                  <c:pt idx="0">
                    <c:v>Semester1 Week1</c:v>
                  </c:pt>
                  <c:pt idx="1">
                    <c:v>Semester1 Week2</c:v>
                  </c:pt>
                  <c:pt idx="2">
                    <c:v>Semester1 Week2</c:v>
                  </c:pt>
                  <c:pt idx="3">
                    <c:v>Semester1 Week3</c:v>
                  </c:pt>
                  <c:pt idx="4">
                    <c:v>Semester1 Week3</c:v>
                  </c:pt>
                  <c:pt idx="5">
                    <c:v>Semester1 Week4</c:v>
                  </c:pt>
                  <c:pt idx="6">
                    <c:v>Semester1 Week6</c:v>
                  </c:pt>
                  <c:pt idx="7">
                    <c:v>Semester1 Week7</c:v>
                  </c:pt>
                  <c:pt idx="8">
                    <c:v>Semester1 Week10</c:v>
                  </c:pt>
                  <c:pt idx="9">
                    <c:v>Semester1 Week10</c:v>
                  </c:pt>
                  <c:pt idx="10">
                    <c:v>Semester2 Week1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FD77-404D-9AE0-D3A11B4DF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045280"/>
        <c:axId val="717044888"/>
      </c:barChart>
      <c:lineChart>
        <c:grouping val="standard"/>
        <c:varyColors val="0"/>
        <c:ser>
          <c:idx val="0"/>
          <c:order val="0"/>
          <c:tx>
            <c:strRef>
              <c:f>'Project Timeline'!$B$16</c:f>
              <c:strCache>
                <c:ptCount val="1"/>
                <c:pt idx="0">
                  <c:v>Date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dk1">
                  <a:tint val="88500"/>
                </a:schemeClr>
              </a:solidFill>
              <a:ln w="6350" cap="flat" cmpd="sng" algn="ctr">
                <a:solidFill>
                  <a:schemeClr val="dk1">
                    <a:tint val="885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solidFill>
                <a:schemeClr val="tx1"/>
              </a:solidFill>
              <a:ln w="12700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numRef>
              <c:f>'Project Timeline'!$B$17:$B$27</c:f>
              <c:numCache>
                <c:formatCode>m/d/yy</c:formatCode>
                <c:ptCount val="11"/>
                <c:pt idx="0">
                  <c:v>43155</c:v>
                </c:pt>
                <c:pt idx="1">
                  <c:v>43161</c:v>
                </c:pt>
                <c:pt idx="2">
                  <c:v>43162</c:v>
                </c:pt>
                <c:pt idx="3">
                  <c:v>43165</c:v>
                </c:pt>
                <c:pt idx="4">
                  <c:v>43167</c:v>
                </c:pt>
                <c:pt idx="5">
                  <c:v>43173</c:v>
                </c:pt>
                <c:pt idx="6">
                  <c:v>43187</c:v>
                </c:pt>
                <c:pt idx="7">
                  <c:v>43208</c:v>
                </c:pt>
                <c:pt idx="8">
                  <c:v>43220</c:v>
                </c:pt>
                <c:pt idx="9">
                  <c:v>43223</c:v>
                </c:pt>
                <c:pt idx="10">
                  <c:v>43306</c:v>
                </c:pt>
              </c:numCache>
            </c:numRef>
          </c:cat>
          <c:val>
            <c:numRef>
              <c:f>'Project Timeline'!$F$17:$F$27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FD77-404D-9AE0-D3A11B4DF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044104"/>
        <c:axId val="717044496"/>
      </c:lineChart>
      <c:dateAx>
        <c:axId val="717044104"/>
        <c:scaling>
          <c:orientation val="minMax"/>
          <c:max val="43228"/>
        </c:scaling>
        <c:delete val="0"/>
        <c:axPos val="b"/>
        <c:numFmt formatCode="[$-409]d\ mmm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2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044496"/>
        <c:crosses val="autoZero"/>
        <c:auto val="1"/>
        <c:lblOffset val="100"/>
        <c:baseTimeUnit val="days"/>
        <c:majorUnit val="10"/>
        <c:majorTimeUnit val="days"/>
        <c:minorUnit val="1"/>
        <c:minorTimeUnit val="days"/>
      </c:dateAx>
      <c:valAx>
        <c:axId val="717044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17044104"/>
        <c:crosses val="autoZero"/>
        <c:crossBetween val="midCat"/>
      </c:valAx>
      <c:catAx>
        <c:axId val="71704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7044888"/>
        <c:crosses val="autoZero"/>
        <c:auto val="1"/>
        <c:lblAlgn val="ctr"/>
        <c:lblOffset val="100"/>
        <c:noMultiLvlLbl val="0"/>
      </c:catAx>
      <c:valAx>
        <c:axId val="7170448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17045280"/>
        <c:crosses val="max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</xdr:colOff>
      <xdr:row>1</xdr:row>
      <xdr:rowOff>104775</xdr:rowOff>
    </xdr:from>
    <xdr:to>
      <xdr:col>11</xdr:col>
      <xdr:colOff>608330</xdr:colOff>
      <xdr:row>14</xdr:row>
      <xdr:rowOff>104775</xdr:rowOff>
    </xdr:to>
    <xdr:graphicFrame macro="">
      <xdr:nvGraphicFramePr>
        <xdr:cNvPr id="11" name="Project Timeline" descr="Line chart that plots each milestone on the corresponding timefram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180975</xdr:colOff>
      <xdr:row>7</xdr:row>
      <xdr:rowOff>85725</xdr:rowOff>
    </xdr:from>
    <xdr:to>
      <xdr:col>11</xdr:col>
      <xdr:colOff>371475</xdr:colOff>
      <xdr:row>8</xdr:row>
      <xdr:rowOff>104775</xdr:rowOff>
    </xdr:to>
    <xdr:pic>
      <xdr:nvPicPr>
        <xdr:cNvPr id="3" name="Finish Flag" descr="Finish fla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2257425"/>
          <a:ext cx="190500" cy="266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ctDetails" displayName="ProjectDetails" ref="B16:F39" totalsRowShown="0">
  <sortState ref="B16:F31">
    <sortCondition ref="B21"/>
  </sortState>
  <tableColumns count="5">
    <tableColumn id="1" xr3:uid="{00000000-0010-0000-0000-000001000000}" name="Date"/>
    <tableColumn id="2" xr3:uid="{00000000-0010-0000-0000-000002000000}" name="Milestone"/>
    <tableColumn id="3" xr3:uid="{00000000-0010-0000-0000-000003000000}" name="Assigned To"/>
    <tableColumn id="4" xr3:uid="{00000000-0010-0000-0000-000004000000}" name="Position"/>
    <tableColumn id="5" xr3:uid="{00000000-0010-0000-0000-000005000000}" name="Baseline"/>
  </tableColumns>
  <tableStyleInfo name="Project Timeli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roject Timeline">
      <a:dk1>
        <a:sysClr val="windowText" lastClr="000000"/>
      </a:dk1>
      <a:lt1>
        <a:sysClr val="window" lastClr="FFFFFF"/>
      </a:lt1>
      <a:dk2>
        <a:srgbClr val="464646"/>
      </a:dk2>
      <a:lt2>
        <a:srgbClr val="F0F0F0"/>
      </a:lt2>
      <a:accent1>
        <a:srgbClr val="1ECBCE"/>
      </a:accent1>
      <a:accent2>
        <a:srgbClr val="8A479B"/>
      </a:accent2>
      <a:accent3>
        <a:srgbClr val="7FAC39"/>
      </a:accent3>
      <a:accent4>
        <a:srgbClr val="BF1A8D"/>
      </a:accent4>
      <a:accent5>
        <a:srgbClr val="F01414"/>
      </a:accent5>
      <a:accent6>
        <a:srgbClr val="5B7799"/>
      </a:accent6>
      <a:hlink>
        <a:srgbClr val="1ECBCE"/>
      </a:hlink>
      <a:folHlink>
        <a:srgbClr val="5B7799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L39"/>
  <sheetViews>
    <sheetView showGridLines="0" tabSelected="1" zoomScale="85" zoomScaleNormal="85" workbookViewId="0">
      <selection activeCell="B2" sqref="B2:L14"/>
    </sheetView>
  </sheetViews>
  <sheetFormatPr baseColWidth="10" defaultColWidth="9.1640625" defaultRowHeight="30" customHeight="1"/>
  <cols>
    <col min="1" max="1" width="6.83203125" style="1" customWidth="1"/>
    <col min="2" max="2" width="15.5" style="13" customWidth="1"/>
    <col min="3" max="3" width="30.5" style="14" customWidth="1"/>
    <col min="4" max="4" width="19" style="1" customWidth="1"/>
    <col min="5" max="5" width="12.33203125" style="15" customWidth="1"/>
    <col min="6" max="6" width="12.5" style="1" hidden="1" customWidth="1"/>
    <col min="7" max="7" width="11.33203125" style="1" customWidth="1"/>
    <col min="8" max="11" width="9.1640625" style="1"/>
    <col min="12" max="12" width="11.83203125" style="1" customWidth="1"/>
    <col min="13" max="16384" width="9.1640625" style="1"/>
  </cols>
  <sheetData>
    <row r="1" spans="1:12" s="11" customFormat="1" ht="54" customHeight="1">
      <c r="A1" s="16"/>
      <c r="B1" s="31"/>
      <c r="C1" s="31"/>
      <c r="D1" s="17"/>
    </row>
    <row r="2" spans="1:12" ht="19.5" customHeight="1"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19.5" customHeight="1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</row>
    <row r="4" spans="1:12" ht="19.5" customHeight="1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 ht="19.5" customHeight="1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</row>
    <row r="6" spans="1:12" ht="19.5" customHeight="1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</row>
    <row r="7" spans="1:12" ht="19.5" customHeight="1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</row>
    <row r="8" spans="1:12" ht="19.5" customHeight="1"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ht="19.5" customHeight="1"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2" ht="19.5" customHeight="1"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2" ht="19.5" customHeight="1"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</row>
    <row r="12" spans="1:12" ht="19.5" customHeight="1"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</row>
    <row r="13" spans="1:12" ht="19.5" customHeight="1"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2" ht="45" customHeight="1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</row>
    <row r="15" spans="1:12" s="12" customFormat="1" ht="42.75" customHeight="1">
      <c r="B15" s="18" t="s">
        <v>0</v>
      </c>
      <c r="C15" s="18"/>
      <c r="D15" s="19"/>
      <c r="E15" s="15"/>
      <c r="I15" s="15"/>
      <c r="K15" s="15"/>
    </row>
    <row r="16" spans="1:12" ht="30" customHeight="1">
      <c r="B16" s="20" t="s">
        <v>1</v>
      </c>
      <c r="C16" s="21" t="s">
        <v>2</v>
      </c>
      <c r="D16" s="22" t="s">
        <v>3</v>
      </c>
      <c r="E16" s="23" t="s">
        <v>4</v>
      </c>
      <c r="F16" s="24" t="s">
        <v>5</v>
      </c>
      <c r="H16" s="32"/>
      <c r="I16" s="32"/>
      <c r="J16" s="30"/>
      <c r="L16" s="30"/>
    </row>
    <row r="17" spans="2:12" ht="30" customHeight="1">
      <c r="B17" s="2">
        <f ca="1">DATE(YEAR(TODAY()),2,24)</f>
        <v>43155</v>
      </c>
      <c r="C17" s="3" t="s">
        <v>6</v>
      </c>
      <c r="D17" s="1" t="s">
        <v>7</v>
      </c>
      <c r="E17" s="5">
        <v>20</v>
      </c>
      <c r="F17" s="11">
        <f t="shared" ref="F17:F24" si="0">0</f>
        <v>0</v>
      </c>
      <c r="H17" s="33"/>
      <c r="I17" s="33"/>
      <c r="J17" s="33"/>
      <c r="K17" s="33"/>
      <c r="L17" s="33"/>
    </row>
    <row r="18" spans="2:12" ht="30" customHeight="1">
      <c r="B18" s="2">
        <f ca="1">DATE(YEAR(TODAY()),3,2)</f>
        <v>43161</v>
      </c>
      <c r="C18" s="3" t="s">
        <v>8</v>
      </c>
      <c r="D18" s="1" t="s">
        <v>9</v>
      </c>
      <c r="E18" s="5">
        <v>10</v>
      </c>
      <c r="F18" s="11">
        <f t="shared" si="0"/>
        <v>0</v>
      </c>
      <c r="H18" s="33"/>
      <c r="I18" s="33"/>
      <c r="J18" s="33"/>
      <c r="K18" s="33"/>
      <c r="L18" s="33"/>
    </row>
    <row r="19" spans="2:12" ht="30" customHeight="1">
      <c r="B19" s="2">
        <f ca="1">DATE(YEAR(TODAY()),3,3)</f>
        <v>43162</v>
      </c>
      <c r="C19" s="3" t="s">
        <v>10</v>
      </c>
      <c r="D19" s="1" t="s">
        <v>9</v>
      </c>
      <c r="E19" s="5">
        <v>-5</v>
      </c>
      <c r="F19" s="11">
        <f t="shared" si="0"/>
        <v>0</v>
      </c>
      <c r="H19" s="33"/>
      <c r="I19" s="33"/>
      <c r="J19" s="33"/>
      <c r="K19" s="33"/>
      <c r="L19" s="33"/>
    </row>
    <row r="20" spans="2:12" ht="30" customHeight="1">
      <c r="B20" s="2">
        <f ca="1">DATE(YEAR(TODAY()),3,6)</f>
        <v>43165</v>
      </c>
      <c r="C20" s="3" t="s">
        <v>11</v>
      </c>
      <c r="D20" s="1" t="s">
        <v>12</v>
      </c>
      <c r="E20" s="5">
        <v>25</v>
      </c>
      <c r="F20" s="11">
        <f t="shared" si="0"/>
        <v>0</v>
      </c>
      <c r="H20" s="33"/>
      <c r="I20" s="33"/>
      <c r="J20" s="33"/>
      <c r="K20" s="33"/>
      <c r="L20" s="33"/>
    </row>
    <row r="21" spans="2:12" ht="30" customHeight="1">
      <c r="B21" s="2">
        <f ca="1">DATE(YEAR(TODAY()),3,8)</f>
        <v>43167</v>
      </c>
      <c r="C21" s="3" t="s">
        <v>13</v>
      </c>
      <c r="D21" s="1" t="s">
        <v>12</v>
      </c>
      <c r="E21" s="5">
        <v>-15</v>
      </c>
      <c r="F21" s="11">
        <f t="shared" si="0"/>
        <v>0</v>
      </c>
      <c r="H21" s="25"/>
      <c r="I21" s="25"/>
      <c r="J21" s="25"/>
      <c r="K21" s="25"/>
      <c r="L21" s="25"/>
    </row>
    <row r="22" spans="2:12" ht="30" customHeight="1">
      <c r="B22" s="2">
        <f ca="1">DATE(YEAR(TODAY()),3,14)</f>
        <v>43173</v>
      </c>
      <c r="C22" s="3" t="s">
        <v>14</v>
      </c>
      <c r="D22" s="1" t="s">
        <v>15</v>
      </c>
      <c r="E22" s="5">
        <v>15</v>
      </c>
      <c r="F22" s="11">
        <f t="shared" si="0"/>
        <v>0</v>
      </c>
      <c r="H22" s="25"/>
      <c r="I22" s="25"/>
      <c r="J22" s="25"/>
      <c r="K22" s="25"/>
      <c r="L22" s="25"/>
    </row>
    <row r="23" spans="2:12" ht="30" customHeight="1">
      <c r="B23" s="2">
        <f ca="1">DATE(YEAR(TODAY()),3,28)</f>
        <v>43187</v>
      </c>
      <c r="C23" s="3" t="s">
        <v>16</v>
      </c>
      <c r="D23" s="1" t="s">
        <v>17</v>
      </c>
      <c r="E23" s="5">
        <f>-10</f>
        <v>-10</v>
      </c>
      <c r="F23" s="26">
        <f t="shared" si="0"/>
        <v>0</v>
      </c>
      <c r="H23" s="25"/>
      <c r="I23" s="25"/>
      <c r="J23" s="25"/>
      <c r="K23" s="25"/>
      <c r="L23" s="25"/>
    </row>
    <row r="24" spans="2:12" ht="30" customHeight="1">
      <c r="B24" s="2">
        <f ca="1">DATE(YEAR(TODAY()),4,18)</f>
        <v>43208</v>
      </c>
      <c r="C24" s="3" t="s">
        <v>18</v>
      </c>
      <c r="D24" s="1" t="s">
        <v>19</v>
      </c>
      <c r="E24" s="5">
        <v>15</v>
      </c>
      <c r="F24" s="26">
        <f t="shared" si="0"/>
        <v>0</v>
      </c>
    </row>
    <row r="25" spans="2:12" ht="30" customHeight="1">
      <c r="B25" s="2">
        <f ca="1">DATE(YEAR(TODAY()),4,30)</f>
        <v>43220</v>
      </c>
      <c r="C25" s="3" t="s">
        <v>20</v>
      </c>
      <c r="D25" s="1" t="s">
        <v>21</v>
      </c>
      <c r="E25" s="5">
        <v>-15</v>
      </c>
      <c r="F25" s="26"/>
      <c r="H25" s="27"/>
    </row>
    <row r="26" spans="2:12" ht="30" customHeight="1">
      <c r="B26" s="2">
        <f ca="1">DATE(YEAR(TODAY()),5,3)</f>
        <v>43223</v>
      </c>
      <c r="C26" s="3" t="s">
        <v>22</v>
      </c>
      <c r="D26" s="1" t="s">
        <v>21</v>
      </c>
      <c r="E26" s="5">
        <v>15</v>
      </c>
      <c r="F26" s="26"/>
      <c r="H26" s="28"/>
    </row>
    <row r="27" spans="2:12" ht="30" customHeight="1">
      <c r="B27" s="2">
        <v>43306</v>
      </c>
      <c r="C27" s="37" t="s">
        <v>37</v>
      </c>
      <c r="D27" s="38" t="s">
        <v>38</v>
      </c>
      <c r="E27" s="6">
        <v>-20</v>
      </c>
      <c r="F27" s="26"/>
      <c r="G27" s="28"/>
    </row>
    <row r="28" spans="2:12" ht="30" customHeight="1">
      <c r="B28" s="2">
        <v>43311</v>
      </c>
      <c r="C28" s="37" t="s">
        <v>39</v>
      </c>
      <c r="D28" s="38" t="s">
        <v>40</v>
      </c>
      <c r="E28" s="6">
        <v>20</v>
      </c>
      <c r="F28" s="26"/>
    </row>
    <row r="29" spans="2:12" ht="30" customHeight="1">
      <c r="B29" s="2">
        <v>43314</v>
      </c>
      <c r="C29" s="37" t="s">
        <v>41</v>
      </c>
      <c r="D29" s="38" t="s">
        <v>40</v>
      </c>
      <c r="E29" s="6">
        <v>-25</v>
      </c>
    </row>
    <row r="30" spans="2:12" ht="30" customHeight="1">
      <c r="B30" s="7">
        <v>43318</v>
      </c>
      <c r="C30" s="35" t="s">
        <v>42</v>
      </c>
      <c r="D30" s="36" t="s">
        <v>43</v>
      </c>
      <c r="E30" s="10">
        <v>15</v>
      </c>
      <c r="F30" s="29"/>
    </row>
    <row r="31" spans="2:12" ht="30" customHeight="1">
      <c r="B31" s="7">
        <v>43341</v>
      </c>
      <c r="C31" s="35" t="s">
        <v>44</v>
      </c>
      <c r="D31" s="36" t="s">
        <v>45</v>
      </c>
      <c r="E31" s="10">
        <v>-15</v>
      </c>
    </row>
    <row r="32" spans="2:12" ht="30" customHeight="1">
      <c r="B32" s="2">
        <v>43362</v>
      </c>
      <c r="C32" s="39" t="s">
        <v>46</v>
      </c>
      <c r="D32" s="40" t="s">
        <v>47</v>
      </c>
      <c r="E32" s="6">
        <v>20</v>
      </c>
    </row>
    <row r="33" spans="2:5" ht="30" customHeight="1">
      <c r="B33" s="2">
        <v>43383</v>
      </c>
      <c r="C33" s="39" t="s">
        <v>48</v>
      </c>
      <c r="D33" s="40" t="s">
        <v>49</v>
      </c>
      <c r="E33" s="6">
        <v>-25</v>
      </c>
    </row>
    <row r="34" spans="2:5" ht="30" customHeight="1">
      <c r="B34" s="2">
        <v>43390</v>
      </c>
      <c r="C34" s="39" t="s">
        <v>50</v>
      </c>
      <c r="D34" s="40" t="s">
        <v>51</v>
      </c>
      <c r="E34" s="6">
        <v>25</v>
      </c>
    </row>
    <row r="35" spans="2:5" ht="30" customHeight="1">
      <c r="B35" s="2">
        <v>43400</v>
      </c>
      <c r="C35" s="39" t="s">
        <v>52</v>
      </c>
      <c r="D35" s="40" t="s">
        <v>53</v>
      </c>
      <c r="E35" s="6">
        <v>-15</v>
      </c>
    </row>
    <row r="36" spans="2:5" ht="30" customHeight="1">
      <c r="B36" s="2"/>
      <c r="C36" s="39"/>
      <c r="D36" s="40"/>
      <c r="E36" s="6"/>
    </row>
    <row r="37" spans="2:5" ht="30" customHeight="1">
      <c r="B37" s="2"/>
      <c r="C37" s="39"/>
      <c r="D37" s="40"/>
      <c r="E37" s="6"/>
    </row>
    <row r="38" spans="2:5" ht="30" customHeight="1">
      <c r="B38" s="2"/>
      <c r="C38" s="39"/>
      <c r="D38" s="40"/>
      <c r="E38" s="6"/>
    </row>
    <row r="39" spans="2:5" ht="30" customHeight="1">
      <c r="B39" s="2"/>
      <c r="C39" s="39"/>
      <c r="D39" s="40"/>
      <c r="E39" s="6"/>
    </row>
  </sheetData>
  <mergeCells count="4">
    <mergeCell ref="B1:C1"/>
    <mergeCell ref="H16:I16"/>
    <mergeCell ref="H17:L20"/>
    <mergeCell ref="B2:L14"/>
  </mergeCells>
  <phoneticPr fontId="12" type="noConversion"/>
  <dataValidations count="8">
    <dataValidation allowBlank="1" showInputMessage="1" showErrorMessage="1" prompt="Create a Project Timeline with Milestones in this worksheet. Enter details in Project Details table. Chart is in cell B2 and Tip is in cell H17" sqref="A1" xr:uid="{00000000-0002-0000-0000-000000000000}"/>
    <dataValidation allowBlank="1" showInputMessage="1" showErrorMessage="1" prompt="Title of this worksheet is in this cell. Line chart showing each milestone on the corresponding timeframe is in cell below" sqref="B1:C1" xr:uid="{00000000-0002-0000-0000-000001000000}"/>
    <dataValidation allowBlank="1" showInputMessage="1" showErrorMessage="1" prompt="Enter project details in table below" sqref="B15" xr:uid="{00000000-0002-0000-0000-000002000000}"/>
    <dataValidation allowBlank="1" showInputMessage="1" showErrorMessage="1" prompt="Enter Date in this column under this heading" sqref="B16" xr:uid="{00000000-0002-0000-0000-000003000000}"/>
    <dataValidation allowBlank="1" showInputMessage="1" showErrorMessage="1" prompt="Enter Milestone in this column under this heading" sqref="C16" xr:uid="{00000000-0002-0000-0000-000004000000}"/>
    <dataValidation allowBlank="1" showInputMessage="1" showErrorMessage="1" prompt="Enter Assigned To name in this column under this heading" sqref="D16" xr:uid="{00000000-0002-0000-0000-000005000000}"/>
    <dataValidation allowBlank="1" showInputMessage="1" showErrorMessage="1" prompt="Enter chart Position in this column under this heading. Project Timeline Tip is in cell at right" sqref="E16" xr:uid="{00000000-0002-0000-0000-000006000000}"/>
    <dataValidation allowBlank="1" showInputMessage="1" showErrorMessage="1" prompt="Project Timeline Tip is in cell below" sqref="H16:I16" xr:uid="{00000000-0002-0000-0000-000007000000}"/>
  </dataValidations>
  <printOptions horizontalCentered="1"/>
  <pageMargins left="0.69930555555555596" right="0.69930555555555596" top="0.75" bottom="0.75" header="0.3" footer="0.3"/>
  <pageSetup scale="85" orientation="landscape"/>
  <headerFooter differentFirst="1">
    <oddFooter>&amp;CPage &amp;P of &amp;N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sqref="A1:E7"/>
    </sheetView>
  </sheetViews>
  <sheetFormatPr baseColWidth="10" defaultColWidth="9" defaultRowHeight="14"/>
  <sheetData>
    <row r="1" spans="1:5" ht="84">
      <c r="A1" s="1"/>
      <c r="B1" s="2">
        <f ca="1">DATE(YEAR(TODAY()),7,20)</f>
        <v>43301</v>
      </c>
      <c r="C1" s="3" t="s">
        <v>23</v>
      </c>
      <c r="D1" s="4" t="s">
        <v>24</v>
      </c>
      <c r="E1" s="5">
        <v>20</v>
      </c>
    </row>
    <row r="2" spans="1:5" ht="56">
      <c r="A2" s="1"/>
      <c r="B2" s="2">
        <f ca="1">DATE(YEAR(TODAY()),7,27)</f>
        <v>43308</v>
      </c>
      <c r="C2" s="3" t="s">
        <v>25</v>
      </c>
      <c r="D2" s="4" t="s">
        <v>26</v>
      </c>
      <c r="E2" s="6">
        <v>-15</v>
      </c>
    </row>
    <row r="3" spans="1:5" ht="56">
      <c r="A3" s="1"/>
      <c r="B3" s="2">
        <f ca="1">DATE(YEAR(TODAY()),8,3)</f>
        <v>43315</v>
      </c>
      <c r="C3" s="3" t="s">
        <v>27</v>
      </c>
      <c r="D3" s="4" t="s">
        <v>28</v>
      </c>
      <c r="E3" s="6">
        <v>10</v>
      </c>
    </row>
    <row r="4" spans="1:5" ht="56">
      <c r="A4" s="1"/>
      <c r="B4" s="2">
        <f ca="1">DATE(YEAR(TODAY()),8,24)</f>
        <v>43336</v>
      </c>
      <c r="C4" s="3" t="s">
        <v>29</v>
      </c>
      <c r="D4" s="4" t="s">
        <v>30</v>
      </c>
      <c r="E4" s="6">
        <v>5</v>
      </c>
    </row>
    <row r="5" spans="1:5" ht="28">
      <c r="A5" s="1"/>
      <c r="B5" s="2">
        <f ca="1">DATE(YEAR(TODAY()),8,31)</f>
        <v>43343</v>
      </c>
      <c r="C5" s="3" t="s">
        <v>31</v>
      </c>
      <c r="D5" s="4" t="s">
        <v>32</v>
      </c>
      <c r="E5" s="6">
        <v>-15</v>
      </c>
    </row>
    <row r="6" spans="1:5" ht="56">
      <c r="A6" s="1"/>
      <c r="B6" s="7">
        <f ca="1">DATE(YEAR(TODAY()),9,14)</f>
        <v>43357</v>
      </c>
      <c r="C6" s="8" t="s">
        <v>33</v>
      </c>
      <c r="D6" s="9" t="s">
        <v>34</v>
      </c>
      <c r="E6" s="10">
        <v>5</v>
      </c>
    </row>
    <row r="7" spans="1:5" ht="42">
      <c r="A7" s="1"/>
      <c r="B7" s="7">
        <f ca="1">DATE(YEAR(TODAY()),9,21)</f>
        <v>43364</v>
      </c>
      <c r="C7" s="8" t="s">
        <v>35</v>
      </c>
      <c r="D7" s="9" t="s">
        <v>36</v>
      </c>
      <c r="E7" s="10">
        <v>5</v>
      </c>
    </row>
  </sheetData>
  <phoneticPr fontId="12" type="noConversion"/>
  <pageMargins left="0.75" right="0.75" top="1" bottom="1" header="0.51180555555555596" footer="0.51180555555555596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Project Timeline</vt:lpstr>
      <vt:lpstr>Sheet1</vt:lpstr>
      <vt:lpstr>'Project Timeline'!Print_Area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490874381@qq.com</cp:lastModifiedBy>
  <dcterms:created xsi:type="dcterms:W3CDTF">2018-01-24T05:13:00Z</dcterms:created>
  <dcterms:modified xsi:type="dcterms:W3CDTF">2018-08-08T16:31:59Z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2018-01-24T05:13:18.1242182Z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2052-10.1.0.7224</vt:lpwstr>
  </property>
</Properties>
</file>