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ith\iCloudDrive\Documents\Longhorn Cards\"/>
    </mc:Choice>
  </mc:AlternateContent>
  <xr:revisionPtr revIDLastSave="0" documentId="13_ncr:1_{5540C3C5-277C-48A5-8B88-4807D568AE8E}" xr6:coauthVersionLast="47" xr6:coauthVersionMax="47" xr10:uidLastSave="{00000000-0000-0000-0000-000000000000}"/>
  <bookViews>
    <workbookView xWindow="-120" yWindow="-120" windowWidth="24240" windowHeight="13020" xr2:uid="{1E18CE35-E4F7-4C65-B004-11E83369C865}"/>
  </bookViews>
  <sheets>
    <sheet name="Sheet1" sheetId="1" r:id="rId1"/>
  </sheets>
  <definedNames>
    <definedName name="_xlnm._FilterDatabase" localSheetId="0" hidden="1">Sheet1!$A$1:$L$163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4" i="1" l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03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4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2" i="1"/>
  <c r="J23" i="1"/>
  <c r="I23" i="1"/>
  <c r="H23" i="1"/>
  <c r="E23" i="1"/>
  <c r="J46" i="1"/>
  <c r="I46" i="1"/>
  <c r="H46" i="1"/>
  <c r="E46" i="1"/>
  <c r="J42" i="1"/>
  <c r="I42" i="1"/>
  <c r="H42" i="1"/>
  <c r="E42" i="1"/>
  <c r="J24" i="1"/>
  <c r="I24" i="1"/>
  <c r="H24" i="1"/>
  <c r="E24" i="1"/>
  <c r="J45" i="1"/>
  <c r="I45" i="1"/>
  <c r="H45" i="1"/>
  <c r="E45" i="1"/>
  <c r="J11" i="1"/>
  <c r="I11" i="1"/>
  <c r="H11" i="1"/>
  <c r="E11" i="1"/>
  <c r="J3" i="1"/>
  <c r="I3" i="1"/>
  <c r="H3" i="1"/>
  <c r="E3" i="1"/>
  <c r="J39" i="1"/>
  <c r="I39" i="1"/>
  <c r="H39" i="1"/>
  <c r="E39" i="1"/>
  <c r="J12" i="1"/>
  <c r="I12" i="1"/>
  <c r="H12" i="1"/>
  <c r="E12" i="1"/>
  <c r="J27" i="1"/>
  <c r="I27" i="1"/>
  <c r="H27" i="1"/>
  <c r="E27" i="1"/>
  <c r="K27" i="1" s="1"/>
  <c r="J43" i="1"/>
  <c r="I43" i="1"/>
  <c r="H43" i="1"/>
  <c r="E43" i="1"/>
  <c r="J6" i="1"/>
  <c r="I6" i="1"/>
  <c r="H6" i="1"/>
  <c r="E6" i="1"/>
  <c r="K6" i="1" s="1"/>
  <c r="J38" i="1"/>
  <c r="I38" i="1"/>
  <c r="H38" i="1"/>
  <c r="E38" i="1"/>
  <c r="J30" i="1"/>
  <c r="I30" i="1"/>
  <c r="H30" i="1"/>
  <c r="E30" i="1"/>
  <c r="K30" i="1" s="1"/>
  <c r="J44" i="1"/>
  <c r="I44" i="1"/>
  <c r="H44" i="1"/>
  <c r="E44" i="1"/>
  <c r="J41" i="1"/>
  <c r="I41" i="1"/>
  <c r="H41" i="1"/>
  <c r="E41" i="1"/>
  <c r="K41" i="1" s="1"/>
  <c r="J40" i="1"/>
  <c r="I40" i="1"/>
  <c r="H40" i="1"/>
  <c r="E40" i="1"/>
  <c r="J37" i="1"/>
  <c r="I37" i="1"/>
  <c r="H37" i="1"/>
  <c r="E37" i="1"/>
  <c r="K37" i="1" s="1"/>
  <c r="J36" i="1"/>
  <c r="I36" i="1"/>
  <c r="H36" i="1"/>
  <c r="E36" i="1"/>
  <c r="J35" i="1"/>
  <c r="I35" i="1"/>
  <c r="H35" i="1"/>
  <c r="E35" i="1"/>
  <c r="K35" i="1" s="1"/>
  <c r="J34" i="1"/>
  <c r="I34" i="1"/>
  <c r="H34" i="1"/>
  <c r="E34" i="1"/>
  <c r="J33" i="1"/>
  <c r="I33" i="1"/>
  <c r="H33" i="1"/>
  <c r="E33" i="1"/>
  <c r="K33" i="1" s="1"/>
  <c r="J32" i="1"/>
  <c r="I32" i="1"/>
  <c r="H32" i="1"/>
  <c r="E32" i="1"/>
  <c r="J31" i="1"/>
  <c r="I31" i="1"/>
  <c r="H31" i="1"/>
  <c r="E31" i="1"/>
  <c r="K31" i="1" s="1"/>
  <c r="J29" i="1"/>
  <c r="I29" i="1"/>
  <c r="H29" i="1"/>
  <c r="E29" i="1"/>
  <c r="J28" i="1"/>
  <c r="I28" i="1"/>
  <c r="H28" i="1"/>
  <c r="E28" i="1"/>
  <c r="K28" i="1" s="1"/>
  <c r="J26" i="1"/>
  <c r="I26" i="1"/>
  <c r="H26" i="1"/>
  <c r="E26" i="1"/>
  <c r="J25" i="1"/>
  <c r="I25" i="1"/>
  <c r="H25" i="1"/>
  <c r="E25" i="1"/>
  <c r="K25" i="1" s="1"/>
  <c r="J22" i="1"/>
  <c r="I22" i="1"/>
  <c r="H22" i="1"/>
  <c r="E22" i="1"/>
  <c r="J21" i="1"/>
  <c r="I21" i="1"/>
  <c r="H21" i="1"/>
  <c r="E21" i="1"/>
  <c r="K21" i="1" s="1"/>
  <c r="J20" i="1"/>
  <c r="I20" i="1"/>
  <c r="H20" i="1"/>
  <c r="E20" i="1"/>
  <c r="J19" i="1"/>
  <c r="I19" i="1"/>
  <c r="H19" i="1"/>
  <c r="E19" i="1"/>
  <c r="K19" i="1" s="1"/>
  <c r="J18" i="1"/>
  <c r="I18" i="1"/>
  <c r="H18" i="1"/>
  <c r="E18" i="1"/>
  <c r="J17" i="1"/>
  <c r="I17" i="1"/>
  <c r="H17" i="1"/>
  <c r="E17" i="1"/>
  <c r="K17" i="1" s="1"/>
  <c r="J16" i="1"/>
  <c r="I16" i="1"/>
  <c r="H16" i="1"/>
  <c r="E16" i="1"/>
  <c r="J15" i="1"/>
  <c r="I15" i="1"/>
  <c r="H15" i="1"/>
  <c r="E15" i="1"/>
  <c r="K15" i="1" s="1"/>
  <c r="J14" i="1"/>
  <c r="I14" i="1"/>
  <c r="H14" i="1"/>
  <c r="E14" i="1"/>
  <c r="J13" i="1"/>
  <c r="I13" i="1"/>
  <c r="H13" i="1"/>
  <c r="E13" i="1"/>
  <c r="K13" i="1" s="1"/>
  <c r="J10" i="1"/>
  <c r="I10" i="1"/>
  <c r="H10" i="1"/>
  <c r="E10" i="1"/>
  <c r="J9" i="1"/>
  <c r="I9" i="1"/>
  <c r="H9" i="1"/>
  <c r="E9" i="1"/>
  <c r="K9" i="1" s="1"/>
  <c r="J8" i="1"/>
  <c r="I8" i="1"/>
  <c r="H8" i="1"/>
  <c r="E8" i="1"/>
  <c r="J7" i="1"/>
  <c r="I7" i="1"/>
  <c r="H7" i="1"/>
  <c r="E7" i="1"/>
  <c r="K7" i="1" s="1"/>
  <c r="J5" i="1"/>
  <c r="I5" i="1"/>
  <c r="H5" i="1"/>
  <c r="E5" i="1"/>
  <c r="J4" i="1"/>
  <c r="I4" i="1"/>
  <c r="H4" i="1"/>
  <c r="E4" i="1"/>
  <c r="K4" i="1" s="1"/>
  <c r="E2" i="1"/>
  <c r="H2" i="1"/>
  <c r="I2" i="1"/>
  <c r="J2" i="1"/>
  <c r="J69" i="1"/>
  <c r="I69" i="1"/>
  <c r="H69" i="1"/>
  <c r="E69" i="1"/>
  <c r="E53" i="1"/>
  <c r="E65" i="1"/>
  <c r="E94" i="1"/>
  <c r="E57" i="1"/>
  <c r="E72" i="1"/>
  <c r="E81" i="1"/>
  <c r="E73" i="1"/>
  <c r="E95" i="1"/>
  <c r="E101" i="1"/>
  <c r="E74" i="1"/>
  <c r="E86" i="1"/>
  <c r="E98" i="1"/>
  <c r="E75" i="1"/>
  <c r="E99" i="1"/>
  <c r="E62" i="1"/>
  <c r="E63" i="1"/>
  <c r="E82" i="1"/>
  <c r="E83" i="1"/>
  <c r="E88" i="1"/>
  <c r="E60" i="1"/>
  <c r="E85" i="1"/>
  <c r="E70" i="1"/>
  <c r="E54" i="1"/>
  <c r="E71" i="1"/>
  <c r="E92" i="1"/>
  <c r="E68" i="1"/>
  <c r="E67" i="1"/>
  <c r="E51" i="1"/>
  <c r="E48" i="1"/>
  <c r="E52" i="1"/>
  <c r="E80" i="1"/>
  <c r="E56" i="1"/>
  <c r="E66" i="1"/>
  <c r="E89" i="1"/>
  <c r="E100" i="1"/>
  <c r="E59" i="1"/>
  <c r="E78" i="1"/>
  <c r="E79" i="1"/>
  <c r="E76" i="1"/>
  <c r="E102" i="1"/>
  <c r="E49" i="1"/>
  <c r="E55" i="1"/>
  <c r="E61" i="1"/>
  <c r="E90" i="1"/>
  <c r="E96" i="1"/>
  <c r="E58" i="1"/>
  <c r="E64" i="1"/>
  <c r="E77" i="1"/>
  <c r="E87" i="1"/>
  <c r="E91" i="1"/>
  <c r="E97" i="1"/>
  <c r="E93" i="1"/>
  <c r="E50" i="1"/>
  <c r="E84" i="1"/>
  <c r="E47" i="1"/>
  <c r="E143" i="1"/>
  <c r="E110" i="1"/>
  <c r="E113" i="1"/>
  <c r="E107" i="1"/>
  <c r="E154" i="1"/>
  <c r="E135" i="1"/>
  <c r="E138" i="1"/>
  <c r="E137" i="1"/>
  <c r="E144" i="1"/>
  <c r="E141" i="1"/>
  <c r="E133" i="1"/>
  <c r="E139" i="1"/>
  <c r="E128" i="1"/>
  <c r="E131" i="1"/>
  <c r="E163" i="1"/>
  <c r="E134" i="1"/>
  <c r="E112" i="1"/>
  <c r="E161" i="1"/>
  <c r="E153" i="1"/>
  <c r="E152" i="1"/>
  <c r="E123" i="1"/>
  <c r="E159" i="1"/>
  <c r="E120" i="1"/>
  <c r="E148" i="1"/>
  <c r="E103" i="1"/>
  <c r="E106" i="1"/>
  <c r="E130" i="1"/>
  <c r="E127" i="1"/>
  <c r="E116" i="1"/>
  <c r="E111" i="1"/>
  <c r="E105" i="1"/>
  <c r="E156" i="1"/>
  <c r="E149" i="1"/>
  <c r="E121" i="1"/>
  <c r="E147" i="1"/>
  <c r="E155" i="1"/>
  <c r="E158" i="1"/>
  <c r="E115" i="1"/>
  <c r="E129" i="1"/>
  <c r="E151" i="1"/>
  <c r="E140" i="1"/>
  <c r="E136" i="1"/>
  <c r="E119" i="1"/>
  <c r="E145" i="1"/>
  <c r="E162" i="1"/>
  <c r="E108" i="1"/>
  <c r="E125" i="1"/>
  <c r="E126" i="1"/>
  <c r="E109" i="1"/>
  <c r="E124" i="1"/>
  <c r="E122" i="1"/>
  <c r="E146" i="1"/>
  <c r="E104" i="1"/>
  <c r="E117" i="1"/>
  <c r="E142" i="1"/>
  <c r="E114" i="1"/>
  <c r="E157" i="1"/>
  <c r="E160" i="1"/>
  <c r="E132" i="1"/>
  <c r="E118" i="1"/>
  <c r="E150" i="1"/>
  <c r="H53" i="1"/>
  <c r="I53" i="1"/>
  <c r="J53" i="1"/>
  <c r="H65" i="1"/>
  <c r="I65" i="1"/>
  <c r="J65" i="1"/>
  <c r="H94" i="1"/>
  <c r="I94" i="1"/>
  <c r="J94" i="1"/>
  <c r="H57" i="1"/>
  <c r="I57" i="1"/>
  <c r="J57" i="1"/>
  <c r="H72" i="1"/>
  <c r="I72" i="1"/>
  <c r="J72" i="1"/>
  <c r="H81" i="1"/>
  <c r="I81" i="1"/>
  <c r="J81" i="1"/>
  <c r="H73" i="1"/>
  <c r="I73" i="1"/>
  <c r="J73" i="1"/>
  <c r="H95" i="1"/>
  <c r="I95" i="1"/>
  <c r="J95" i="1"/>
  <c r="H101" i="1"/>
  <c r="I101" i="1"/>
  <c r="J101" i="1"/>
  <c r="H74" i="1"/>
  <c r="I74" i="1"/>
  <c r="J74" i="1"/>
  <c r="H86" i="1"/>
  <c r="I86" i="1"/>
  <c r="J86" i="1"/>
  <c r="H98" i="1"/>
  <c r="I98" i="1"/>
  <c r="J98" i="1"/>
  <c r="H75" i="1"/>
  <c r="I75" i="1"/>
  <c r="J75" i="1"/>
  <c r="H99" i="1"/>
  <c r="I99" i="1"/>
  <c r="J99" i="1"/>
  <c r="H62" i="1"/>
  <c r="I62" i="1"/>
  <c r="J62" i="1"/>
  <c r="H63" i="1"/>
  <c r="I63" i="1"/>
  <c r="J63" i="1"/>
  <c r="H82" i="1"/>
  <c r="I82" i="1"/>
  <c r="J82" i="1"/>
  <c r="H83" i="1"/>
  <c r="I83" i="1"/>
  <c r="J83" i="1"/>
  <c r="H88" i="1"/>
  <c r="I88" i="1"/>
  <c r="J88" i="1"/>
  <c r="H60" i="1"/>
  <c r="I60" i="1"/>
  <c r="J60" i="1"/>
  <c r="H85" i="1"/>
  <c r="I85" i="1"/>
  <c r="J85" i="1"/>
  <c r="H70" i="1"/>
  <c r="I70" i="1"/>
  <c r="J70" i="1"/>
  <c r="H54" i="1"/>
  <c r="I54" i="1"/>
  <c r="J54" i="1"/>
  <c r="H71" i="1"/>
  <c r="I71" i="1"/>
  <c r="J71" i="1"/>
  <c r="H92" i="1"/>
  <c r="I92" i="1"/>
  <c r="J92" i="1"/>
  <c r="H68" i="1"/>
  <c r="I68" i="1"/>
  <c r="J68" i="1"/>
  <c r="H67" i="1"/>
  <c r="I67" i="1"/>
  <c r="J67" i="1"/>
  <c r="H51" i="1"/>
  <c r="I51" i="1"/>
  <c r="J51" i="1"/>
  <c r="H48" i="1"/>
  <c r="I48" i="1"/>
  <c r="J48" i="1"/>
  <c r="H52" i="1"/>
  <c r="I52" i="1"/>
  <c r="J52" i="1"/>
  <c r="H80" i="1"/>
  <c r="I80" i="1"/>
  <c r="J80" i="1"/>
  <c r="H56" i="1"/>
  <c r="I56" i="1"/>
  <c r="J56" i="1"/>
  <c r="H66" i="1"/>
  <c r="I66" i="1"/>
  <c r="J66" i="1"/>
  <c r="H89" i="1"/>
  <c r="I89" i="1"/>
  <c r="J89" i="1"/>
  <c r="H100" i="1"/>
  <c r="I100" i="1"/>
  <c r="J100" i="1"/>
  <c r="H59" i="1"/>
  <c r="I59" i="1"/>
  <c r="J59" i="1"/>
  <c r="H78" i="1"/>
  <c r="I78" i="1"/>
  <c r="J78" i="1"/>
  <c r="H79" i="1"/>
  <c r="I79" i="1"/>
  <c r="J79" i="1"/>
  <c r="H76" i="1"/>
  <c r="I76" i="1"/>
  <c r="J76" i="1"/>
  <c r="H102" i="1"/>
  <c r="I102" i="1"/>
  <c r="J102" i="1"/>
  <c r="H49" i="1"/>
  <c r="I49" i="1"/>
  <c r="J49" i="1"/>
  <c r="H55" i="1"/>
  <c r="I55" i="1"/>
  <c r="J55" i="1"/>
  <c r="H61" i="1"/>
  <c r="I61" i="1"/>
  <c r="J61" i="1"/>
  <c r="H90" i="1"/>
  <c r="I90" i="1"/>
  <c r="J90" i="1"/>
  <c r="H96" i="1"/>
  <c r="I96" i="1"/>
  <c r="J96" i="1"/>
  <c r="H58" i="1"/>
  <c r="I58" i="1"/>
  <c r="J58" i="1"/>
  <c r="H64" i="1"/>
  <c r="I64" i="1"/>
  <c r="J64" i="1"/>
  <c r="H77" i="1"/>
  <c r="I77" i="1"/>
  <c r="J77" i="1"/>
  <c r="H87" i="1"/>
  <c r="I87" i="1"/>
  <c r="J87" i="1"/>
  <c r="H91" i="1"/>
  <c r="I91" i="1"/>
  <c r="J91" i="1"/>
  <c r="H97" i="1"/>
  <c r="I97" i="1"/>
  <c r="J97" i="1"/>
  <c r="H93" i="1"/>
  <c r="I93" i="1"/>
  <c r="J93" i="1"/>
  <c r="H50" i="1"/>
  <c r="I50" i="1"/>
  <c r="J50" i="1"/>
  <c r="H84" i="1"/>
  <c r="I84" i="1"/>
  <c r="J84" i="1"/>
  <c r="H47" i="1"/>
  <c r="I47" i="1"/>
  <c r="J47" i="1"/>
  <c r="H143" i="1"/>
  <c r="I143" i="1"/>
  <c r="J143" i="1"/>
  <c r="H110" i="1"/>
  <c r="I110" i="1"/>
  <c r="J110" i="1"/>
  <c r="H113" i="1"/>
  <c r="I113" i="1"/>
  <c r="J113" i="1"/>
  <c r="H107" i="1"/>
  <c r="I107" i="1"/>
  <c r="J107" i="1"/>
  <c r="H154" i="1"/>
  <c r="I154" i="1"/>
  <c r="J154" i="1"/>
  <c r="H135" i="1"/>
  <c r="I135" i="1"/>
  <c r="J135" i="1"/>
  <c r="H138" i="1"/>
  <c r="I138" i="1"/>
  <c r="J138" i="1"/>
  <c r="H137" i="1"/>
  <c r="I137" i="1"/>
  <c r="J137" i="1"/>
  <c r="H144" i="1"/>
  <c r="I144" i="1"/>
  <c r="J144" i="1"/>
  <c r="H141" i="1"/>
  <c r="I141" i="1"/>
  <c r="J141" i="1"/>
  <c r="H133" i="1"/>
  <c r="I133" i="1"/>
  <c r="J133" i="1"/>
  <c r="H139" i="1"/>
  <c r="I139" i="1"/>
  <c r="J139" i="1"/>
  <c r="H128" i="1"/>
  <c r="I128" i="1"/>
  <c r="J128" i="1"/>
  <c r="H131" i="1"/>
  <c r="I131" i="1"/>
  <c r="J131" i="1"/>
  <c r="H163" i="1"/>
  <c r="I163" i="1"/>
  <c r="J163" i="1"/>
  <c r="H134" i="1"/>
  <c r="I134" i="1"/>
  <c r="J134" i="1"/>
  <c r="H112" i="1"/>
  <c r="I112" i="1"/>
  <c r="J112" i="1"/>
  <c r="H161" i="1"/>
  <c r="I161" i="1"/>
  <c r="J161" i="1"/>
  <c r="H153" i="1"/>
  <c r="I153" i="1"/>
  <c r="J153" i="1"/>
  <c r="H152" i="1"/>
  <c r="I152" i="1"/>
  <c r="J152" i="1"/>
  <c r="H123" i="1"/>
  <c r="I123" i="1"/>
  <c r="J123" i="1"/>
  <c r="H159" i="1"/>
  <c r="I159" i="1"/>
  <c r="J159" i="1"/>
  <c r="H120" i="1"/>
  <c r="I120" i="1"/>
  <c r="J120" i="1"/>
  <c r="H148" i="1"/>
  <c r="I148" i="1"/>
  <c r="J148" i="1"/>
  <c r="H103" i="1"/>
  <c r="I103" i="1"/>
  <c r="J103" i="1"/>
  <c r="H106" i="1"/>
  <c r="I106" i="1"/>
  <c r="J106" i="1"/>
  <c r="H130" i="1"/>
  <c r="I130" i="1"/>
  <c r="J130" i="1"/>
  <c r="H127" i="1"/>
  <c r="I127" i="1"/>
  <c r="J127" i="1"/>
  <c r="H116" i="1"/>
  <c r="I116" i="1"/>
  <c r="J116" i="1"/>
  <c r="H111" i="1"/>
  <c r="I111" i="1"/>
  <c r="J111" i="1"/>
  <c r="H105" i="1"/>
  <c r="I105" i="1"/>
  <c r="J105" i="1"/>
  <c r="H156" i="1"/>
  <c r="I156" i="1"/>
  <c r="J156" i="1"/>
  <c r="H149" i="1"/>
  <c r="I149" i="1"/>
  <c r="J149" i="1"/>
  <c r="H121" i="1"/>
  <c r="I121" i="1"/>
  <c r="J121" i="1"/>
  <c r="H147" i="1"/>
  <c r="I147" i="1"/>
  <c r="J147" i="1"/>
  <c r="H155" i="1"/>
  <c r="I155" i="1"/>
  <c r="J155" i="1"/>
  <c r="H158" i="1"/>
  <c r="I158" i="1"/>
  <c r="J158" i="1"/>
  <c r="H115" i="1"/>
  <c r="I115" i="1"/>
  <c r="J115" i="1"/>
  <c r="H129" i="1"/>
  <c r="I129" i="1"/>
  <c r="J129" i="1"/>
  <c r="H151" i="1"/>
  <c r="I151" i="1"/>
  <c r="J151" i="1"/>
  <c r="H140" i="1"/>
  <c r="I140" i="1"/>
  <c r="J140" i="1"/>
  <c r="H136" i="1"/>
  <c r="I136" i="1"/>
  <c r="J136" i="1"/>
  <c r="H119" i="1"/>
  <c r="I119" i="1"/>
  <c r="J119" i="1"/>
  <c r="H145" i="1"/>
  <c r="I145" i="1"/>
  <c r="J145" i="1"/>
  <c r="H162" i="1"/>
  <c r="I162" i="1"/>
  <c r="J162" i="1"/>
  <c r="H108" i="1"/>
  <c r="I108" i="1"/>
  <c r="J108" i="1"/>
  <c r="H125" i="1"/>
  <c r="I125" i="1"/>
  <c r="J125" i="1"/>
  <c r="H126" i="1"/>
  <c r="I126" i="1"/>
  <c r="J126" i="1"/>
  <c r="H109" i="1"/>
  <c r="I109" i="1"/>
  <c r="J109" i="1"/>
  <c r="H124" i="1"/>
  <c r="I124" i="1"/>
  <c r="J124" i="1"/>
  <c r="H122" i="1"/>
  <c r="I122" i="1"/>
  <c r="J122" i="1"/>
  <c r="H146" i="1"/>
  <c r="I146" i="1"/>
  <c r="J146" i="1"/>
  <c r="H104" i="1"/>
  <c r="I104" i="1"/>
  <c r="J104" i="1"/>
  <c r="H117" i="1"/>
  <c r="I117" i="1"/>
  <c r="J117" i="1"/>
  <c r="H142" i="1"/>
  <c r="I142" i="1"/>
  <c r="J142" i="1"/>
  <c r="H114" i="1"/>
  <c r="I114" i="1"/>
  <c r="J114" i="1"/>
  <c r="H157" i="1"/>
  <c r="I157" i="1"/>
  <c r="J157" i="1"/>
  <c r="H160" i="1"/>
  <c r="I160" i="1"/>
  <c r="J160" i="1"/>
  <c r="H132" i="1"/>
  <c r="I132" i="1"/>
  <c r="J132" i="1"/>
  <c r="H118" i="1"/>
  <c r="I118" i="1"/>
  <c r="J118" i="1"/>
  <c r="H150" i="1"/>
  <c r="I150" i="1"/>
  <c r="J150" i="1"/>
  <c r="K23" i="1" l="1"/>
  <c r="K46" i="1"/>
  <c r="K11" i="1"/>
  <c r="K3" i="1"/>
  <c r="K12" i="1"/>
  <c r="K38" i="1"/>
  <c r="K2" i="1"/>
  <c r="K8" i="1"/>
  <c r="K14" i="1"/>
  <c r="K18" i="1"/>
  <c r="K22" i="1"/>
  <c r="K29" i="1"/>
  <c r="K34" i="1"/>
  <c r="K40" i="1"/>
  <c r="K43" i="1"/>
  <c r="K45" i="1"/>
  <c r="K42" i="1"/>
  <c r="K39" i="1"/>
  <c r="K24" i="1"/>
  <c r="K5" i="1"/>
  <c r="K10" i="1"/>
  <c r="K16" i="1"/>
  <c r="K20" i="1"/>
  <c r="K26" i="1"/>
  <c r="K32" i="1"/>
  <c r="K36" i="1"/>
  <c r="K44" i="1"/>
  <c r="K69" i="1"/>
  <c r="K48" i="1"/>
  <c r="K117" i="1"/>
  <c r="K131" i="1"/>
  <c r="K132" i="1"/>
  <c r="K122" i="1"/>
  <c r="K119" i="1"/>
  <c r="K147" i="1"/>
  <c r="K130" i="1"/>
  <c r="K153" i="1"/>
  <c r="K133" i="1"/>
  <c r="K113" i="1"/>
  <c r="K91" i="1"/>
  <c r="K55" i="1"/>
  <c r="K89" i="1"/>
  <c r="K68" i="1"/>
  <c r="K83" i="1"/>
  <c r="K74" i="1"/>
  <c r="K65" i="1"/>
  <c r="K108" i="1"/>
  <c r="K159" i="1"/>
  <c r="K96" i="1"/>
  <c r="K160" i="1"/>
  <c r="K124" i="1"/>
  <c r="K136" i="1"/>
  <c r="K121" i="1"/>
  <c r="K106" i="1"/>
  <c r="K161" i="1"/>
  <c r="K141" i="1"/>
  <c r="K110" i="1"/>
  <c r="K87" i="1"/>
  <c r="K49" i="1"/>
  <c r="K66" i="1"/>
  <c r="K92" i="1"/>
  <c r="K82" i="1"/>
  <c r="K101" i="1"/>
  <c r="K53" i="1"/>
  <c r="K157" i="1"/>
  <c r="K109" i="1"/>
  <c r="K140" i="1"/>
  <c r="K149" i="1"/>
  <c r="K103" i="1"/>
  <c r="K112" i="1"/>
  <c r="K144" i="1"/>
  <c r="K143" i="1"/>
  <c r="K77" i="1"/>
  <c r="K102" i="1"/>
  <c r="K56" i="1"/>
  <c r="K71" i="1"/>
  <c r="K63" i="1"/>
  <c r="K95" i="1"/>
  <c r="K111" i="1"/>
  <c r="K50" i="1"/>
  <c r="K75" i="1"/>
  <c r="K114" i="1"/>
  <c r="K126" i="1"/>
  <c r="K151" i="1"/>
  <c r="K156" i="1"/>
  <c r="K148" i="1"/>
  <c r="K134" i="1"/>
  <c r="K137" i="1"/>
  <c r="K47" i="1"/>
  <c r="K64" i="1"/>
  <c r="K76" i="1"/>
  <c r="K80" i="1"/>
  <c r="K54" i="1"/>
  <c r="K62" i="1"/>
  <c r="K73" i="1"/>
  <c r="K85" i="1"/>
  <c r="K142" i="1"/>
  <c r="K125" i="1"/>
  <c r="K129" i="1"/>
  <c r="K105" i="1"/>
  <c r="K120" i="1"/>
  <c r="K163" i="1"/>
  <c r="K138" i="1"/>
  <c r="K84" i="1"/>
  <c r="K58" i="1"/>
  <c r="K79" i="1"/>
  <c r="K52" i="1"/>
  <c r="K70" i="1"/>
  <c r="K99" i="1"/>
  <c r="K81" i="1"/>
  <c r="K115" i="1"/>
  <c r="K135" i="1"/>
  <c r="K78" i="1"/>
  <c r="K150" i="1"/>
  <c r="K104" i="1"/>
  <c r="K162" i="1"/>
  <c r="K158" i="1"/>
  <c r="K116" i="1"/>
  <c r="K123" i="1"/>
  <c r="K128" i="1"/>
  <c r="K154" i="1"/>
  <c r="K93" i="1"/>
  <c r="K90" i="1"/>
  <c r="K59" i="1"/>
  <c r="K51" i="1"/>
  <c r="K60" i="1"/>
  <c r="K98" i="1"/>
  <c r="K57" i="1"/>
  <c r="K72" i="1"/>
  <c r="K118" i="1"/>
  <c r="K146" i="1"/>
  <c r="K145" i="1"/>
  <c r="K155" i="1"/>
  <c r="K127" i="1"/>
  <c r="K152" i="1"/>
  <c r="K139" i="1"/>
  <c r="K107" i="1"/>
  <c r="K97" i="1"/>
  <c r="K61" i="1"/>
  <c r="K100" i="1"/>
  <c r="K67" i="1"/>
  <c r="K88" i="1"/>
  <c r="K86" i="1"/>
  <c r="K9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tc={4F685A80-000A-4CB9-A2FF-4FEDE4D8443F}</author>
  </authors>
  <commentList>
    <comment ref="C1" authorId="0" shapeId="0" xr:uid="{4F685A80-000A-4CB9-A2FF-4FEDE4D8443F}">
      <text>
        <t>[Threaded comment]
Your version of Excel allows you to read this threaded comment; however, any edits to it will get removed if the file is opened in a newer version of Excel. Learn more: https://go.microsoft.com/fwlink/?linkid=870924
Comment:
    8/20/25</t>
      </text>
    </comment>
  </commentList>
</comments>
</file>

<file path=xl/sharedStrings.xml><?xml version="1.0" encoding="utf-8"?>
<sst xmlns="http://schemas.openxmlformats.org/spreadsheetml/2006/main" count="336" uniqueCount="177">
  <si>
    <t>Player</t>
  </si>
  <si>
    <t>Aaron Judge</t>
  </si>
  <si>
    <t>Adley Rutschman</t>
  </si>
  <si>
    <t>Alex Bregman</t>
  </si>
  <si>
    <t>Austin Riley</t>
  </si>
  <si>
    <t>Bo Bichette</t>
  </si>
  <si>
    <t>Bobby Witt Jr.</t>
  </si>
  <si>
    <t>Bryce Harper</t>
  </si>
  <si>
    <t>Christian Yelich</t>
  </si>
  <si>
    <t>Clayton Kershaw</t>
  </si>
  <si>
    <t>Cody Bellinger</t>
  </si>
  <si>
    <t>Corbin Carroll</t>
  </si>
  <si>
    <t>Corey Seager</t>
  </si>
  <si>
    <t>Fernando Tatis</t>
  </si>
  <si>
    <t>Freddie Freeman</t>
  </si>
  <si>
    <t>Jose Altuve</t>
  </si>
  <si>
    <t>Juan Soto</t>
  </si>
  <si>
    <t>Justin Verlander</t>
  </si>
  <si>
    <t>Luis Robert</t>
  </si>
  <si>
    <t>Manny Machado</t>
  </si>
  <si>
    <t>Max Scherzer</t>
  </si>
  <si>
    <t>Mike Trout</t>
  </si>
  <si>
    <t>Mookie Betts</t>
  </si>
  <si>
    <t>Paul Goldschmidt</t>
  </si>
  <si>
    <t>Pete Alonso</t>
  </si>
  <si>
    <t>Rafael Devers</t>
  </si>
  <si>
    <t>Randy Arozarena</t>
  </si>
  <si>
    <t>Ronald Acuna Jr.</t>
  </si>
  <si>
    <t>Shohei Ohtani</t>
  </si>
  <si>
    <t>Trea Turner</t>
  </si>
  <si>
    <t>Yordan Alvarez</t>
  </si>
  <si>
    <t>Paul Skenes</t>
  </si>
  <si>
    <t>Anthony Davis</t>
  </si>
  <si>
    <t>Anthony Edwards</t>
  </si>
  <si>
    <t>Chet Holmgren</t>
  </si>
  <si>
    <t>Chris Paul</t>
  </si>
  <si>
    <t>Damian Lillard</t>
  </si>
  <si>
    <t>DeAaron Fox</t>
  </si>
  <si>
    <t>DeMar DeRozan</t>
  </si>
  <si>
    <t>Devin Booker</t>
  </si>
  <si>
    <t>Domantas Sabonis</t>
  </si>
  <si>
    <t>Donovan Mitchell</t>
  </si>
  <si>
    <t>Giannis Antetokounmpo</t>
  </si>
  <si>
    <t>Ja Morant</t>
  </si>
  <si>
    <t>Jalen Brunson</t>
  </si>
  <si>
    <t>Jalen Green</t>
  </si>
  <si>
    <t>James Harden</t>
  </si>
  <si>
    <t>Jaylen Brown</t>
  </si>
  <si>
    <t>Jayson Tatum</t>
  </si>
  <si>
    <t>Jimmy Butler</t>
  </si>
  <si>
    <t>Joel Embiid</t>
  </si>
  <si>
    <t>Karl-Anthony Towns</t>
  </si>
  <si>
    <t>Kawhi Leonard</t>
  </si>
  <si>
    <t>Kevin Durant</t>
  </si>
  <si>
    <t>Kyrie Irving</t>
  </si>
  <si>
    <t>LeBron James</t>
  </si>
  <si>
    <t>Luka Doncic</t>
  </si>
  <si>
    <t>Nikola Jokic</t>
  </si>
  <si>
    <t>Paolo Banchero</t>
  </si>
  <si>
    <t>Russell Westbrook</t>
  </si>
  <si>
    <t>Shai Gilgeous-Alexander</t>
  </si>
  <si>
    <t>Stephen Curry</t>
  </si>
  <si>
    <t>Trae Young</t>
  </si>
  <si>
    <t>Tyrese Haliburton</t>
  </si>
  <si>
    <t>Tyrese Maxey</t>
  </si>
  <si>
    <t>Victor Wembanyama</t>
  </si>
  <si>
    <t>Zion Williamson</t>
  </si>
  <si>
    <t>Draymond Green</t>
  </si>
  <si>
    <t>Klay Thompson</t>
  </si>
  <si>
    <t>Rudy Gobert</t>
  </si>
  <si>
    <t>Julius Randle</t>
  </si>
  <si>
    <t>Marcus Smart</t>
  </si>
  <si>
    <t>Pascal Siakam</t>
  </si>
  <si>
    <t>Bam Adebayo</t>
  </si>
  <si>
    <t>Jarrett Allen</t>
  </si>
  <si>
    <t>Brandon Ingram</t>
  </si>
  <si>
    <t>Jamal Murray</t>
  </si>
  <si>
    <t>Kristaps Porzingis</t>
  </si>
  <si>
    <t>Lauri Markkanen</t>
  </si>
  <si>
    <t>Jaren Jackson</t>
  </si>
  <si>
    <t>Darius Garland</t>
  </si>
  <si>
    <t>Tyler Herro</t>
  </si>
  <si>
    <t>Desmond Bane</t>
  </si>
  <si>
    <t>Scottie Barnes</t>
  </si>
  <si>
    <t>Josh Giddey</t>
  </si>
  <si>
    <t>Lamelo Ball</t>
  </si>
  <si>
    <t>Cade Cunningham</t>
  </si>
  <si>
    <t>Aaron Rodgers</t>
  </si>
  <si>
    <t>AJ Brown</t>
  </si>
  <si>
    <t>Amari Cooper</t>
  </si>
  <si>
    <t>Baker Mayfield</t>
  </si>
  <si>
    <t>Brock Purdy</t>
  </si>
  <si>
    <t>CeeDee Lamb</t>
  </si>
  <si>
    <t>Christian McCaffrey</t>
  </si>
  <si>
    <t>CJ Stroud</t>
  </si>
  <si>
    <t>Cooper Kupp</t>
  </si>
  <si>
    <t>Dak Prescott</t>
  </si>
  <si>
    <t>Dalvin Cook</t>
  </si>
  <si>
    <t>Daniel Jones</t>
  </si>
  <si>
    <t>Davante Adams</t>
  </si>
  <si>
    <t>Deandre Hopkins</t>
  </si>
  <si>
    <t>Deebo Samuel</t>
  </si>
  <si>
    <t>Derek Carr</t>
  </si>
  <si>
    <t>Derrick Henry</t>
  </si>
  <si>
    <t>Deshaun Watson</t>
  </si>
  <si>
    <t>Desmond Ridder</t>
  </si>
  <si>
    <t>Devin Singletary</t>
  </si>
  <si>
    <t>DJ Moore</t>
  </si>
  <si>
    <t>DK Metcalf</t>
  </si>
  <si>
    <t>Ezekiel Elliott</t>
  </si>
  <si>
    <t>Gardner Minshew</t>
  </si>
  <si>
    <t>Geno Smith</t>
  </si>
  <si>
    <t>George Kittle</t>
  </si>
  <si>
    <t>Jalen Hurts</t>
  </si>
  <si>
    <t>JaMarr Chase</t>
  </si>
  <si>
    <t>Jameis Winston</t>
  </si>
  <si>
    <t>James Conner</t>
  </si>
  <si>
    <t>Jared Goff</t>
  </si>
  <si>
    <t>Jaylen Waddle</t>
  </si>
  <si>
    <t>Jimmy Garoppolo</t>
  </si>
  <si>
    <t>Joe Burrow</t>
  </si>
  <si>
    <t>Joe Mixon</t>
  </si>
  <si>
    <t>Jonathan Taylor</t>
  </si>
  <si>
    <t>Jordan Love</t>
  </si>
  <si>
    <t>Josh Allen</t>
  </si>
  <si>
    <t>Josh Jacobs</t>
  </si>
  <si>
    <t>Justin Fields</t>
  </si>
  <si>
    <t>Justin Herbert</t>
  </si>
  <si>
    <t>Justin Jefferson</t>
  </si>
  <si>
    <t>Kenny Pickett</t>
  </si>
  <si>
    <t>Kirk Cousins</t>
  </si>
  <si>
    <t>Kyler Murray</t>
  </si>
  <si>
    <t>Lamar Jackson</t>
  </si>
  <si>
    <t>Matthew Stafford</t>
  </si>
  <si>
    <t>Mike Evans</t>
  </si>
  <si>
    <t>Nick Bosa</t>
  </si>
  <si>
    <t>Nick Chubb</t>
  </si>
  <si>
    <t>Patrick Mahomes</t>
  </si>
  <si>
    <t>Russell Wilson</t>
  </si>
  <si>
    <t>Saquon Barkley</t>
  </si>
  <si>
    <t>TJ Watt</t>
  </si>
  <si>
    <t>Tony Pollard</t>
  </si>
  <si>
    <t>Travis Kelce</t>
  </si>
  <si>
    <t>Trevor Lawrence</t>
  </si>
  <si>
    <t>Tua Tagovailoa</t>
  </si>
  <si>
    <t>Tyreek Hill</t>
  </si>
  <si>
    <t>Jayden Daniels</t>
  </si>
  <si>
    <t>Puka Nacua</t>
  </si>
  <si>
    <t>Sport</t>
  </si>
  <si>
    <t>Baseball</t>
  </si>
  <si>
    <t>Basketball</t>
  </si>
  <si>
    <t>Football</t>
  </si>
  <si>
    <t>3-Mo</t>
  </si>
  <si>
    <t>12-Mo</t>
  </si>
  <si>
    <t>Index 3-Mo</t>
  </si>
  <si>
    <t>Index 12-Mo</t>
  </si>
  <si>
    <t>3mo - 12mo</t>
  </si>
  <si>
    <t>Technical Score</t>
  </si>
  <si>
    <t>3mo RS</t>
  </si>
  <si>
    <t>12mo RS</t>
  </si>
  <si>
    <t>3-12mo Avg ROC</t>
  </si>
  <si>
    <t>Technical Rank</t>
  </si>
  <si>
    <t>Carlos Correa</t>
  </si>
  <si>
    <t>Elly De La Cruz</t>
  </si>
  <si>
    <t>Francisco Lindor</t>
  </si>
  <si>
    <t>Gunnar Henderson</t>
  </si>
  <si>
    <t>Jacob deGrom</t>
  </si>
  <si>
    <t>Jarren Duran</t>
  </si>
  <si>
    <t>Jazz Chisholm Jr.</t>
  </si>
  <si>
    <t>Jose Ramirez</t>
  </si>
  <si>
    <t>Ketel Marte</t>
  </si>
  <si>
    <t>Luis Arraez</t>
  </si>
  <si>
    <t>Matt Chapman</t>
  </si>
  <si>
    <t>Nolan Arenado</t>
  </si>
  <si>
    <t>Ozzie Albies</t>
  </si>
  <si>
    <t>Vladimir Guerrero Jr.</t>
  </si>
  <si>
    <t>Paul 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</si>
</sst>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yle Smith" id="{9F7D646C-B712-4439-B517-10EA9DB6A687}" userId="81fb9304464893d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5-08-21T01:27:52.95" personId="{9F7D646C-B712-4439-B517-10EA9DB6A687}" id="{4F685A80-000A-4CB9-A2FF-4FEDE4D8443F}">
    <text>8/20/25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70A15-606E-4A24-80D6-D40A4AE80F3E}">
  <dimension ref="A1:L163"/>
  <sheetViews>
    <sheetView tabSelected="1" workbookViewId="0">
      <selection activeCell="B163" sqref="A2:B163"/>
    </sheetView>
  </sheetViews>
  <sheetFormatPr defaultRowHeight="15" x14ac:dyDescent="0.25"/>
  <cols>
    <col min="1" max="1" width="22.85546875" bestFit="1" customWidth="1"/>
    <col min="2" max="2" width="13" customWidth="1"/>
    <col min="3" max="7" width="10.7109375" style="1" customWidth="1"/>
    <col min="8" max="10" width="12.85546875" style="2" customWidth="1"/>
    <col min="11" max="11" width="16.42578125" style="2" customWidth="1"/>
  </cols>
  <sheetData>
    <row r="1" spans="1:12" x14ac:dyDescent="0.25">
      <c r="A1" t="s">
        <v>0</v>
      </c>
      <c r="B1" t="s">
        <v>148</v>
      </c>
      <c r="C1" s="1" t="s">
        <v>152</v>
      </c>
      <c r="D1" s="1" t="s">
        <v>153</v>
      </c>
      <c r="E1" s="1" t="s">
        <v>160</v>
      </c>
      <c r="F1" s="1" t="s">
        <v>154</v>
      </c>
      <c r="G1" s="1" t="s">
        <v>155</v>
      </c>
      <c r="H1" s="4" t="s">
        <v>156</v>
      </c>
      <c r="I1" s="2" t="s">
        <v>158</v>
      </c>
      <c r="J1" s="2" t="s">
        <v>159</v>
      </c>
      <c r="K1" s="2" t="s">
        <v>157</v>
      </c>
      <c r="L1" s="2" t="s">
        <v>161</v>
      </c>
    </row>
    <row r="2" spans="1:12" x14ac:dyDescent="0.25">
      <c r="A2" t="s">
        <v>9</v>
      </c>
      <c r="B2" t="s">
        <v>149</v>
      </c>
      <c r="C2" s="1">
        <v>101.3</v>
      </c>
      <c r="D2" s="1">
        <v>108.6</v>
      </c>
      <c r="E2" s="1">
        <f t="shared" ref="E2:E33" si="0">MEDIAN(C2:D2)</f>
        <v>104.94999999999999</v>
      </c>
      <c r="F2" s="1">
        <v>7.8</v>
      </c>
      <c r="G2" s="1">
        <v>12.4</v>
      </c>
      <c r="H2" s="3">
        <f t="shared" ref="H2:H33" si="1">C2/D2</f>
        <v>0.93278084714548803</v>
      </c>
      <c r="I2" s="2">
        <f t="shared" ref="I2:I33" si="2">C2/F2</f>
        <v>12.987179487179487</v>
      </c>
      <c r="J2" s="2">
        <f t="shared" ref="J2:J33" si="3">D2/G2</f>
        <v>8.758064516129032</v>
      </c>
      <c r="K2" s="2">
        <f t="shared" ref="K2:K33" si="4">(E2*0.25)+(0.25*H2)+(0.35*I2)+(0.15*J2)</f>
        <v>32.329917709718544</v>
      </c>
      <c r="L2" s="5">
        <f>_xlfn.PERCENTRANK.INC($K$2:$K$46,K2)*100</f>
        <v>100</v>
      </c>
    </row>
    <row r="3" spans="1:12" x14ac:dyDescent="0.25">
      <c r="A3" t="s">
        <v>169</v>
      </c>
      <c r="B3" t="s">
        <v>149</v>
      </c>
      <c r="C3" s="1">
        <v>80</v>
      </c>
      <c r="D3" s="1">
        <v>50</v>
      </c>
      <c r="E3" s="1">
        <f t="shared" si="0"/>
        <v>65</v>
      </c>
      <c r="F3" s="1">
        <v>7.8</v>
      </c>
      <c r="G3" s="1">
        <v>12.4</v>
      </c>
      <c r="H3" s="3">
        <f t="shared" si="1"/>
        <v>1.6</v>
      </c>
      <c r="I3" s="2">
        <f t="shared" si="2"/>
        <v>10.256410256410257</v>
      </c>
      <c r="J3" s="2">
        <f t="shared" si="3"/>
        <v>4.032258064516129</v>
      </c>
      <c r="K3" s="2">
        <f t="shared" si="4"/>
        <v>20.84458229942101</v>
      </c>
      <c r="L3" s="5">
        <f t="shared" ref="L3:L46" si="5">_xlfn.PERCENTRANK.INC($K$2:$K$46,K3)*100</f>
        <v>97.7</v>
      </c>
    </row>
    <row r="4" spans="1:12" x14ac:dyDescent="0.25">
      <c r="A4" t="s">
        <v>23</v>
      </c>
      <c r="B4" t="s">
        <v>149</v>
      </c>
      <c r="C4" s="1">
        <v>76.599999999999994</v>
      </c>
      <c r="D4" s="1">
        <v>53.9</v>
      </c>
      <c r="E4" s="1">
        <f t="shared" si="0"/>
        <v>65.25</v>
      </c>
      <c r="F4" s="1">
        <v>7.8</v>
      </c>
      <c r="G4" s="1">
        <v>12.4</v>
      </c>
      <c r="H4" s="3">
        <f t="shared" si="1"/>
        <v>1.4211502782931353</v>
      </c>
      <c r="I4" s="2">
        <f t="shared" si="2"/>
        <v>9.8205128205128194</v>
      </c>
      <c r="J4" s="2">
        <f t="shared" si="3"/>
        <v>4.346774193548387</v>
      </c>
      <c r="K4" s="2">
        <f t="shared" si="4"/>
        <v>20.756983185785028</v>
      </c>
      <c r="L4" s="5">
        <f t="shared" si="5"/>
        <v>95.399999999999991</v>
      </c>
    </row>
    <row r="5" spans="1:12" x14ac:dyDescent="0.25">
      <c r="A5" t="s">
        <v>1</v>
      </c>
      <c r="B5" t="s">
        <v>149</v>
      </c>
      <c r="C5" s="1">
        <v>40.619999999999997</v>
      </c>
      <c r="D5" s="1">
        <v>89.79</v>
      </c>
      <c r="E5" s="1">
        <f t="shared" si="0"/>
        <v>65.204999999999998</v>
      </c>
      <c r="F5" s="1">
        <v>7.8</v>
      </c>
      <c r="G5" s="1">
        <v>12.4</v>
      </c>
      <c r="H5" s="3">
        <f t="shared" si="1"/>
        <v>0.4523889074507183</v>
      </c>
      <c r="I5" s="2">
        <f t="shared" si="2"/>
        <v>5.2076923076923078</v>
      </c>
      <c r="J5" s="2">
        <f t="shared" si="3"/>
        <v>7.2411290322580646</v>
      </c>
      <c r="K5" s="2">
        <f t="shared" si="4"/>
        <v>19.323208889393698</v>
      </c>
      <c r="L5" s="5">
        <f t="shared" si="5"/>
        <v>93.100000000000009</v>
      </c>
    </row>
    <row r="6" spans="1:12" x14ac:dyDescent="0.25">
      <c r="A6" t="s">
        <v>164</v>
      </c>
      <c r="B6" t="s">
        <v>149</v>
      </c>
      <c r="C6" s="1">
        <v>10</v>
      </c>
      <c r="D6" s="1">
        <v>120.4</v>
      </c>
      <c r="E6" s="1">
        <f t="shared" si="0"/>
        <v>65.2</v>
      </c>
      <c r="F6" s="1">
        <v>7.8</v>
      </c>
      <c r="G6" s="1">
        <v>12.4</v>
      </c>
      <c r="H6" s="3">
        <f t="shared" si="1"/>
        <v>8.3056478405315617E-2</v>
      </c>
      <c r="I6" s="2">
        <f t="shared" si="2"/>
        <v>1.2820512820512822</v>
      </c>
      <c r="J6" s="2">
        <f t="shared" si="3"/>
        <v>9.7096774193548381</v>
      </c>
      <c r="K6" s="2">
        <f t="shared" si="4"/>
        <v>18.225933681222504</v>
      </c>
      <c r="L6" s="5">
        <f t="shared" si="5"/>
        <v>90.9</v>
      </c>
    </row>
    <row r="7" spans="1:12" x14ac:dyDescent="0.25">
      <c r="A7" t="s">
        <v>4</v>
      </c>
      <c r="B7" t="s">
        <v>149</v>
      </c>
      <c r="C7" s="1">
        <v>68.7</v>
      </c>
      <c r="D7" s="1">
        <v>42.2</v>
      </c>
      <c r="E7" s="1">
        <f t="shared" si="0"/>
        <v>55.45</v>
      </c>
      <c r="F7" s="1">
        <v>7.8</v>
      </c>
      <c r="G7" s="1">
        <v>12.4</v>
      </c>
      <c r="H7" s="3">
        <f t="shared" si="1"/>
        <v>1.6279620853080567</v>
      </c>
      <c r="I7" s="2">
        <f t="shared" si="2"/>
        <v>8.8076923076923084</v>
      </c>
      <c r="J7" s="2">
        <f t="shared" si="3"/>
        <v>3.403225806451613</v>
      </c>
      <c r="K7" s="2">
        <f t="shared" si="4"/>
        <v>17.862666699987066</v>
      </c>
      <c r="L7" s="5">
        <f t="shared" si="5"/>
        <v>88.6</v>
      </c>
    </row>
    <row r="8" spans="1:12" x14ac:dyDescent="0.25">
      <c r="A8" t="s">
        <v>28</v>
      </c>
      <c r="B8" t="s">
        <v>149</v>
      </c>
      <c r="C8" s="1">
        <v>17.3</v>
      </c>
      <c r="D8" s="1">
        <v>72.599999999999994</v>
      </c>
      <c r="E8" s="1">
        <f t="shared" si="0"/>
        <v>44.95</v>
      </c>
      <c r="F8" s="1">
        <v>7.8</v>
      </c>
      <c r="G8" s="1">
        <v>12.4</v>
      </c>
      <c r="H8" s="3">
        <f t="shared" si="1"/>
        <v>0.23829201101928377</v>
      </c>
      <c r="I8" s="2">
        <f t="shared" si="2"/>
        <v>2.2179487179487181</v>
      </c>
      <c r="J8" s="2">
        <f t="shared" si="3"/>
        <v>5.854838709677419</v>
      </c>
      <c r="K8" s="2">
        <f t="shared" si="4"/>
        <v>12.951580860488486</v>
      </c>
      <c r="L8" s="5">
        <f t="shared" si="5"/>
        <v>86.3</v>
      </c>
    </row>
    <row r="9" spans="1:12" x14ac:dyDescent="0.25">
      <c r="A9" t="s">
        <v>26</v>
      </c>
      <c r="B9" t="s">
        <v>149</v>
      </c>
      <c r="C9" s="1">
        <v>46.2</v>
      </c>
      <c r="D9" s="1">
        <v>31.8</v>
      </c>
      <c r="E9" s="1">
        <f t="shared" si="0"/>
        <v>39</v>
      </c>
      <c r="F9" s="1">
        <v>7.8</v>
      </c>
      <c r="G9" s="1">
        <v>12.4</v>
      </c>
      <c r="H9" s="3">
        <f t="shared" si="1"/>
        <v>1.4528301886792454</v>
      </c>
      <c r="I9" s="2">
        <f t="shared" si="2"/>
        <v>5.9230769230769234</v>
      </c>
      <c r="J9" s="2">
        <f t="shared" si="3"/>
        <v>2.564516129032258</v>
      </c>
      <c r="K9" s="2">
        <f t="shared" si="4"/>
        <v>12.570961889601573</v>
      </c>
      <c r="L9" s="5">
        <f t="shared" si="5"/>
        <v>84</v>
      </c>
    </row>
    <row r="10" spans="1:12" x14ac:dyDescent="0.25">
      <c r="A10" t="s">
        <v>11</v>
      </c>
      <c r="B10" t="s">
        <v>149</v>
      </c>
      <c r="C10" s="1">
        <v>-11</v>
      </c>
      <c r="D10" s="1">
        <v>86.6</v>
      </c>
      <c r="E10" s="1">
        <f t="shared" si="0"/>
        <v>37.799999999999997</v>
      </c>
      <c r="F10" s="1">
        <v>7.8</v>
      </c>
      <c r="G10" s="1">
        <v>12.4</v>
      </c>
      <c r="H10" s="3">
        <f t="shared" si="1"/>
        <v>-0.12702078521939955</v>
      </c>
      <c r="I10" s="2">
        <f t="shared" si="2"/>
        <v>-1.4102564102564104</v>
      </c>
      <c r="J10" s="2">
        <f t="shared" si="3"/>
        <v>6.9838709677419351</v>
      </c>
      <c r="K10" s="2">
        <f t="shared" si="4"/>
        <v>9.9722357052666943</v>
      </c>
      <c r="L10" s="5">
        <f t="shared" si="5"/>
        <v>81.8</v>
      </c>
    </row>
    <row r="11" spans="1:12" x14ac:dyDescent="0.25">
      <c r="A11" t="s">
        <v>170</v>
      </c>
      <c r="B11" t="s">
        <v>149</v>
      </c>
      <c r="C11" s="1">
        <v>10.7</v>
      </c>
      <c r="D11" s="1">
        <v>45.8</v>
      </c>
      <c r="E11" s="1">
        <f t="shared" si="0"/>
        <v>28.249999999999996</v>
      </c>
      <c r="F11" s="1">
        <v>7.8</v>
      </c>
      <c r="G11" s="1">
        <v>12.4</v>
      </c>
      <c r="H11" s="3">
        <f t="shared" si="1"/>
        <v>0.23362445414847161</v>
      </c>
      <c r="I11" s="2">
        <f t="shared" si="2"/>
        <v>1.3717948717948718</v>
      </c>
      <c r="J11" s="2">
        <f t="shared" si="3"/>
        <v>3.693548387096774</v>
      </c>
      <c r="K11" s="2">
        <f t="shared" si="4"/>
        <v>8.1550665767298387</v>
      </c>
      <c r="L11" s="5">
        <f t="shared" si="5"/>
        <v>79.5</v>
      </c>
    </row>
    <row r="12" spans="1:12" x14ac:dyDescent="0.25">
      <c r="A12" t="s">
        <v>167</v>
      </c>
      <c r="B12" t="s">
        <v>149</v>
      </c>
      <c r="C12" s="1">
        <v>22.3</v>
      </c>
      <c r="D12" s="1">
        <v>11.1</v>
      </c>
      <c r="E12" s="1">
        <f t="shared" si="0"/>
        <v>16.7</v>
      </c>
      <c r="F12" s="1">
        <v>7.8</v>
      </c>
      <c r="G12" s="1">
        <v>12.4</v>
      </c>
      <c r="H12" s="3">
        <f t="shared" si="1"/>
        <v>2.0090090090090089</v>
      </c>
      <c r="I12" s="2">
        <f t="shared" si="2"/>
        <v>2.858974358974359</v>
      </c>
      <c r="J12" s="2">
        <f t="shared" si="3"/>
        <v>0.89516129032258063</v>
      </c>
      <c r="K12" s="2">
        <f t="shared" si="4"/>
        <v>5.8121674714416649</v>
      </c>
      <c r="L12" s="5">
        <f t="shared" si="5"/>
        <v>77.2</v>
      </c>
    </row>
    <row r="13" spans="1:12" x14ac:dyDescent="0.25">
      <c r="A13" t="s">
        <v>29</v>
      </c>
      <c r="B13" t="s">
        <v>149</v>
      </c>
      <c r="C13" s="1">
        <v>23.6</v>
      </c>
      <c r="D13" s="1">
        <v>6.4</v>
      </c>
      <c r="E13" s="1">
        <f t="shared" si="0"/>
        <v>15.000000000000002</v>
      </c>
      <c r="F13" s="1">
        <v>7.8</v>
      </c>
      <c r="G13" s="1">
        <v>12.4</v>
      </c>
      <c r="H13" s="3">
        <f t="shared" si="1"/>
        <v>3.6875</v>
      </c>
      <c r="I13" s="2">
        <f t="shared" si="2"/>
        <v>3.025641025641026</v>
      </c>
      <c r="J13" s="2">
        <f t="shared" si="3"/>
        <v>0.5161290322580645</v>
      </c>
      <c r="K13" s="2">
        <f t="shared" si="4"/>
        <v>5.8082687138130682</v>
      </c>
      <c r="L13" s="5">
        <f t="shared" si="5"/>
        <v>75</v>
      </c>
    </row>
    <row r="14" spans="1:12" x14ac:dyDescent="0.25">
      <c r="A14" t="s">
        <v>14</v>
      </c>
      <c r="B14" t="s">
        <v>149</v>
      </c>
      <c r="C14" s="1">
        <v>-5.5</v>
      </c>
      <c r="D14" s="1">
        <v>46.9</v>
      </c>
      <c r="E14" s="1">
        <f t="shared" si="0"/>
        <v>20.7</v>
      </c>
      <c r="F14" s="1">
        <v>7.8</v>
      </c>
      <c r="G14" s="1">
        <v>12.4</v>
      </c>
      <c r="H14" s="3">
        <f t="shared" si="1"/>
        <v>-0.11727078891257996</v>
      </c>
      <c r="I14" s="2">
        <f t="shared" si="2"/>
        <v>-0.70512820512820518</v>
      </c>
      <c r="J14" s="2">
        <f t="shared" si="3"/>
        <v>3.782258064516129</v>
      </c>
      <c r="K14" s="2">
        <f t="shared" si="4"/>
        <v>5.4662261406544017</v>
      </c>
      <c r="L14" s="5">
        <f t="shared" si="5"/>
        <v>72.7</v>
      </c>
    </row>
    <row r="15" spans="1:12" x14ac:dyDescent="0.25">
      <c r="A15" t="s">
        <v>19</v>
      </c>
      <c r="B15" t="s">
        <v>149</v>
      </c>
      <c r="C15" s="1">
        <v>10.3</v>
      </c>
      <c r="D15" s="1">
        <v>26.27</v>
      </c>
      <c r="E15" s="1">
        <f t="shared" si="0"/>
        <v>18.285</v>
      </c>
      <c r="F15" s="1">
        <v>7.8</v>
      </c>
      <c r="G15" s="1">
        <v>12.4</v>
      </c>
      <c r="H15" s="3">
        <f t="shared" si="1"/>
        <v>0.39208222306813861</v>
      </c>
      <c r="I15" s="2">
        <f t="shared" si="2"/>
        <v>1.3205128205128207</v>
      </c>
      <c r="J15" s="2">
        <f t="shared" si="3"/>
        <v>2.1185483870967743</v>
      </c>
      <c r="K15" s="2">
        <f t="shared" si="4"/>
        <v>5.4492323010110377</v>
      </c>
      <c r="L15" s="5">
        <f t="shared" si="5"/>
        <v>70.399999999999991</v>
      </c>
    </row>
    <row r="16" spans="1:12" x14ac:dyDescent="0.25">
      <c r="A16" t="s">
        <v>31</v>
      </c>
      <c r="B16" t="s">
        <v>149</v>
      </c>
      <c r="C16" s="1">
        <v>17.5</v>
      </c>
      <c r="D16" s="1">
        <v>13.9</v>
      </c>
      <c r="E16" s="1">
        <f t="shared" si="0"/>
        <v>15.7</v>
      </c>
      <c r="F16" s="1">
        <v>7.8</v>
      </c>
      <c r="G16" s="1">
        <v>12.4</v>
      </c>
      <c r="H16" s="3">
        <f t="shared" si="1"/>
        <v>1.2589928057553956</v>
      </c>
      <c r="I16" s="2">
        <f t="shared" si="2"/>
        <v>2.2435897435897436</v>
      </c>
      <c r="J16" s="2">
        <f t="shared" si="3"/>
        <v>1.1209677419354838</v>
      </c>
      <c r="K16" s="2">
        <f t="shared" si="4"/>
        <v>5.1931497729855813</v>
      </c>
      <c r="L16" s="5">
        <f t="shared" si="5"/>
        <v>68.100000000000009</v>
      </c>
    </row>
    <row r="17" spans="1:12" x14ac:dyDescent="0.25">
      <c r="A17" t="s">
        <v>10</v>
      </c>
      <c r="B17" t="s">
        <v>149</v>
      </c>
      <c r="C17" s="1">
        <v>6</v>
      </c>
      <c r="D17" s="1">
        <v>16.600000000000001</v>
      </c>
      <c r="E17" s="1">
        <f t="shared" si="0"/>
        <v>11.3</v>
      </c>
      <c r="F17" s="1">
        <v>7.8</v>
      </c>
      <c r="G17" s="1">
        <v>12.4</v>
      </c>
      <c r="H17" s="3">
        <f t="shared" si="1"/>
        <v>0.36144578313253006</v>
      </c>
      <c r="I17" s="2">
        <f t="shared" si="2"/>
        <v>0.76923076923076927</v>
      </c>
      <c r="J17" s="2">
        <f t="shared" si="3"/>
        <v>1.338709677419355</v>
      </c>
      <c r="K17" s="2">
        <f t="shared" si="4"/>
        <v>3.3853986666268048</v>
      </c>
      <c r="L17" s="5">
        <f t="shared" si="5"/>
        <v>65.900000000000006</v>
      </c>
    </row>
    <row r="18" spans="1:12" x14ac:dyDescent="0.25">
      <c r="A18" t="s">
        <v>7</v>
      </c>
      <c r="B18" t="s">
        <v>149</v>
      </c>
      <c r="C18" s="1">
        <v>-0.8</v>
      </c>
      <c r="D18" s="1">
        <v>22.3</v>
      </c>
      <c r="E18" s="1">
        <f t="shared" si="0"/>
        <v>10.75</v>
      </c>
      <c r="F18" s="1">
        <v>7.8</v>
      </c>
      <c r="G18" s="1">
        <v>12.4</v>
      </c>
      <c r="H18" s="3">
        <f t="shared" si="1"/>
        <v>-3.5874439461883408E-2</v>
      </c>
      <c r="I18" s="2">
        <f t="shared" si="2"/>
        <v>-0.10256410256410257</v>
      </c>
      <c r="J18" s="2">
        <f t="shared" si="3"/>
        <v>1.7983870967741935</v>
      </c>
      <c r="K18" s="2">
        <f t="shared" si="4"/>
        <v>2.9123920187532222</v>
      </c>
      <c r="L18" s="5">
        <f t="shared" si="5"/>
        <v>63.6</v>
      </c>
    </row>
    <row r="19" spans="1:12" x14ac:dyDescent="0.25">
      <c r="A19" t="s">
        <v>15</v>
      </c>
      <c r="B19" t="s">
        <v>149</v>
      </c>
      <c r="C19" s="1">
        <v>-1.4</v>
      </c>
      <c r="D19" s="1">
        <v>22.8</v>
      </c>
      <c r="E19" s="1">
        <f t="shared" si="0"/>
        <v>10.7</v>
      </c>
      <c r="F19" s="1">
        <v>7.8</v>
      </c>
      <c r="G19" s="1">
        <v>12.4</v>
      </c>
      <c r="H19" s="3">
        <f t="shared" si="1"/>
        <v>-6.1403508771929821E-2</v>
      </c>
      <c r="I19" s="2">
        <f t="shared" si="2"/>
        <v>-0.17948717948717949</v>
      </c>
      <c r="J19" s="2">
        <f t="shared" si="3"/>
        <v>1.8387096774193548</v>
      </c>
      <c r="K19" s="2">
        <f t="shared" si="4"/>
        <v>2.8726350615994076</v>
      </c>
      <c r="L19" s="5">
        <f t="shared" si="5"/>
        <v>61.3</v>
      </c>
    </row>
    <row r="20" spans="1:12" x14ac:dyDescent="0.25">
      <c r="A20" t="s">
        <v>27</v>
      </c>
      <c r="B20" t="s">
        <v>149</v>
      </c>
      <c r="C20" s="1">
        <v>6</v>
      </c>
      <c r="D20" s="1">
        <v>12.6</v>
      </c>
      <c r="E20" s="1">
        <f t="shared" si="0"/>
        <v>9.3000000000000007</v>
      </c>
      <c r="F20" s="1">
        <v>7.8</v>
      </c>
      <c r="G20" s="1">
        <v>12.4</v>
      </c>
      <c r="H20" s="3">
        <f t="shared" si="1"/>
        <v>0.47619047619047622</v>
      </c>
      <c r="I20" s="2">
        <f t="shared" si="2"/>
        <v>0.76923076923076927</v>
      </c>
      <c r="J20" s="2">
        <f t="shared" si="3"/>
        <v>1.0161290322580645</v>
      </c>
      <c r="K20" s="2">
        <f t="shared" si="4"/>
        <v>2.865697743117098</v>
      </c>
      <c r="L20" s="5">
        <f t="shared" si="5"/>
        <v>59</v>
      </c>
    </row>
    <row r="21" spans="1:12" x14ac:dyDescent="0.25">
      <c r="A21" t="s">
        <v>8</v>
      </c>
      <c r="B21" t="s">
        <v>149</v>
      </c>
      <c r="C21" s="1">
        <v>6.1</v>
      </c>
      <c r="D21" s="1">
        <v>5.7</v>
      </c>
      <c r="E21" s="1">
        <f t="shared" si="0"/>
        <v>5.9</v>
      </c>
      <c r="F21" s="1">
        <v>7.8</v>
      </c>
      <c r="G21" s="1">
        <v>12.4</v>
      </c>
      <c r="H21" s="3">
        <f t="shared" si="1"/>
        <v>1.0701754385964912</v>
      </c>
      <c r="I21" s="2">
        <f t="shared" si="2"/>
        <v>0.78205128205128205</v>
      </c>
      <c r="J21" s="2">
        <f t="shared" si="3"/>
        <v>0.45967741935483869</v>
      </c>
      <c r="K21" s="2">
        <f t="shared" si="4"/>
        <v>2.0852134212702973</v>
      </c>
      <c r="L21" s="5">
        <f t="shared" si="5"/>
        <v>56.8</v>
      </c>
    </row>
    <row r="22" spans="1:12" x14ac:dyDescent="0.25">
      <c r="A22" t="s">
        <v>24</v>
      </c>
      <c r="B22" t="s">
        <v>149</v>
      </c>
      <c r="C22" s="1">
        <v>4.9000000000000004</v>
      </c>
      <c r="D22" s="1">
        <v>6.1</v>
      </c>
      <c r="E22" s="1">
        <f t="shared" si="0"/>
        <v>5.5</v>
      </c>
      <c r="F22" s="1">
        <v>7.8</v>
      </c>
      <c r="G22" s="1">
        <v>12.4</v>
      </c>
      <c r="H22" s="3">
        <f t="shared" si="1"/>
        <v>0.80327868852459028</v>
      </c>
      <c r="I22" s="2">
        <f t="shared" si="2"/>
        <v>0.6282051282051283</v>
      </c>
      <c r="J22" s="2">
        <f t="shared" si="3"/>
        <v>0.49193548387096769</v>
      </c>
      <c r="K22" s="2">
        <f t="shared" si="4"/>
        <v>1.8694817895835876</v>
      </c>
      <c r="L22" s="5">
        <f t="shared" si="5"/>
        <v>54.500000000000007</v>
      </c>
    </row>
    <row r="23" spans="1:12" x14ac:dyDescent="0.25">
      <c r="A23" t="s">
        <v>175</v>
      </c>
      <c r="B23" t="s">
        <v>149</v>
      </c>
      <c r="C23" s="1">
        <v>-1.6</v>
      </c>
      <c r="D23" s="1">
        <v>15.5</v>
      </c>
      <c r="E23" s="1">
        <f t="shared" si="0"/>
        <v>6.9500000000000011</v>
      </c>
      <c r="F23" s="1">
        <v>7.8</v>
      </c>
      <c r="G23" s="1">
        <v>12.4</v>
      </c>
      <c r="H23" s="3">
        <f t="shared" si="1"/>
        <v>-0.1032258064516129</v>
      </c>
      <c r="I23" s="2">
        <f t="shared" si="2"/>
        <v>-0.20512820512820515</v>
      </c>
      <c r="J23" s="2">
        <f t="shared" si="3"/>
        <v>1.25</v>
      </c>
      <c r="K23" s="2">
        <f t="shared" si="4"/>
        <v>1.8273986765922252</v>
      </c>
      <c r="L23" s="5">
        <f t="shared" si="5"/>
        <v>52.2</v>
      </c>
    </row>
    <row r="24" spans="1:12" x14ac:dyDescent="0.25">
      <c r="A24" t="s">
        <v>172</v>
      </c>
      <c r="B24" t="s">
        <v>149</v>
      </c>
      <c r="C24" s="1">
        <v>38.9</v>
      </c>
      <c r="D24" s="1">
        <v>-36.200000000000003</v>
      </c>
      <c r="E24" s="1">
        <f t="shared" si="0"/>
        <v>1.3499999999999943</v>
      </c>
      <c r="F24" s="1">
        <v>7.8</v>
      </c>
      <c r="G24" s="1">
        <v>12.4</v>
      </c>
      <c r="H24" s="3">
        <f t="shared" si="1"/>
        <v>-1.0745856353591159</v>
      </c>
      <c r="I24" s="2">
        <f t="shared" si="2"/>
        <v>4.9871794871794872</v>
      </c>
      <c r="J24" s="2">
        <f t="shared" si="3"/>
        <v>-2.9193548387096775</v>
      </c>
      <c r="K24" s="2">
        <f t="shared" si="4"/>
        <v>1.3764631858665886</v>
      </c>
      <c r="L24" s="5">
        <f t="shared" si="5"/>
        <v>50</v>
      </c>
    </row>
    <row r="25" spans="1:12" x14ac:dyDescent="0.25">
      <c r="A25" t="s">
        <v>22</v>
      </c>
      <c r="B25" t="s">
        <v>149</v>
      </c>
      <c r="C25" s="1">
        <v>-2.8</v>
      </c>
      <c r="D25" s="1">
        <v>11.9</v>
      </c>
      <c r="E25" s="1">
        <f t="shared" si="0"/>
        <v>4.55</v>
      </c>
      <c r="F25" s="1">
        <v>7.8</v>
      </c>
      <c r="G25" s="1">
        <v>12.4</v>
      </c>
      <c r="H25" s="3">
        <f t="shared" si="1"/>
        <v>-0.23529411764705879</v>
      </c>
      <c r="I25" s="2">
        <f t="shared" si="2"/>
        <v>-0.35897435897435898</v>
      </c>
      <c r="J25" s="2">
        <f t="shared" si="3"/>
        <v>0.95967741935483875</v>
      </c>
      <c r="K25" s="2">
        <f t="shared" si="4"/>
        <v>1.0969870578504355</v>
      </c>
      <c r="L25" s="5">
        <f t="shared" si="5"/>
        <v>47.699999999999996</v>
      </c>
    </row>
    <row r="26" spans="1:12" x14ac:dyDescent="0.25">
      <c r="A26" t="s">
        <v>5</v>
      </c>
      <c r="B26" t="s">
        <v>149</v>
      </c>
      <c r="C26" s="1">
        <v>7.9</v>
      </c>
      <c r="D26" s="1">
        <v>-2.1</v>
      </c>
      <c r="E26" s="1">
        <f t="shared" si="0"/>
        <v>2.9</v>
      </c>
      <c r="F26" s="1">
        <v>7.8</v>
      </c>
      <c r="G26" s="1">
        <v>12.4</v>
      </c>
      <c r="H26" s="3">
        <f t="shared" si="1"/>
        <v>-3.7619047619047619</v>
      </c>
      <c r="I26" s="2">
        <f t="shared" si="2"/>
        <v>1.012820512820513</v>
      </c>
      <c r="J26" s="2">
        <f t="shared" si="3"/>
        <v>-0.16935483870967744</v>
      </c>
      <c r="K26" s="2">
        <f t="shared" si="4"/>
        <v>0.1136077632045374</v>
      </c>
      <c r="L26" s="5">
        <f t="shared" si="5"/>
        <v>45.4</v>
      </c>
    </row>
    <row r="27" spans="1:12" x14ac:dyDescent="0.25">
      <c r="A27" t="s">
        <v>166</v>
      </c>
      <c r="B27" t="s">
        <v>149</v>
      </c>
      <c r="C27" s="1">
        <v>4.2</v>
      </c>
      <c r="D27" s="1">
        <v>-3</v>
      </c>
      <c r="E27" s="1">
        <f t="shared" si="0"/>
        <v>0.60000000000000009</v>
      </c>
      <c r="F27" s="1">
        <v>7.8</v>
      </c>
      <c r="G27" s="1">
        <v>12.4</v>
      </c>
      <c r="H27" s="3">
        <f t="shared" si="1"/>
        <v>-1.4000000000000001</v>
      </c>
      <c r="I27" s="2">
        <f t="shared" si="2"/>
        <v>0.53846153846153855</v>
      </c>
      <c r="J27" s="2">
        <f t="shared" si="3"/>
        <v>-0.24193548387096772</v>
      </c>
      <c r="K27" s="2">
        <f t="shared" si="4"/>
        <v>-4.7828784119106682E-2</v>
      </c>
      <c r="L27" s="5">
        <f t="shared" si="5"/>
        <v>43.1</v>
      </c>
    </row>
    <row r="28" spans="1:12" x14ac:dyDescent="0.25">
      <c r="A28" t="s">
        <v>6</v>
      </c>
      <c r="B28" t="s">
        <v>149</v>
      </c>
      <c r="C28" s="1">
        <v>-2.1</v>
      </c>
      <c r="D28" s="1">
        <v>-2.9</v>
      </c>
      <c r="E28" s="1">
        <f t="shared" si="0"/>
        <v>-2.5</v>
      </c>
      <c r="F28" s="1">
        <v>7.8</v>
      </c>
      <c r="G28" s="1">
        <v>12.4</v>
      </c>
      <c r="H28" s="3">
        <f t="shared" si="1"/>
        <v>0.72413793103448276</v>
      </c>
      <c r="I28" s="2">
        <f t="shared" si="2"/>
        <v>-0.26923076923076927</v>
      </c>
      <c r="J28" s="2">
        <f t="shared" si="3"/>
        <v>-0.23387096774193547</v>
      </c>
      <c r="K28" s="2">
        <f t="shared" si="4"/>
        <v>-0.57327693163343885</v>
      </c>
      <c r="L28" s="5">
        <f t="shared" si="5"/>
        <v>40.9</v>
      </c>
    </row>
    <row r="29" spans="1:12" x14ac:dyDescent="0.25">
      <c r="A29" t="s">
        <v>20</v>
      </c>
      <c r="B29" t="s">
        <v>149</v>
      </c>
      <c r="C29" s="1">
        <v>9.1</v>
      </c>
      <c r="D29" s="1">
        <v>-17.5</v>
      </c>
      <c r="E29" s="1">
        <f t="shared" si="0"/>
        <v>-4.1999999999999993</v>
      </c>
      <c r="F29" s="1">
        <v>7.8</v>
      </c>
      <c r="G29" s="1">
        <v>12.4</v>
      </c>
      <c r="H29" s="3">
        <f t="shared" si="1"/>
        <v>-0.52</v>
      </c>
      <c r="I29" s="2">
        <f t="shared" si="2"/>
        <v>1.1666666666666667</v>
      </c>
      <c r="J29" s="2">
        <f t="shared" si="3"/>
        <v>-1.411290322580645</v>
      </c>
      <c r="K29" s="2">
        <f t="shared" si="4"/>
        <v>-0.98336021505376314</v>
      </c>
      <c r="L29" s="5">
        <f t="shared" si="5"/>
        <v>38.6</v>
      </c>
    </row>
    <row r="30" spans="1:12" x14ac:dyDescent="0.25">
      <c r="A30" t="s">
        <v>162</v>
      </c>
      <c r="B30" t="s">
        <v>149</v>
      </c>
      <c r="C30" s="1">
        <v>-5.46</v>
      </c>
      <c r="D30" s="1">
        <v>-4.88</v>
      </c>
      <c r="E30" s="1">
        <f t="shared" si="0"/>
        <v>-5.17</v>
      </c>
      <c r="F30" s="1">
        <v>7.8</v>
      </c>
      <c r="G30" s="1">
        <v>12.4</v>
      </c>
      <c r="H30" s="3">
        <f t="shared" si="1"/>
        <v>1.1188524590163935</v>
      </c>
      <c r="I30" s="2">
        <f t="shared" si="2"/>
        <v>-0.70000000000000007</v>
      </c>
      <c r="J30" s="2">
        <f t="shared" si="3"/>
        <v>-0.3935483870967742</v>
      </c>
      <c r="K30" s="2">
        <f t="shared" si="4"/>
        <v>-1.3168191433104179</v>
      </c>
      <c r="L30" s="5">
        <f t="shared" si="5"/>
        <v>36.299999999999997</v>
      </c>
    </row>
    <row r="31" spans="1:12" x14ac:dyDescent="0.25">
      <c r="A31" t="s">
        <v>16</v>
      </c>
      <c r="B31" t="s">
        <v>149</v>
      </c>
      <c r="C31" s="1">
        <v>0.25</v>
      </c>
      <c r="D31" s="1">
        <v>-14.3</v>
      </c>
      <c r="E31" s="1">
        <f t="shared" si="0"/>
        <v>-7.0250000000000004</v>
      </c>
      <c r="F31" s="1">
        <v>7.8</v>
      </c>
      <c r="G31" s="1">
        <v>12.4</v>
      </c>
      <c r="H31" s="3">
        <f t="shared" si="1"/>
        <v>-1.748251748251748E-2</v>
      </c>
      <c r="I31" s="2">
        <f t="shared" si="2"/>
        <v>3.2051282051282055E-2</v>
      </c>
      <c r="J31" s="2">
        <f t="shared" si="3"/>
        <v>-1.153225806451613</v>
      </c>
      <c r="K31" s="2">
        <f t="shared" si="4"/>
        <v>-1.9223865516204228</v>
      </c>
      <c r="L31" s="5">
        <f t="shared" si="5"/>
        <v>34</v>
      </c>
    </row>
    <row r="32" spans="1:12" x14ac:dyDescent="0.25">
      <c r="A32" t="s">
        <v>30</v>
      </c>
      <c r="B32" t="s">
        <v>149</v>
      </c>
      <c r="C32" s="1">
        <v>-2.6</v>
      </c>
      <c r="D32" s="1">
        <v>-18.600000000000001</v>
      </c>
      <c r="E32" s="1">
        <f t="shared" si="0"/>
        <v>-10.600000000000001</v>
      </c>
      <c r="F32" s="1">
        <v>7.8</v>
      </c>
      <c r="G32" s="1">
        <v>12.4</v>
      </c>
      <c r="H32" s="3">
        <f t="shared" si="1"/>
        <v>0.13978494623655913</v>
      </c>
      <c r="I32" s="2">
        <f t="shared" si="2"/>
        <v>-0.33333333333333337</v>
      </c>
      <c r="J32" s="2">
        <f t="shared" si="3"/>
        <v>-1.5</v>
      </c>
      <c r="K32" s="2">
        <f t="shared" si="4"/>
        <v>-2.9567204301075272</v>
      </c>
      <c r="L32" s="5">
        <f t="shared" si="5"/>
        <v>31.8</v>
      </c>
    </row>
    <row r="33" spans="1:12" x14ac:dyDescent="0.25">
      <c r="A33" t="s">
        <v>3</v>
      </c>
      <c r="B33" t="s">
        <v>149</v>
      </c>
      <c r="C33" s="1">
        <v>-18.600000000000001</v>
      </c>
      <c r="D33" s="1">
        <v>4</v>
      </c>
      <c r="E33" s="1">
        <f t="shared" si="0"/>
        <v>-7.3000000000000007</v>
      </c>
      <c r="F33" s="1">
        <v>7.8</v>
      </c>
      <c r="G33" s="1">
        <v>12.4</v>
      </c>
      <c r="H33" s="3">
        <f t="shared" si="1"/>
        <v>-4.6500000000000004</v>
      </c>
      <c r="I33" s="2">
        <f t="shared" si="2"/>
        <v>-2.384615384615385</v>
      </c>
      <c r="J33" s="2">
        <f t="shared" si="3"/>
        <v>0.32258064516129031</v>
      </c>
      <c r="K33" s="2">
        <f t="shared" si="4"/>
        <v>-3.7737282878411915</v>
      </c>
      <c r="L33" s="5">
        <f t="shared" si="5"/>
        <v>29.5</v>
      </c>
    </row>
    <row r="34" spans="1:12" x14ac:dyDescent="0.25">
      <c r="A34" t="s">
        <v>18</v>
      </c>
      <c r="B34" t="s">
        <v>149</v>
      </c>
      <c r="C34" s="1">
        <v>-4.8</v>
      </c>
      <c r="D34" s="1">
        <v>-22.5</v>
      </c>
      <c r="E34" s="1">
        <f t="shared" ref="E34:E65" si="6">MEDIAN(C34:D34)</f>
        <v>-13.65</v>
      </c>
      <c r="F34" s="1">
        <v>7.8</v>
      </c>
      <c r="G34" s="1">
        <v>12.4</v>
      </c>
      <c r="H34" s="3">
        <f t="shared" ref="H34:H65" si="7">C34/D34</f>
        <v>0.21333333333333332</v>
      </c>
      <c r="I34" s="2">
        <f t="shared" ref="I34:I65" si="8">C34/F34</f>
        <v>-0.61538461538461542</v>
      </c>
      <c r="J34" s="2">
        <f t="shared" ref="J34:J65" si="9">D34/G34</f>
        <v>-1.814516129032258</v>
      </c>
      <c r="K34" s="2">
        <f t="shared" ref="K34:K65" si="10">(E34*0.25)+(0.25*H34)+(0.35*I34)+(0.15*J34)</f>
        <v>-3.8467287014061209</v>
      </c>
      <c r="L34" s="5">
        <f t="shared" si="5"/>
        <v>27.200000000000003</v>
      </c>
    </row>
    <row r="35" spans="1:12" x14ac:dyDescent="0.25">
      <c r="A35" t="s">
        <v>2</v>
      </c>
      <c r="B35" t="s">
        <v>149</v>
      </c>
      <c r="C35" s="1">
        <v>19.2</v>
      </c>
      <c r="D35" s="1">
        <v>-53.2</v>
      </c>
      <c r="E35" s="1">
        <f t="shared" si="6"/>
        <v>-17</v>
      </c>
      <c r="F35" s="1">
        <v>7.8</v>
      </c>
      <c r="G35" s="1">
        <v>12.4</v>
      </c>
      <c r="H35" s="3">
        <f t="shared" si="7"/>
        <v>-0.36090225563909772</v>
      </c>
      <c r="I35" s="2">
        <f t="shared" si="8"/>
        <v>2.4615384615384617</v>
      </c>
      <c r="J35" s="2">
        <f t="shared" si="9"/>
        <v>-4.290322580645161</v>
      </c>
      <c r="K35" s="2">
        <f t="shared" si="10"/>
        <v>-4.1222354894680864</v>
      </c>
      <c r="L35" s="5">
        <f t="shared" si="5"/>
        <v>25</v>
      </c>
    </row>
    <row r="36" spans="1:12" x14ac:dyDescent="0.25">
      <c r="A36" t="s">
        <v>21</v>
      </c>
      <c r="B36" t="s">
        <v>149</v>
      </c>
      <c r="C36" s="1">
        <v>-12.7</v>
      </c>
      <c r="D36" s="1">
        <v>-16.5</v>
      </c>
      <c r="E36" s="1">
        <f t="shared" si="6"/>
        <v>-14.6</v>
      </c>
      <c r="F36" s="1">
        <v>7.8</v>
      </c>
      <c r="G36" s="1">
        <v>12.4</v>
      </c>
      <c r="H36" s="3">
        <f t="shared" si="7"/>
        <v>0.76969696969696966</v>
      </c>
      <c r="I36" s="2">
        <f t="shared" si="8"/>
        <v>-1.6282051282051282</v>
      </c>
      <c r="J36" s="2">
        <f t="shared" si="9"/>
        <v>-1.3306451612903225</v>
      </c>
      <c r="K36" s="2">
        <f t="shared" si="10"/>
        <v>-4.2270443266411002</v>
      </c>
      <c r="L36" s="5">
        <f t="shared" si="5"/>
        <v>22.7</v>
      </c>
    </row>
    <row r="37" spans="1:12" x14ac:dyDescent="0.25">
      <c r="A37" t="s">
        <v>17</v>
      </c>
      <c r="B37" t="s">
        <v>149</v>
      </c>
      <c r="C37" s="1">
        <v>-11.5</v>
      </c>
      <c r="D37" s="1">
        <v>-18.600000000000001</v>
      </c>
      <c r="E37" s="1">
        <f t="shared" si="6"/>
        <v>-15.05</v>
      </c>
      <c r="F37" s="1">
        <v>7.8</v>
      </c>
      <c r="G37" s="1">
        <v>12.4</v>
      </c>
      <c r="H37" s="3">
        <f t="shared" si="7"/>
        <v>0.61827956989247312</v>
      </c>
      <c r="I37" s="2">
        <f t="shared" si="8"/>
        <v>-1.4743589743589745</v>
      </c>
      <c r="J37" s="2">
        <f t="shared" si="9"/>
        <v>-1.5</v>
      </c>
      <c r="K37" s="2">
        <f t="shared" si="10"/>
        <v>-4.3489557485525223</v>
      </c>
      <c r="L37" s="5">
        <f t="shared" si="5"/>
        <v>20.399999999999999</v>
      </c>
    </row>
    <row r="38" spans="1:12" x14ac:dyDescent="0.25">
      <c r="A38" t="s">
        <v>163</v>
      </c>
      <c r="B38" t="s">
        <v>149</v>
      </c>
      <c r="C38" s="1">
        <v>-22.1</v>
      </c>
      <c r="D38" s="1">
        <v>-10</v>
      </c>
      <c r="E38" s="1">
        <f t="shared" si="6"/>
        <v>-16.05</v>
      </c>
      <c r="F38" s="1">
        <v>7.8</v>
      </c>
      <c r="G38" s="1">
        <v>12.4</v>
      </c>
      <c r="H38" s="3">
        <f t="shared" si="7"/>
        <v>2.21</v>
      </c>
      <c r="I38" s="2">
        <f t="shared" si="8"/>
        <v>-2.8333333333333335</v>
      </c>
      <c r="J38" s="2">
        <f t="shared" si="9"/>
        <v>-0.80645161290322576</v>
      </c>
      <c r="K38" s="2">
        <f t="shared" si="10"/>
        <v>-4.5726344086021502</v>
      </c>
      <c r="L38" s="5">
        <f t="shared" si="5"/>
        <v>18.099999999999998</v>
      </c>
    </row>
    <row r="39" spans="1:12" x14ac:dyDescent="0.25">
      <c r="A39" t="s">
        <v>168</v>
      </c>
      <c r="B39" t="s">
        <v>149</v>
      </c>
      <c r="C39" s="1">
        <v>3.6</v>
      </c>
      <c r="D39" s="1">
        <v>-37.700000000000003</v>
      </c>
      <c r="E39" s="1">
        <f t="shared" si="6"/>
        <v>-17.05</v>
      </c>
      <c r="F39" s="1">
        <v>7.8</v>
      </c>
      <c r="G39" s="1">
        <v>12.4</v>
      </c>
      <c r="H39" s="3">
        <f t="shared" si="7"/>
        <v>-9.5490716180371346E-2</v>
      </c>
      <c r="I39" s="2">
        <f t="shared" si="8"/>
        <v>0.46153846153846156</v>
      </c>
      <c r="J39" s="2">
        <f t="shared" si="9"/>
        <v>-3.0403225806451615</v>
      </c>
      <c r="K39" s="2">
        <f t="shared" si="10"/>
        <v>-4.5808826046034055</v>
      </c>
      <c r="L39" s="5">
        <f t="shared" si="5"/>
        <v>15.9</v>
      </c>
    </row>
    <row r="40" spans="1:12" x14ac:dyDescent="0.25">
      <c r="A40" t="s">
        <v>25</v>
      </c>
      <c r="B40" t="s">
        <v>149</v>
      </c>
      <c r="C40" s="1">
        <v>-17.5</v>
      </c>
      <c r="D40" s="1">
        <v>-31.4</v>
      </c>
      <c r="E40" s="1">
        <f t="shared" si="6"/>
        <v>-24.45</v>
      </c>
      <c r="F40" s="1">
        <v>7.8</v>
      </c>
      <c r="G40" s="1">
        <v>12.4</v>
      </c>
      <c r="H40" s="3">
        <f t="shared" si="7"/>
        <v>0.5573248407643312</v>
      </c>
      <c r="I40" s="2">
        <f t="shared" si="8"/>
        <v>-2.2435897435897436</v>
      </c>
      <c r="J40" s="2">
        <f t="shared" si="9"/>
        <v>-2.532258064516129</v>
      </c>
      <c r="K40" s="2">
        <f t="shared" si="10"/>
        <v>-7.1382639097427472</v>
      </c>
      <c r="L40" s="5">
        <f t="shared" si="5"/>
        <v>13.600000000000001</v>
      </c>
    </row>
    <row r="41" spans="1:12" x14ac:dyDescent="0.25">
      <c r="A41" t="s">
        <v>12</v>
      </c>
      <c r="B41" t="s">
        <v>149</v>
      </c>
      <c r="C41" s="1">
        <v>-14.1</v>
      </c>
      <c r="D41" s="1">
        <v>-36.1</v>
      </c>
      <c r="E41" s="1">
        <f t="shared" si="6"/>
        <v>-25.1</v>
      </c>
      <c r="F41" s="1">
        <v>7.8</v>
      </c>
      <c r="G41" s="1">
        <v>12.4</v>
      </c>
      <c r="H41" s="3">
        <f t="shared" si="7"/>
        <v>0.39058171745152354</v>
      </c>
      <c r="I41" s="2">
        <f t="shared" si="8"/>
        <v>-1.8076923076923077</v>
      </c>
      <c r="J41" s="2">
        <f t="shared" si="9"/>
        <v>-2.911290322580645</v>
      </c>
      <c r="K41" s="2">
        <f t="shared" si="10"/>
        <v>-7.2467404267165234</v>
      </c>
      <c r="L41" s="5">
        <f t="shared" si="5"/>
        <v>11.3</v>
      </c>
    </row>
    <row r="42" spans="1:12" x14ac:dyDescent="0.25">
      <c r="A42" t="s">
        <v>173</v>
      </c>
      <c r="B42" t="s">
        <v>149</v>
      </c>
      <c r="C42" s="1">
        <v>-10.6</v>
      </c>
      <c r="D42" s="1">
        <v>-45.6</v>
      </c>
      <c r="E42" s="1">
        <f t="shared" si="6"/>
        <v>-28.1</v>
      </c>
      <c r="F42" s="1">
        <v>7.8</v>
      </c>
      <c r="G42" s="1">
        <v>12.4</v>
      </c>
      <c r="H42" s="3">
        <f t="shared" si="7"/>
        <v>0.23245614035087717</v>
      </c>
      <c r="I42" s="2">
        <f t="shared" si="8"/>
        <v>-1.358974358974359</v>
      </c>
      <c r="J42" s="2">
        <f t="shared" si="9"/>
        <v>-3.6774193548387095</v>
      </c>
      <c r="K42" s="2">
        <f t="shared" si="10"/>
        <v>-7.9941398937791135</v>
      </c>
      <c r="L42" s="5">
        <f t="shared" si="5"/>
        <v>9</v>
      </c>
    </row>
    <row r="43" spans="1:12" x14ac:dyDescent="0.25">
      <c r="A43" t="s">
        <v>165</v>
      </c>
      <c r="B43" t="s">
        <v>149</v>
      </c>
      <c r="C43" s="1">
        <v>-10.4</v>
      </c>
      <c r="D43" s="1">
        <v>-46.1</v>
      </c>
      <c r="E43" s="1">
        <f t="shared" si="6"/>
        <v>-28.25</v>
      </c>
      <c r="F43" s="1">
        <v>7.8</v>
      </c>
      <c r="G43" s="1">
        <v>12.4</v>
      </c>
      <c r="H43" s="3">
        <f t="shared" si="7"/>
        <v>0.22559652928416485</v>
      </c>
      <c r="I43" s="2">
        <f t="shared" si="8"/>
        <v>-1.3333333333333335</v>
      </c>
      <c r="J43" s="2">
        <f t="shared" si="9"/>
        <v>-3.717741935483871</v>
      </c>
      <c r="K43" s="2">
        <f t="shared" si="10"/>
        <v>-8.0304288246682063</v>
      </c>
      <c r="L43" s="5">
        <f t="shared" si="5"/>
        <v>6.8000000000000007</v>
      </c>
    </row>
    <row r="44" spans="1:12" x14ac:dyDescent="0.25">
      <c r="A44" t="s">
        <v>13</v>
      </c>
      <c r="B44" t="s">
        <v>149</v>
      </c>
      <c r="C44" s="1">
        <v>-27</v>
      </c>
      <c r="D44" s="1">
        <v>-52</v>
      </c>
      <c r="E44" s="1">
        <f t="shared" si="6"/>
        <v>-39.5</v>
      </c>
      <c r="F44" s="1">
        <v>7.8</v>
      </c>
      <c r="G44" s="1">
        <v>12.4</v>
      </c>
      <c r="H44" s="3">
        <f t="shared" si="7"/>
        <v>0.51923076923076927</v>
      </c>
      <c r="I44" s="2">
        <f t="shared" si="8"/>
        <v>-3.4615384615384617</v>
      </c>
      <c r="J44" s="2">
        <f t="shared" si="9"/>
        <v>-4.193548387096774</v>
      </c>
      <c r="K44" s="2">
        <f t="shared" si="10"/>
        <v>-11.585763027295286</v>
      </c>
      <c r="L44" s="5">
        <f t="shared" si="5"/>
        <v>4.5</v>
      </c>
    </row>
    <row r="45" spans="1:12" x14ac:dyDescent="0.25">
      <c r="A45" t="s">
        <v>171</v>
      </c>
      <c r="B45" t="s">
        <v>149</v>
      </c>
      <c r="C45" s="1">
        <v>-41.5</v>
      </c>
      <c r="D45" s="1">
        <v>-40.4</v>
      </c>
      <c r="E45" s="1">
        <f t="shared" si="6"/>
        <v>-40.950000000000003</v>
      </c>
      <c r="F45" s="1">
        <v>7.8</v>
      </c>
      <c r="G45" s="1">
        <v>12.4</v>
      </c>
      <c r="H45" s="3">
        <f t="shared" si="7"/>
        <v>1.0272277227722773</v>
      </c>
      <c r="I45" s="2">
        <f t="shared" si="8"/>
        <v>-5.3205128205128203</v>
      </c>
      <c r="J45" s="2">
        <f t="shared" si="9"/>
        <v>-3.258064516129032</v>
      </c>
      <c r="K45" s="2">
        <f t="shared" si="10"/>
        <v>-12.331582233905774</v>
      </c>
      <c r="L45" s="5">
        <f t="shared" si="5"/>
        <v>2.1999999999999997</v>
      </c>
    </row>
    <row r="46" spans="1:12" x14ac:dyDescent="0.25">
      <c r="A46" t="s">
        <v>174</v>
      </c>
      <c r="B46" t="s">
        <v>149</v>
      </c>
      <c r="C46" s="1">
        <v>-74</v>
      </c>
      <c r="D46" s="1">
        <v>-56.6</v>
      </c>
      <c r="E46" s="1">
        <f t="shared" si="6"/>
        <v>-65.3</v>
      </c>
      <c r="F46" s="1">
        <v>7.8</v>
      </c>
      <c r="G46" s="1">
        <v>12.4</v>
      </c>
      <c r="H46" s="3">
        <f t="shared" si="7"/>
        <v>1.3074204946996466</v>
      </c>
      <c r="I46" s="2">
        <f t="shared" si="8"/>
        <v>-9.4871794871794872</v>
      </c>
      <c r="J46" s="2">
        <f t="shared" si="9"/>
        <v>-4.564516129032258</v>
      </c>
      <c r="K46" s="2">
        <f t="shared" si="10"/>
        <v>-20.003335116192744</v>
      </c>
      <c r="L46" s="5">
        <f t="shared" si="5"/>
        <v>0</v>
      </c>
    </row>
    <row r="47" spans="1:12" x14ac:dyDescent="0.25">
      <c r="A47" t="s">
        <v>86</v>
      </c>
      <c r="B47" t="s">
        <v>150</v>
      </c>
      <c r="C47" s="1">
        <v>20.9</v>
      </c>
      <c r="D47" s="1">
        <v>199.6</v>
      </c>
      <c r="E47" s="1">
        <f t="shared" si="6"/>
        <v>110.25</v>
      </c>
      <c r="F47" s="1">
        <v>9.1999999999999993</v>
      </c>
      <c r="G47" s="1">
        <v>13.8</v>
      </c>
      <c r="H47" s="3">
        <f t="shared" si="7"/>
        <v>0.10470941883767534</v>
      </c>
      <c r="I47" s="2">
        <f t="shared" si="8"/>
        <v>2.2717391304347827</v>
      </c>
      <c r="J47" s="2">
        <f t="shared" si="9"/>
        <v>14.463768115942027</v>
      </c>
      <c r="K47" s="2">
        <f t="shared" si="10"/>
        <v>30.553351267752898</v>
      </c>
      <c r="L47" s="5">
        <f>_xlfn.PERCENTRANK.INC($K$47:$K$102,K47)*100</f>
        <v>100</v>
      </c>
    </row>
    <row r="48" spans="1:12" x14ac:dyDescent="0.25">
      <c r="A48" t="s">
        <v>60</v>
      </c>
      <c r="B48" t="s">
        <v>150</v>
      </c>
      <c r="C48" s="1">
        <v>-7.7</v>
      </c>
      <c r="D48" s="1">
        <v>185.2</v>
      </c>
      <c r="E48" s="1">
        <f t="shared" si="6"/>
        <v>88.749999999999986</v>
      </c>
      <c r="F48" s="1">
        <v>9.1999999999999993</v>
      </c>
      <c r="G48" s="1">
        <v>13.8</v>
      </c>
      <c r="H48" s="3">
        <f t="shared" si="7"/>
        <v>-4.1576673866090715E-2</v>
      </c>
      <c r="I48" s="2">
        <f t="shared" si="8"/>
        <v>-0.83695652173913049</v>
      </c>
      <c r="J48" s="2">
        <f t="shared" si="9"/>
        <v>13.420289855072463</v>
      </c>
      <c r="K48" s="2">
        <f t="shared" si="10"/>
        <v>23.897214527185646</v>
      </c>
      <c r="L48" s="5">
        <f t="shared" ref="L48:L102" si="11">_xlfn.PERCENTRANK.INC($K$47:$K$102,K48)*100</f>
        <v>98.1</v>
      </c>
    </row>
    <row r="49" spans="1:12" x14ac:dyDescent="0.25">
      <c r="A49" t="s">
        <v>72</v>
      </c>
      <c r="B49" t="s">
        <v>150</v>
      </c>
      <c r="C49" s="1">
        <v>65.900000000000006</v>
      </c>
      <c r="D49" s="1">
        <v>75.8</v>
      </c>
      <c r="E49" s="1">
        <f t="shared" si="6"/>
        <v>70.849999999999994</v>
      </c>
      <c r="F49" s="1">
        <v>9.1999999999999993</v>
      </c>
      <c r="G49" s="1">
        <v>13.8</v>
      </c>
      <c r="H49" s="3">
        <f t="shared" si="7"/>
        <v>0.86939313984168876</v>
      </c>
      <c r="I49" s="2">
        <f t="shared" si="8"/>
        <v>7.163043478260871</v>
      </c>
      <c r="J49" s="2">
        <f t="shared" si="9"/>
        <v>5.4927536231884053</v>
      </c>
      <c r="K49" s="2">
        <f t="shared" si="10"/>
        <v>21.260826545829985</v>
      </c>
      <c r="L49" s="5">
        <f t="shared" si="11"/>
        <v>96.3</v>
      </c>
    </row>
    <row r="50" spans="1:12" x14ac:dyDescent="0.25">
      <c r="A50" t="s">
        <v>84</v>
      </c>
      <c r="B50" t="s">
        <v>150</v>
      </c>
      <c r="C50" s="1">
        <v>47.5</v>
      </c>
      <c r="D50" s="1">
        <v>55.1</v>
      </c>
      <c r="E50" s="1">
        <f t="shared" si="6"/>
        <v>51.3</v>
      </c>
      <c r="F50" s="1">
        <v>9.1999999999999993</v>
      </c>
      <c r="G50" s="1">
        <v>13.8</v>
      </c>
      <c r="H50" s="3">
        <f t="shared" si="7"/>
        <v>0.86206896551724133</v>
      </c>
      <c r="I50" s="2">
        <f t="shared" si="8"/>
        <v>5.1630434782608701</v>
      </c>
      <c r="J50" s="2">
        <f t="shared" si="9"/>
        <v>3.9927536231884058</v>
      </c>
      <c r="K50" s="2">
        <f t="shared" si="10"/>
        <v>15.446495502248874</v>
      </c>
      <c r="L50" s="5">
        <f t="shared" si="11"/>
        <v>94.5</v>
      </c>
    </row>
    <row r="51" spans="1:12" x14ac:dyDescent="0.25">
      <c r="A51" t="s">
        <v>59</v>
      </c>
      <c r="B51" t="s">
        <v>150</v>
      </c>
      <c r="C51" s="1">
        <v>37.200000000000003</v>
      </c>
      <c r="D51" s="1">
        <v>52.2</v>
      </c>
      <c r="E51" s="1">
        <f t="shared" si="6"/>
        <v>44.7</v>
      </c>
      <c r="F51" s="1">
        <v>9.1999999999999993</v>
      </c>
      <c r="G51" s="1">
        <v>13.8</v>
      </c>
      <c r="H51" s="3">
        <f t="shared" si="7"/>
        <v>0.71264367816091956</v>
      </c>
      <c r="I51" s="2">
        <f t="shared" si="8"/>
        <v>4.0434782608695654</v>
      </c>
      <c r="J51" s="2">
        <f t="shared" si="9"/>
        <v>3.7826086956521738</v>
      </c>
      <c r="K51" s="2">
        <f t="shared" si="10"/>
        <v>13.335769615192405</v>
      </c>
      <c r="L51" s="5">
        <f t="shared" si="11"/>
        <v>92.7</v>
      </c>
    </row>
    <row r="52" spans="1:12" x14ac:dyDescent="0.25">
      <c r="A52" t="s">
        <v>61</v>
      </c>
      <c r="B52" t="s">
        <v>150</v>
      </c>
      <c r="C52" s="1">
        <v>35.6</v>
      </c>
      <c r="D52" s="1">
        <v>45.6</v>
      </c>
      <c r="E52" s="1">
        <f t="shared" si="6"/>
        <v>40.6</v>
      </c>
      <c r="F52" s="1">
        <v>9.1999999999999993</v>
      </c>
      <c r="G52" s="1">
        <v>13.8</v>
      </c>
      <c r="H52" s="3">
        <f t="shared" si="7"/>
        <v>0.7807017543859649</v>
      </c>
      <c r="I52" s="2">
        <f t="shared" si="8"/>
        <v>3.8695652173913047</v>
      </c>
      <c r="J52" s="2">
        <f t="shared" si="9"/>
        <v>3.3043478260869565</v>
      </c>
      <c r="K52" s="2">
        <f t="shared" si="10"/>
        <v>12.195175438596491</v>
      </c>
      <c r="L52" s="5">
        <f t="shared" si="11"/>
        <v>90.9</v>
      </c>
    </row>
    <row r="53" spans="1:12" x14ac:dyDescent="0.25">
      <c r="A53" t="s">
        <v>32</v>
      </c>
      <c r="B53" t="s">
        <v>150</v>
      </c>
      <c r="C53" s="1">
        <v>37.700000000000003</v>
      </c>
      <c r="D53" s="1">
        <v>35.6</v>
      </c>
      <c r="E53" s="1">
        <f t="shared" si="6"/>
        <v>36.650000000000006</v>
      </c>
      <c r="F53" s="1">
        <v>9.1999999999999993</v>
      </c>
      <c r="G53" s="1">
        <v>13.8</v>
      </c>
      <c r="H53" s="3">
        <f t="shared" si="7"/>
        <v>1.0589887640449438</v>
      </c>
      <c r="I53" s="2">
        <f t="shared" si="8"/>
        <v>4.0978260869565224</v>
      </c>
      <c r="J53" s="2">
        <f t="shared" si="9"/>
        <v>2.5797101449275361</v>
      </c>
      <c r="K53" s="2">
        <f t="shared" si="10"/>
        <v>11.248442843185149</v>
      </c>
      <c r="L53" s="5">
        <f t="shared" si="11"/>
        <v>89</v>
      </c>
    </row>
    <row r="54" spans="1:12" x14ac:dyDescent="0.25">
      <c r="A54" t="s">
        <v>54</v>
      </c>
      <c r="B54" t="s">
        <v>150</v>
      </c>
      <c r="C54" s="1">
        <v>21.4</v>
      </c>
      <c r="D54" s="1">
        <v>44.3</v>
      </c>
      <c r="E54" s="1">
        <f t="shared" si="6"/>
        <v>32.849999999999994</v>
      </c>
      <c r="F54" s="1">
        <v>9.1999999999999993</v>
      </c>
      <c r="G54" s="1">
        <v>13.8</v>
      </c>
      <c r="H54" s="3">
        <f t="shared" si="7"/>
        <v>0.48306997742663654</v>
      </c>
      <c r="I54" s="2">
        <f t="shared" si="8"/>
        <v>2.3260869565217392</v>
      </c>
      <c r="J54" s="2">
        <f t="shared" si="9"/>
        <v>3.2101449275362315</v>
      </c>
      <c r="K54" s="2">
        <f t="shared" si="10"/>
        <v>9.6289196682697007</v>
      </c>
      <c r="L54" s="5">
        <f t="shared" si="11"/>
        <v>87.2</v>
      </c>
    </row>
    <row r="55" spans="1:12" x14ac:dyDescent="0.25">
      <c r="A55" t="s">
        <v>73</v>
      </c>
      <c r="B55" t="s">
        <v>150</v>
      </c>
      <c r="C55" s="1">
        <v>77.599999999999994</v>
      </c>
      <c r="D55" s="1">
        <v>-7.4</v>
      </c>
      <c r="E55" s="1">
        <f t="shared" si="6"/>
        <v>35.1</v>
      </c>
      <c r="F55" s="1">
        <v>9.1999999999999993</v>
      </c>
      <c r="G55" s="1">
        <v>13.8</v>
      </c>
      <c r="H55" s="3">
        <f t="shared" si="7"/>
        <v>-10.486486486486486</v>
      </c>
      <c r="I55" s="2">
        <f t="shared" si="8"/>
        <v>8.4347826086956523</v>
      </c>
      <c r="J55" s="2">
        <f t="shared" si="9"/>
        <v>-0.53623188405797106</v>
      </c>
      <c r="K55" s="2">
        <f t="shared" si="10"/>
        <v>9.0251175088131621</v>
      </c>
      <c r="L55" s="5">
        <f t="shared" si="11"/>
        <v>85.399999999999991</v>
      </c>
    </row>
    <row r="56" spans="1:12" x14ac:dyDescent="0.25">
      <c r="A56" t="s">
        <v>63</v>
      </c>
      <c r="B56" t="s">
        <v>150</v>
      </c>
      <c r="C56" s="1">
        <v>33.299999999999997</v>
      </c>
      <c r="D56" s="1">
        <v>7.8</v>
      </c>
      <c r="E56" s="1">
        <f t="shared" si="6"/>
        <v>20.549999999999997</v>
      </c>
      <c r="F56" s="1">
        <v>9.1999999999999993</v>
      </c>
      <c r="G56" s="1">
        <v>13.8</v>
      </c>
      <c r="H56" s="3">
        <f t="shared" si="7"/>
        <v>4.2692307692307692</v>
      </c>
      <c r="I56" s="2">
        <f t="shared" si="8"/>
        <v>3.6195652173913042</v>
      </c>
      <c r="J56" s="2">
        <f t="shared" si="9"/>
        <v>0.56521739130434778</v>
      </c>
      <c r="K56" s="2">
        <f t="shared" si="10"/>
        <v>7.5564381270903</v>
      </c>
      <c r="L56" s="5">
        <f t="shared" si="11"/>
        <v>83.6</v>
      </c>
    </row>
    <row r="57" spans="1:12" x14ac:dyDescent="0.25">
      <c r="A57" t="s">
        <v>35</v>
      </c>
      <c r="B57" t="s">
        <v>150</v>
      </c>
      <c r="C57" s="1">
        <v>25.1</v>
      </c>
      <c r="D57" s="1">
        <v>21.6</v>
      </c>
      <c r="E57" s="1">
        <f t="shared" si="6"/>
        <v>23.35</v>
      </c>
      <c r="F57" s="1">
        <v>9.1999999999999993</v>
      </c>
      <c r="G57" s="1">
        <v>13.8</v>
      </c>
      <c r="H57" s="3">
        <f t="shared" si="7"/>
        <v>1.162037037037037</v>
      </c>
      <c r="I57" s="2">
        <f t="shared" si="8"/>
        <v>2.7282608695652177</v>
      </c>
      <c r="J57" s="2">
        <f t="shared" si="9"/>
        <v>1.5652173913043479</v>
      </c>
      <c r="K57" s="2">
        <f t="shared" si="10"/>
        <v>7.317683172302738</v>
      </c>
      <c r="L57" s="5">
        <f t="shared" si="11"/>
        <v>81.8</v>
      </c>
    </row>
    <row r="58" spans="1:12" x14ac:dyDescent="0.25">
      <c r="A58" t="s">
        <v>77</v>
      </c>
      <c r="B58" t="s">
        <v>150</v>
      </c>
      <c r="C58" s="1">
        <v>17.3</v>
      </c>
      <c r="D58" s="1">
        <v>18.399999999999999</v>
      </c>
      <c r="E58" s="1">
        <f t="shared" si="6"/>
        <v>17.850000000000001</v>
      </c>
      <c r="F58" s="1">
        <v>9.1999999999999993</v>
      </c>
      <c r="G58" s="1">
        <v>13.8</v>
      </c>
      <c r="H58" s="3">
        <f t="shared" si="7"/>
        <v>0.94021739130434789</v>
      </c>
      <c r="I58" s="2">
        <f t="shared" si="8"/>
        <v>1.8804347826086958</v>
      </c>
      <c r="J58" s="2">
        <f t="shared" si="9"/>
        <v>1.3333333333333333</v>
      </c>
      <c r="K58" s="2">
        <f t="shared" si="10"/>
        <v>5.5557065217391308</v>
      </c>
      <c r="L58" s="5">
        <f t="shared" si="11"/>
        <v>80</v>
      </c>
    </row>
    <row r="59" spans="1:12" x14ac:dyDescent="0.25">
      <c r="A59" t="s">
        <v>67</v>
      </c>
      <c r="B59" t="s">
        <v>150</v>
      </c>
      <c r="C59" s="1">
        <v>8.4</v>
      </c>
      <c r="D59" s="1">
        <v>28.3</v>
      </c>
      <c r="E59" s="1">
        <f t="shared" si="6"/>
        <v>18.350000000000001</v>
      </c>
      <c r="F59" s="1">
        <v>9.1999999999999993</v>
      </c>
      <c r="G59" s="1">
        <v>13.8</v>
      </c>
      <c r="H59" s="3">
        <f t="shared" si="7"/>
        <v>0.29681978798586572</v>
      </c>
      <c r="I59" s="2">
        <f t="shared" si="8"/>
        <v>0.91304347826086962</v>
      </c>
      <c r="J59" s="2">
        <f t="shared" si="9"/>
        <v>2.0507246376811592</v>
      </c>
      <c r="K59" s="2">
        <f t="shared" si="10"/>
        <v>5.2888788600399446</v>
      </c>
      <c r="L59" s="5">
        <f t="shared" si="11"/>
        <v>78.100000000000009</v>
      </c>
    </row>
    <row r="60" spans="1:12" x14ac:dyDescent="0.25">
      <c r="A60" t="s">
        <v>51</v>
      </c>
      <c r="B60" t="s">
        <v>150</v>
      </c>
      <c r="C60" s="1">
        <v>-3.1</v>
      </c>
      <c r="D60" s="1">
        <v>42.1</v>
      </c>
      <c r="E60" s="1">
        <f t="shared" si="6"/>
        <v>19.5</v>
      </c>
      <c r="F60" s="1">
        <v>9.1999999999999993</v>
      </c>
      <c r="G60" s="1">
        <v>13.8</v>
      </c>
      <c r="H60" s="3">
        <f t="shared" si="7"/>
        <v>-7.3634204275534437E-2</v>
      </c>
      <c r="I60" s="2">
        <f t="shared" si="8"/>
        <v>-0.33695652173913049</v>
      </c>
      <c r="J60" s="2">
        <f t="shared" si="9"/>
        <v>3.0507246376811592</v>
      </c>
      <c r="K60" s="2">
        <f t="shared" si="10"/>
        <v>5.1962653619745938</v>
      </c>
      <c r="L60" s="5">
        <f t="shared" si="11"/>
        <v>76.3</v>
      </c>
    </row>
    <row r="61" spans="1:12" x14ac:dyDescent="0.25">
      <c r="A61" t="s">
        <v>74</v>
      </c>
      <c r="B61" t="s">
        <v>150</v>
      </c>
      <c r="C61" s="1">
        <v>13.5</v>
      </c>
      <c r="D61" s="1">
        <v>16.5</v>
      </c>
      <c r="E61" s="1">
        <f t="shared" si="6"/>
        <v>15</v>
      </c>
      <c r="F61" s="1">
        <v>9.1999999999999993</v>
      </c>
      <c r="G61" s="1">
        <v>13.8</v>
      </c>
      <c r="H61" s="3">
        <f t="shared" si="7"/>
        <v>0.81818181818181823</v>
      </c>
      <c r="I61" s="2">
        <f t="shared" si="8"/>
        <v>1.4673913043478262</v>
      </c>
      <c r="J61" s="2">
        <f t="shared" si="9"/>
        <v>1.1956521739130435</v>
      </c>
      <c r="K61" s="2">
        <f t="shared" si="10"/>
        <v>4.6474802371541495</v>
      </c>
      <c r="L61" s="5">
        <f t="shared" si="11"/>
        <v>74.5</v>
      </c>
    </row>
    <row r="62" spans="1:12" x14ac:dyDescent="0.25">
      <c r="A62" t="s">
        <v>46</v>
      </c>
      <c r="B62" t="s">
        <v>150</v>
      </c>
      <c r="C62" s="1">
        <v>8</v>
      </c>
      <c r="D62" s="1">
        <v>23.8</v>
      </c>
      <c r="E62" s="1">
        <f t="shared" si="6"/>
        <v>15.9</v>
      </c>
      <c r="F62" s="1">
        <v>9.1999999999999993</v>
      </c>
      <c r="G62" s="1">
        <v>13.8</v>
      </c>
      <c r="H62" s="3">
        <f t="shared" si="7"/>
        <v>0.33613445378151258</v>
      </c>
      <c r="I62" s="2">
        <f t="shared" si="8"/>
        <v>0.86956521739130443</v>
      </c>
      <c r="J62" s="2">
        <f t="shared" si="9"/>
        <v>1.7246376811594202</v>
      </c>
      <c r="K62" s="2">
        <f t="shared" si="10"/>
        <v>4.622077091706247</v>
      </c>
      <c r="L62" s="5">
        <f t="shared" si="11"/>
        <v>72.7</v>
      </c>
    </row>
    <row r="63" spans="1:12" x14ac:dyDescent="0.25">
      <c r="A63" t="s">
        <v>47</v>
      </c>
      <c r="B63" t="s">
        <v>150</v>
      </c>
      <c r="C63" s="1">
        <v>17.7</v>
      </c>
      <c r="D63" s="1">
        <v>4.4000000000000004</v>
      </c>
      <c r="E63" s="1">
        <f t="shared" si="6"/>
        <v>11.05</v>
      </c>
      <c r="F63" s="1">
        <v>9.1999999999999993</v>
      </c>
      <c r="G63" s="1">
        <v>13.8</v>
      </c>
      <c r="H63" s="3">
        <f t="shared" si="7"/>
        <v>4.0227272727272725</v>
      </c>
      <c r="I63" s="2">
        <f t="shared" si="8"/>
        <v>1.923913043478261</v>
      </c>
      <c r="J63" s="2">
        <f t="shared" si="9"/>
        <v>0.31884057971014496</v>
      </c>
      <c r="K63" s="2">
        <f t="shared" si="10"/>
        <v>4.4893774703557314</v>
      </c>
      <c r="L63" s="5">
        <f t="shared" si="11"/>
        <v>70.899999999999991</v>
      </c>
    </row>
    <row r="64" spans="1:12" x14ac:dyDescent="0.25">
      <c r="A64" t="s">
        <v>78</v>
      </c>
      <c r="B64" t="s">
        <v>150</v>
      </c>
      <c r="C64" s="1">
        <v>12.6</v>
      </c>
      <c r="D64" s="1">
        <v>2.23</v>
      </c>
      <c r="E64" s="1">
        <f t="shared" si="6"/>
        <v>7.4149999999999991</v>
      </c>
      <c r="F64" s="1">
        <v>9.1999999999999993</v>
      </c>
      <c r="G64" s="1">
        <v>13.8</v>
      </c>
      <c r="H64" s="3">
        <f t="shared" si="7"/>
        <v>5.6502242152466371</v>
      </c>
      <c r="I64" s="2">
        <f t="shared" si="8"/>
        <v>1.3695652173913044</v>
      </c>
      <c r="J64" s="2">
        <f t="shared" si="9"/>
        <v>0.16159420289855073</v>
      </c>
      <c r="K64" s="2">
        <f t="shared" si="10"/>
        <v>3.7698930103333983</v>
      </c>
      <c r="L64" s="5">
        <f t="shared" si="11"/>
        <v>69</v>
      </c>
    </row>
    <row r="65" spans="1:12" x14ac:dyDescent="0.25">
      <c r="A65" t="s">
        <v>33</v>
      </c>
      <c r="B65" t="s">
        <v>150</v>
      </c>
      <c r="C65" s="1">
        <v>13.3</v>
      </c>
      <c r="D65" s="1">
        <v>8.5</v>
      </c>
      <c r="E65" s="1">
        <f t="shared" si="6"/>
        <v>10.9</v>
      </c>
      <c r="F65" s="1">
        <v>9.1999999999999993</v>
      </c>
      <c r="G65" s="1">
        <v>13.8</v>
      </c>
      <c r="H65" s="3">
        <f t="shared" si="7"/>
        <v>1.5647058823529412</v>
      </c>
      <c r="I65" s="2">
        <f t="shared" si="8"/>
        <v>1.4456521739130437</v>
      </c>
      <c r="J65" s="2">
        <f t="shared" si="9"/>
        <v>0.61594202898550721</v>
      </c>
      <c r="K65" s="2">
        <f t="shared" si="10"/>
        <v>3.7145460358056268</v>
      </c>
      <c r="L65" s="5">
        <f t="shared" si="11"/>
        <v>67.2</v>
      </c>
    </row>
    <row r="66" spans="1:12" x14ac:dyDescent="0.25">
      <c r="A66" t="s">
        <v>64</v>
      </c>
      <c r="B66" t="s">
        <v>150</v>
      </c>
      <c r="C66" s="1">
        <v>-0.8</v>
      </c>
      <c r="D66" s="1">
        <v>24.5</v>
      </c>
      <c r="E66" s="1">
        <f t="shared" ref="E66:E97" si="12">MEDIAN(C66:D66)</f>
        <v>11.85</v>
      </c>
      <c r="F66" s="1">
        <v>9.1999999999999993</v>
      </c>
      <c r="G66" s="1">
        <v>13.8</v>
      </c>
      <c r="H66" s="3">
        <f t="shared" ref="H66:H97" si="13">C66/D66</f>
        <v>-3.2653061224489799E-2</v>
      </c>
      <c r="I66" s="2">
        <f t="shared" ref="I66:I97" si="14">C66/F66</f>
        <v>-8.6956521739130446E-2</v>
      </c>
      <c r="J66" s="2">
        <f t="shared" ref="J66:J97" si="15">D66/G66</f>
        <v>1.7753623188405796</v>
      </c>
      <c r="K66" s="2">
        <f t="shared" ref="K66:K97" si="16">(E66*0.25)+(0.25*H66)+(0.35*I66)+(0.15*J66)</f>
        <v>3.1902062999112686</v>
      </c>
      <c r="L66" s="5">
        <f t="shared" si="11"/>
        <v>65.400000000000006</v>
      </c>
    </row>
    <row r="67" spans="1:12" x14ac:dyDescent="0.25">
      <c r="A67" t="s">
        <v>58</v>
      </c>
      <c r="B67" t="s">
        <v>150</v>
      </c>
      <c r="C67" s="1">
        <v>10.4</v>
      </c>
      <c r="D67" s="1">
        <v>6.1</v>
      </c>
      <c r="E67" s="1">
        <f t="shared" si="12"/>
        <v>8.25</v>
      </c>
      <c r="F67" s="1">
        <v>9.1999999999999993</v>
      </c>
      <c r="G67" s="1">
        <v>13.8</v>
      </c>
      <c r="H67" s="3">
        <f t="shared" si="13"/>
        <v>1.7049180327868854</v>
      </c>
      <c r="I67" s="2">
        <f t="shared" si="14"/>
        <v>1.1304347826086958</v>
      </c>
      <c r="J67" s="2">
        <f t="shared" si="15"/>
        <v>0.44202898550724634</v>
      </c>
      <c r="K67" s="2">
        <f t="shared" si="16"/>
        <v>2.9506860299358517</v>
      </c>
      <c r="L67" s="5">
        <f t="shared" si="11"/>
        <v>63.6</v>
      </c>
    </row>
    <row r="68" spans="1:12" x14ac:dyDescent="0.25">
      <c r="A68" t="s">
        <v>57</v>
      </c>
      <c r="B68" t="s">
        <v>150</v>
      </c>
      <c r="C68" s="1">
        <v>2.8</v>
      </c>
      <c r="D68" s="1">
        <v>17.8</v>
      </c>
      <c r="E68" s="1">
        <f t="shared" si="12"/>
        <v>10.3</v>
      </c>
      <c r="F68" s="1">
        <v>9.1999999999999993</v>
      </c>
      <c r="G68" s="1">
        <v>13.8</v>
      </c>
      <c r="H68" s="3">
        <f t="shared" si="13"/>
        <v>0.15730337078651685</v>
      </c>
      <c r="I68" s="2">
        <f t="shared" si="14"/>
        <v>0.30434782608695654</v>
      </c>
      <c r="J68" s="2">
        <f t="shared" si="15"/>
        <v>1.2898550724637681</v>
      </c>
      <c r="K68" s="2">
        <f t="shared" si="16"/>
        <v>2.9143258426966296</v>
      </c>
      <c r="L68" s="5">
        <f t="shared" si="11"/>
        <v>61.8</v>
      </c>
    </row>
    <row r="69" spans="1:12" x14ac:dyDescent="0.25">
      <c r="A69" t="s">
        <v>176</v>
      </c>
      <c r="B69" t="s">
        <v>150</v>
      </c>
      <c r="C69" s="1">
        <v>2.2000000000000002</v>
      </c>
      <c r="D69" s="1">
        <v>17.3</v>
      </c>
      <c r="E69" s="1">
        <f t="shared" si="12"/>
        <v>9.75</v>
      </c>
      <c r="F69" s="1">
        <v>9.1999999999999993</v>
      </c>
      <c r="G69" s="1">
        <v>13.8</v>
      </c>
      <c r="H69" s="3">
        <f t="shared" si="13"/>
        <v>0.12716763005780346</v>
      </c>
      <c r="I69" s="2">
        <f t="shared" si="14"/>
        <v>0.23913043478260873</v>
      </c>
      <c r="J69" s="2">
        <f t="shared" si="15"/>
        <v>1.2536231884057971</v>
      </c>
      <c r="K69" s="2">
        <f t="shared" si="16"/>
        <v>2.7410310379492335</v>
      </c>
      <c r="L69" s="5">
        <f t="shared" si="11"/>
        <v>60</v>
      </c>
    </row>
    <row r="70" spans="1:12" x14ac:dyDescent="0.25">
      <c r="A70" t="s">
        <v>53</v>
      </c>
      <c r="B70" t="s">
        <v>150</v>
      </c>
      <c r="C70" s="1">
        <v>3.6</v>
      </c>
      <c r="D70" s="1">
        <v>13.5</v>
      </c>
      <c r="E70" s="1">
        <f t="shared" si="12"/>
        <v>8.5500000000000007</v>
      </c>
      <c r="F70" s="1">
        <v>9.1999999999999993</v>
      </c>
      <c r="G70" s="1">
        <v>13.8</v>
      </c>
      <c r="H70" s="3">
        <f t="shared" si="13"/>
        <v>0.26666666666666666</v>
      </c>
      <c r="I70" s="2">
        <f t="shared" si="14"/>
        <v>0.39130434782608697</v>
      </c>
      <c r="J70" s="2">
        <f t="shared" si="15"/>
        <v>0.97826086956521729</v>
      </c>
      <c r="K70" s="2">
        <f t="shared" si="16"/>
        <v>2.48786231884058</v>
      </c>
      <c r="L70" s="5">
        <f t="shared" si="11"/>
        <v>58.099999999999994</v>
      </c>
    </row>
    <row r="71" spans="1:12" x14ac:dyDescent="0.25">
      <c r="A71" t="s">
        <v>55</v>
      </c>
      <c r="B71" t="s">
        <v>150</v>
      </c>
      <c r="C71" s="1">
        <v>4.5999999999999996</v>
      </c>
      <c r="D71" s="1">
        <v>1</v>
      </c>
      <c r="E71" s="1">
        <f t="shared" si="12"/>
        <v>2.8</v>
      </c>
      <c r="F71" s="1">
        <v>9.1999999999999993</v>
      </c>
      <c r="G71" s="1">
        <v>13.8</v>
      </c>
      <c r="H71" s="3">
        <f t="shared" si="13"/>
        <v>4.5999999999999996</v>
      </c>
      <c r="I71" s="2">
        <f t="shared" si="14"/>
        <v>0.5</v>
      </c>
      <c r="J71" s="2">
        <f t="shared" si="15"/>
        <v>7.2463768115942032E-2</v>
      </c>
      <c r="K71" s="2">
        <f t="shared" si="16"/>
        <v>2.035869565217391</v>
      </c>
      <c r="L71" s="5">
        <f t="shared" si="11"/>
        <v>56.3</v>
      </c>
    </row>
    <row r="72" spans="1:12" x14ac:dyDescent="0.25">
      <c r="A72" t="s">
        <v>36</v>
      </c>
      <c r="B72" t="s">
        <v>150</v>
      </c>
      <c r="C72" s="1">
        <v>18.899999999999999</v>
      </c>
      <c r="D72" s="1">
        <v>-8.1999999999999993</v>
      </c>
      <c r="E72" s="1">
        <f t="shared" si="12"/>
        <v>5.35</v>
      </c>
      <c r="F72" s="1">
        <v>9.1999999999999993</v>
      </c>
      <c r="G72" s="1">
        <v>13.8</v>
      </c>
      <c r="H72" s="3">
        <f t="shared" si="13"/>
        <v>-2.3048780487804876</v>
      </c>
      <c r="I72" s="2">
        <f t="shared" si="14"/>
        <v>2.0543478260869565</v>
      </c>
      <c r="J72" s="2">
        <f t="shared" si="15"/>
        <v>-0.5942028985507245</v>
      </c>
      <c r="K72" s="2">
        <f t="shared" si="16"/>
        <v>1.391171792152704</v>
      </c>
      <c r="L72" s="5">
        <f t="shared" si="11"/>
        <v>54.500000000000007</v>
      </c>
    </row>
    <row r="73" spans="1:12" x14ac:dyDescent="0.25">
      <c r="A73" t="s">
        <v>38</v>
      </c>
      <c r="B73" t="s">
        <v>150</v>
      </c>
      <c r="C73" s="1">
        <v>2.2999999999999998</v>
      </c>
      <c r="D73" s="1">
        <v>4.7</v>
      </c>
      <c r="E73" s="1">
        <f t="shared" si="12"/>
        <v>3.5</v>
      </c>
      <c r="F73" s="1">
        <v>9.1999999999999993</v>
      </c>
      <c r="G73" s="1">
        <v>13.8</v>
      </c>
      <c r="H73" s="3">
        <f t="shared" si="13"/>
        <v>0.4893617021276595</v>
      </c>
      <c r="I73" s="2">
        <f t="shared" si="14"/>
        <v>0.25</v>
      </c>
      <c r="J73" s="2">
        <f t="shared" si="15"/>
        <v>0.34057971014492755</v>
      </c>
      <c r="K73" s="2">
        <f t="shared" si="16"/>
        <v>1.135927382053654</v>
      </c>
      <c r="L73" s="5">
        <f t="shared" si="11"/>
        <v>52.7</v>
      </c>
    </row>
    <row r="74" spans="1:12" x14ac:dyDescent="0.25">
      <c r="A74" t="s">
        <v>41</v>
      </c>
      <c r="B74" t="s">
        <v>150</v>
      </c>
      <c r="C74" s="1">
        <v>-12.5</v>
      </c>
      <c r="D74" s="1">
        <v>16.899999999999999</v>
      </c>
      <c r="E74" s="1">
        <f t="shared" si="12"/>
        <v>2.1999999999999993</v>
      </c>
      <c r="F74" s="1">
        <v>9.1999999999999993</v>
      </c>
      <c r="G74" s="1">
        <v>13.8</v>
      </c>
      <c r="H74" s="3">
        <f t="shared" si="13"/>
        <v>-0.7396449704142013</v>
      </c>
      <c r="I74" s="2">
        <f t="shared" si="14"/>
        <v>-1.3586956521739131</v>
      </c>
      <c r="J74" s="2">
        <f t="shared" si="15"/>
        <v>1.2246376811594202</v>
      </c>
      <c r="K74" s="2">
        <f t="shared" si="16"/>
        <v>7.3240931309492968E-2</v>
      </c>
      <c r="L74" s="5">
        <f t="shared" si="11"/>
        <v>50.9</v>
      </c>
    </row>
    <row r="75" spans="1:12" x14ac:dyDescent="0.25">
      <c r="A75" t="s">
        <v>44</v>
      </c>
      <c r="B75" t="s">
        <v>150</v>
      </c>
      <c r="C75" s="1">
        <v>-10.7</v>
      </c>
      <c r="D75" s="1">
        <v>12.9</v>
      </c>
      <c r="E75" s="1">
        <f t="shared" si="12"/>
        <v>1.1000000000000014</v>
      </c>
      <c r="F75" s="1">
        <v>9.1999999999999993</v>
      </c>
      <c r="G75" s="1">
        <v>13.8</v>
      </c>
      <c r="H75" s="3">
        <f t="shared" si="13"/>
        <v>-0.82945736434108519</v>
      </c>
      <c r="I75" s="2">
        <f t="shared" si="14"/>
        <v>-1.1630434782608696</v>
      </c>
      <c r="J75" s="2">
        <f t="shared" si="15"/>
        <v>0.93478260869565211</v>
      </c>
      <c r="K75" s="2">
        <f t="shared" si="16"/>
        <v>-0.19921216717222748</v>
      </c>
      <c r="L75" s="5">
        <f t="shared" si="11"/>
        <v>49</v>
      </c>
    </row>
    <row r="76" spans="1:12" x14ac:dyDescent="0.25">
      <c r="A76" t="s">
        <v>70</v>
      </c>
      <c r="B76" t="s">
        <v>150</v>
      </c>
      <c r="C76" s="1">
        <v>-3.1</v>
      </c>
      <c r="D76" s="1">
        <v>-3</v>
      </c>
      <c r="E76" s="1">
        <f t="shared" si="12"/>
        <v>-3.05</v>
      </c>
      <c r="F76" s="1">
        <v>9.1999999999999993</v>
      </c>
      <c r="G76" s="1">
        <v>13.8</v>
      </c>
      <c r="H76" s="3">
        <f t="shared" si="13"/>
        <v>1.0333333333333334</v>
      </c>
      <c r="I76" s="2">
        <f t="shared" si="14"/>
        <v>-0.33695652173913049</v>
      </c>
      <c r="J76" s="2">
        <f t="shared" si="15"/>
        <v>-0.21739130434782608</v>
      </c>
      <c r="K76" s="2">
        <f t="shared" si="16"/>
        <v>-0.65471014492753621</v>
      </c>
      <c r="L76" s="5">
        <f t="shared" si="11"/>
        <v>47.199999999999996</v>
      </c>
    </row>
    <row r="77" spans="1:12" x14ac:dyDescent="0.25">
      <c r="A77" t="s">
        <v>79</v>
      </c>
      <c r="B77" t="s">
        <v>150</v>
      </c>
      <c r="C77" s="1">
        <v>-1.6</v>
      </c>
      <c r="D77" s="1">
        <v>-4.5</v>
      </c>
      <c r="E77" s="1">
        <f t="shared" si="12"/>
        <v>-3.05</v>
      </c>
      <c r="F77" s="1">
        <v>9.1999999999999993</v>
      </c>
      <c r="G77" s="1">
        <v>13.8</v>
      </c>
      <c r="H77" s="3">
        <f t="shared" si="13"/>
        <v>0.35555555555555557</v>
      </c>
      <c r="I77" s="2">
        <f t="shared" si="14"/>
        <v>-0.17391304347826089</v>
      </c>
      <c r="J77" s="2">
        <f t="shared" si="15"/>
        <v>-0.32608695652173914</v>
      </c>
      <c r="K77" s="2">
        <f t="shared" si="16"/>
        <v>-0.7833937198067632</v>
      </c>
      <c r="L77" s="5">
        <f t="shared" si="11"/>
        <v>45.4</v>
      </c>
    </row>
    <row r="78" spans="1:12" x14ac:dyDescent="0.25">
      <c r="A78" t="s">
        <v>68</v>
      </c>
      <c r="B78" t="s">
        <v>150</v>
      </c>
      <c r="C78" s="1">
        <v>20</v>
      </c>
      <c r="D78" s="1">
        <v>-36.6</v>
      </c>
      <c r="E78" s="1">
        <f t="shared" si="12"/>
        <v>-8.3000000000000007</v>
      </c>
      <c r="F78" s="1">
        <v>9.1999999999999993</v>
      </c>
      <c r="G78" s="1">
        <v>13.8</v>
      </c>
      <c r="H78" s="3">
        <f t="shared" si="13"/>
        <v>-0.54644808743169393</v>
      </c>
      <c r="I78" s="2">
        <f t="shared" si="14"/>
        <v>2.1739130434782612</v>
      </c>
      <c r="J78" s="2">
        <f t="shared" si="15"/>
        <v>-2.652173913043478</v>
      </c>
      <c r="K78" s="2">
        <f t="shared" si="16"/>
        <v>-1.848568543597054</v>
      </c>
      <c r="L78" s="5">
        <f t="shared" si="11"/>
        <v>43.6</v>
      </c>
    </row>
    <row r="79" spans="1:12" x14ac:dyDescent="0.25">
      <c r="A79" t="s">
        <v>69</v>
      </c>
      <c r="B79" t="s">
        <v>150</v>
      </c>
      <c r="C79" s="1">
        <v>-10.8</v>
      </c>
      <c r="D79" s="1">
        <v>-7.1</v>
      </c>
      <c r="E79" s="1">
        <f t="shared" si="12"/>
        <v>-8.9499999999999993</v>
      </c>
      <c r="F79" s="1">
        <v>9.1999999999999993</v>
      </c>
      <c r="G79" s="1">
        <v>13.8</v>
      </c>
      <c r="H79" s="3">
        <f t="shared" si="13"/>
        <v>1.5211267605633805</v>
      </c>
      <c r="I79" s="2">
        <f t="shared" si="14"/>
        <v>-1.173913043478261</v>
      </c>
      <c r="J79" s="2">
        <f t="shared" si="15"/>
        <v>-0.51449275362318836</v>
      </c>
      <c r="K79" s="2">
        <f t="shared" si="16"/>
        <v>-2.3452617881200246</v>
      </c>
      <c r="L79" s="5">
        <f t="shared" si="11"/>
        <v>41.8</v>
      </c>
    </row>
    <row r="80" spans="1:12" x14ac:dyDescent="0.25">
      <c r="A80" t="s">
        <v>62</v>
      </c>
      <c r="B80" t="s">
        <v>150</v>
      </c>
      <c r="C80" s="1">
        <v>-7.8</v>
      </c>
      <c r="D80" s="1">
        <v>-9.6</v>
      </c>
      <c r="E80" s="1">
        <f t="shared" si="12"/>
        <v>-8.6999999999999993</v>
      </c>
      <c r="F80" s="1">
        <v>9.1999999999999993</v>
      </c>
      <c r="G80" s="1">
        <v>13.8</v>
      </c>
      <c r="H80" s="3">
        <f t="shared" si="13"/>
        <v>0.8125</v>
      </c>
      <c r="I80" s="2">
        <f t="shared" si="14"/>
        <v>-0.84782608695652184</v>
      </c>
      <c r="J80" s="2">
        <f t="shared" si="15"/>
        <v>-0.69565217391304346</v>
      </c>
      <c r="K80" s="2">
        <f t="shared" si="16"/>
        <v>-2.3729619565217388</v>
      </c>
      <c r="L80" s="5">
        <f t="shared" si="11"/>
        <v>40</v>
      </c>
    </row>
    <row r="81" spans="1:12" x14ac:dyDescent="0.25">
      <c r="A81" t="s">
        <v>37</v>
      </c>
      <c r="B81" t="s">
        <v>150</v>
      </c>
      <c r="C81" s="1">
        <v>-7.1</v>
      </c>
      <c r="D81" s="1">
        <v>-10.3</v>
      </c>
      <c r="E81" s="1">
        <f t="shared" si="12"/>
        <v>-8.6999999999999993</v>
      </c>
      <c r="F81" s="1">
        <v>9.1999999999999993</v>
      </c>
      <c r="G81" s="1">
        <v>13.8</v>
      </c>
      <c r="H81" s="3">
        <f t="shared" si="13"/>
        <v>0.68932038834951448</v>
      </c>
      <c r="I81" s="2">
        <f t="shared" si="14"/>
        <v>-0.77173913043478259</v>
      </c>
      <c r="J81" s="2">
        <f t="shared" si="15"/>
        <v>-0.74637681159420288</v>
      </c>
      <c r="K81" s="2">
        <f t="shared" si="16"/>
        <v>-2.3847351203039251</v>
      </c>
      <c r="L81" s="5">
        <f t="shared" si="11"/>
        <v>38.1</v>
      </c>
    </row>
    <row r="82" spans="1:12" x14ac:dyDescent="0.25">
      <c r="A82" t="s">
        <v>48</v>
      </c>
      <c r="B82" t="s">
        <v>150</v>
      </c>
      <c r="C82" s="1">
        <v>-14</v>
      </c>
      <c r="D82" s="1">
        <v>-10.4</v>
      </c>
      <c r="E82" s="1">
        <f t="shared" si="12"/>
        <v>-12.2</v>
      </c>
      <c r="F82" s="1">
        <v>9.1999999999999993</v>
      </c>
      <c r="G82" s="1">
        <v>13.8</v>
      </c>
      <c r="H82" s="3">
        <f t="shared" si="13"/>
        <v>1.346153846153846</v>
      </c>
      <c r="I82" s="2">
        <f t="shared" si="14"/>
        <v>-1.5217391304347827</v>
      </c>
      <c r="J82" s="2">
        <f t="shared" si="15"/>
        <v>-0.75362318840579712</v>
      </c>
      <c r="K82" s="2">
        <f t="shared" si="16"/>
        <v>-3.3591137123745813</v>
      </c>
      <c r="L82" s="5">
        <f t="shared" si="11"/>
        <v>36.299999999999997</v>
      </c>
    </row>
    <row r="83" spans="1:12" x14ac:dyDescent="0.25">
      <c r="A83" t="s">
        <v>49</v>
      </c>
      <c r="B83" t="s">
        <v>150</v>
      </c>
      <c r="C83" s="1">
        <v>-13.6</v>
      </c>
      <c r="D83" s="1">
        <v>2.2999999999999998</v>
      </c>
      <c r="E83" s="1">
        <f t="shared" si="12"/>
        <v>-5.65</v>
      </c>
      <c r="F83" s="1">
        <v>9.1999999999999993</v>
      </c>
      <c r="G83" s="1">
        <v>13.8</v>
      </c>
      <c r="H83" s="3">
        <f t="shared" si="13"/>
        <v>-5.9130434782608701</v>
      </c>
      <c r="I83" s="2">
        <f t="shared" si="14"/>
        <v>-1.4782608695652175</v>
      </c>
      <c r="J83" s="2">
        <f t="shared" si="15"/>
        <v>0.16666666666666666</v>
      </c>
      <c r="K83" s="2">
        <f t="shared" si="16"/>
        <v>-3.3831521739130435</v>
      </c>
      <c r="L83" s="5">
        <f t="shared" si="11"/>
        <v>34.5</v>
      </c>
    </row>
    <row r="84" spans="1:12" x14ac:dyDescent="0.25">
      <c r="A84" t="s">
        <v>85</v>
      </c>
      <c r="B84" t="s">
        <v>150</v>
      </c>
      <c r="C84" s="1">
        <v>-10</v>
      </c>
      <c r="D84" s="1">
        <v>-16.7</v>
      </c>
      <c r="E84" s="1">
        <f t="shared" si="12"/>
        <v>-13.35</v>
      </c>
      <c r="F84" s="1">
        <v>9.1999999999999993</v>
      </c>
      <c r="G84" s="1">
        <v>13.8</v>
      </c>
      <c r="H84" s="3">
        <f t="shared" si="13"/>
        <v>0.5988023952095809</v>
      </c>
      <c r="I84" s="2">
        <f t="shared" si="14"/>
        <v>-1.0869565217391306</v>
      </c>
      <c r="J84" s="2">
        <f t="shared" si="15"/>
        <v>-1.2101449275362317</v>
      </c>
      <c r="K84" s="2">
        <f t="shared" si="16"/>
        <v>-3.749755922936735</v>
      </c>
      <c r="L84" s="5">
        <f t="shared" si="11"/>
        <v>32.700000000000003</v>
      </c>
    </row>
    <row r="85" spans="1:12" x14ac:dyDescent="0.25">
      <c r="A85" t="s">
        <v>52</v>
      </c>
      <c r="B85" t="s">
        <v>150</v>
      </c>
      <c r="C85" s="1">
        <v>6.5</v>
      </c>
      <c r="D85" s="1">
        <v>-36.1</v>
      </c>
      <c r="E85" s="1">
        <f t="shared" si="12"/>
        <v>-14.8</v>
      </c>
      <c r="F85" s="1">
        <v>9.1999999999999993</v>
      </c>
      <c r="G85" s="1">
        <v>13.8</v>
      </c>
      <c r="H85" s="3">
        <f t="shared" si="13"/>
        <v>-0.18005540166204986</v>
      </c>
      <c r="I85" s="2">
        <f t="shared" si="14"/>
        <v>0.70652173913043481</v>
      </c>
      <c r="J85" s="2">
        <f t="shared" si="15"/>
        <v>-2.6159420289855073</v>
      </c>
      <c r="K85" s="2">
        <f t="shared" si="16"/>
        <v>-3.8901225460676865</v>
      </c>
      <c r="L85" s="5">
        <f t="shared" si="11"/>
        <v>30.9</v>
      </c>
    </row>
    <row r="86" spans="1:12" x14ac:dyDescent="0.25">
      <c r="A86" t="s">
        <v>42</v>
      </c>
      <c r="B86" t="s">
        <v>150</v>
      </c>
      <c r="C86" s="1">
        <v>0.9</v>
      </c>
      <c r="D86" s="1">
        <v>-29.7</v>
      </c>
      <c r="E86" s="1">
        <f t="shared" si="12"/>
        <v>-14.4</v>
      </c>
      <c r="F86" s="1">
        <v>9.1999999999999993</v>
      </c>
      <c r="G86" s="1">
        <v>13.8</v>
      </c>
      <c r="H86" s="3">
        <f t="shared" si="13"/>
        <v>-3.0303030303030304E-2</v>
      </c>
      <c r="I86" s="2">
        <f t="shared" si="14"/>
        <v>9.7826086956521743E-2</v>
      </c>
      <c r="J86" s="2">
        <f t="shared" si="15"/>
        <v>-2.152173913043478</v>
      </c>
      <c r="K86" s="2">
        <f t="shared" si="16"/>
        <v>-3.896162714097497</v>
      </c>
      <c r="L86" s="5">
        <f t="shared" si="11"/>
        <v>28.999999999999996</v>
      </c>
    </row>
    <row r="87" spans="1:12" x14ac:dyDescent="0.25">
      <c r="A87" t="s">
        <v>80</v>
      </c>
      <c r="B87" t="s">
        <v>150</v>
      </c>
      <c r="C87" s="1">
        <v>-13.9</v>
      </c>
      <c r="D87" s="1">
        <v>-14.6</v>
      </c>
      <c r="E87" s="1">
        <f t="shared" si="12"/>
        <v>-14.25</v>
      </c>
      <c r="F87" s="1">
        <v>9.1999999999999993</v>
      </c>
      <c r="G87" s="1">
        <v>13.8</v>
      </c>
      <c r="H87" s="3">
        <f t="shared" si="13"/>
        <v>0.95205479452054798</v>
      </c>
      <c r="I87" s="2">
        <f t="shared" si="14"/>
        <v>-1.5108695652173914</v>
      </c>
      <c r="J87" s="2">
        <f t="shared" si="15"/>
        <v>-1.0579710144927534</v>
      </c>
      <c r="K87" s="2">
        <f t="shared" si="16"/>
        <v>-4.0119863013698636</v>
      </c>
      <c r="L87" s="5">
        <f t="shared" si="11"/>
        <v>27.200000000000003</v>
      </c>
    </row>
    <row r="88" spans="1:12" x14ac:dyDescent="0.25">
      <c r="A88" t="s">
        <v>50</v>
      </c>
      <c r="B88" t="s">
        <v>150</v>
      </c>
      <c r="C88" s="1">
        <v>8.3000000000000007</v>
      </c>
      <c r="D88" s="1">
        <v>-39.200000000000003</v>
      </c>
      <c r="E88" s="1">
        <f t="shared" si="12"/>
        <v>-15.450000000000003</v>
      </c>
      <c r="F88" s="1">
        <v>9.1999999999999993</v>
      </c>
      <c r="G88" s="1">
        <v>13.8</v>
      </c>
      <c r="H88" s="3">
        <f t="shared" si="13"/>
        <v>-0.21173469387755103</v>
      </c>
      <c r="I88" s="2">
        <f t="shared" si="14"/>
        <v>0.90217391304347838</v>
      </c>
      <c r="J88" s="2">
        <f t="shared" si="15"/>
        <v>-2.8405797101449277</v>
      </c>
      <c r="K88" s="2">
        <f t="shared" si="16"/>
        <v>-4.0257597604259097</v>
      </c>
      <c r="L88" s="5">
        <f t="shared" si="11"/>
        <v>25.4</v>
      </c>
    </row>
    <row r="89" spans="1:12" x14ac:dyDescent="0.25">
      <c r="A89" t="s">
        <v>65</v>
      </c>
      <c r="B89" t="s">
        <v>150</v>
      </c>
      <c r="C89" s="1">
        <v>10.1</v>
      </c>
      <c r="D89" s="1">
        <v>-41.8</v>
      </c>
      <c r="E89" s="1">
        <f t="shared" si="12"/>
        <v>-15.849999999999998</v>
      </c>
      <c r="F89" s="1">
        <v>9.1999999999999993</v>
      </c>
      <c r="G89" s="1">
        <v>13.8</v>
      </c>
      <c r="H89" s="3">
        <f t="shared" si="13"/>
        <v>-0.24162679425837322</v>
      </c>
      <c r="I89" s="2">
        <f t="shared" si="14"/>
        <v>1.0978260869565217</v>
      </c>
      <c r="J89" s="2">
        <f t="shared" si="15"/>
        <v>-3.0289855072463765</v>
      </c>
      <c r="K89" s="2">
        <f t="shared" si="16"/>
        <v>-4.0930153942167671</v>
      </c>
      <c r="L89" s="5">
        <f t="shared" si="11"/>
        <v>23.599999999999998</v>
      </c>
    </row>
    <row r="90" spans="1:12" x14ac:dyDescent="0.25">
      <c r="A90" t="s">
        <v>75</v>
      </c>
      <c r="B90" t="s">
        <v>150</v>
      </c>
      <c r="C90" s="1">
        <v>-11.3</v>
      </c>
      <c r="D90" s="1">
        <v>-18.3</v>
      </c>
      <c r="E90" s="1">
        <f t="shared" si="12"/>
        <v>-14.8</v>
      </c>
      <c r="F90" s="1">
        <v>9.1999999999999993</v>
      </c>
      <c r="G90" s="1">
        <v>13.8</v>
      </c>
      <c r="H90" s="3">
        <f t="shared" si="13"/>
        <v>0.61748633879781423</v>
      </c>
      <c r="I90" s="2">
        <f t="shared" si="14"/>
        <v>-1.2282608695652175</v>
      </c>
      <c r="J90" s="2">
        <f t="shared" si="15"/>
        <v>-1.326086956521739</v>
      </c>
      <c r="K90" s="2">
        <f t="shared" si="16"/>
        <v>-4.1744327631266334</v>
      </c>
      <c r="L90" s="5">
        <f t="shared" si="11"/>
        <v>21.8</v>
      </c>
    </row>
    <row r="91" spans="1:12" x14ac:dyDescent="0.25">
      <c r="A91" t="s">
        <v>81</v>
      </c>
      <c r="B91" t="s">
        <v>150</v>
      </c>
      <c r="C91" s="1">
        <v>-22.7</v>
      </c>
      <c r="D91" s="1">
        <v>4.2</v>
      </c>
      <c r="E91" s="1">
        <f t="shared" si="12"/>
        <v>-9.25</v>
      </c>
      <c r="F91" s="1">
        <v>9.1999999999999993</v>
      </c>
      <c r="G91" s="1">
        <v>13.8</v>
      </c>
      <c r="H91" s="3">
        <f t="shared" si="13"/>
        <v>-5.4047619047619042</v>
      </c>
      <c r="I91" s="2">
        <f t="shared" si="14"/>
        <v>-2.4673913043478262</v>
      </c>
      <c r="J91" s="2">
        <f t="shared" si="15"/>
        <v>0.30434782608695654</v>
      </c>
      <c r="K91" s="2">
        <f t="shared" si="16"/>
        <v>-4.4816252587991716</v>
      </c>
      <c r="L91" s="5">
        <f t="shared" si="11"/>
        <v>20</v>
      </c>
    </row>
    <row r="92" spans="1:12" x14ac:dyDescent="0.25">
      <c r="A92" t="s">
        <v>56</v>
      </c>
      <c r="B92" t="s">
        <v>150</v>
      </c>
      <c r="C92" s="1">
        <v>3.5</v>
      </c>
      <c r="D92" s="1">
        <v>-37.6</v>
      </c>
      <c r="E92" s="1">
        <f t="shared" si="12"/>
        <v>-17.05</v>
      </c>
      <c r="F92" s="1">
        <v>9.1999999999999993</v>
      </c>
      <c r="G92" s="1">
        <v>13.8</v>
      </c>
      <c r="H92" s="3">
        <f t="shared" si="13"/>
        <v>-9.3085106382978719E-2</v>
      </c>
      <c r="I92" s="2">
        <f t="shared" si="14"/>
        <v>0.38043478260869568</v>
      </c>
      <c r="J92" s="2">
        <f t="shared" si="15"/>
        <v>-2.7246376811594204</v>
      </c>
      <c r="K92" s="2">
        <f t="shared" si="16"/>
        <v>-4.561314754856614</v>
      </c>
      <c r="L92" s="5">
        <f t="shared" si="11"/>
        <v>18.099999999999998</v>
      </c>
    </row>
    <row r="93" spans="1:12" x14ac:dyDescent="0.25">
      <c r="A93" t="s">
        <v>83</v>
      </c>
      <c r="B93" t="s">
        <v>150</v>
      </c>
      <c r="C93" s="1">
        <v>-3.6</v>
      </c>
      <c r="D93" s="1">
        <v>-33</v>
      </c>
      <c r="E93" s="1">
        <f t="shared" si="12"/>
        <v>-18.3</v>
      </c>
      <c r="F93" s="1">
        <v>9.1999999999999993</v>
      </c>
      <c r="G93" s="1">
        <v>13.8</v>
      </c>
      <c r="H93" s="3">
        <f t="shared" si="13"/>
        <v>0.1090909090909091</v>
      </c>
      <c r="I93" s="2">
        <f t="shared" si="14"/>
        <v>-0.39130434782608697</v>
      </c>
      <c r="J93" s="2">
        <f t="shared" si="15"/>
        <v>-2.3913043478260869</v>
      </c>
      <c r="K93" s="2">
        <f t="shared" si="16"/>
        <v>-5.0433794466403166</v>
      </c>
      <c r="L93" s="5">
        <f t="shared" si="11"/>
        <v>16.3</v>
      </c>
    </row>
    <row r="94" spans="1:12" x14ac:dyDescent="0.25">
      <c r="A94" t="s">
        <v>34</v>
      </c>
      <c r="B94" t="s">
        <v>150</v>
      </c>
      <c r="C94" s="1">
        <v>-8.1</v>
      </c>
      <c r="D94" s="1">
        <v>-29.2</v>
      </c>
      <c r="E94" s="1">
        <f t="shared" si="12"/>
        <v>-18.649999999999999</v>
      </c>
      <c r="F94" s="1">
        <v>9.1999999999999993</v>
      </c>
      <c r="G94" s="1">
        <v>13.8</v>
      </c>
      <c r="H94" s="3">
        <f t="shared" si="13"/>
        <v>0.2773972602739726</v>
      </c>
      <c r="I94" s="2">
        <f t="shared" si="14"/>
        <v>-0.88043478260869568</v>
      </c>
      <c r="J94" s="2">
        <f t="shared" si="15"/>
        <v>-2.1159420289855069</v>
      </c>
      <c r="K94" s="2">
        <f t="shared" si="16"/>
        <v>-5.2186941631923762</v>
      </c>
      <c r="L94" s="5">
        <f t="shared" si="11"/>
        <v>14.499999999999998</v>
      </c>
    </row>
    <row r="95" spans="1:12" x14ac:dyDescent="0.25">
      <c r="A95" t="s">
        <v>39</v>
      </c>
      <c r="B95" t="s">
        <v>150</v>
      </c>
      <c r="C95" s="1">
        <v>-14.1</v>
      </c>
      <c r="D95" s="1">
        <v>-25</v>
      </c>
      <c r="E95" s="1">
        <f t="shared" si="12"/>
        <v>-19.55</v>
      </c>
      <c r="F95" s="1">
        <v>9.1999999999999993</v>
      </c>
      <c r="G95" s="1">
        <v>13.8</v>
      </c>
      <c r="H95" s="3">
        <f t="shared" si="13"/>
        <v>0.56399999999999995</v>
      </c>
      <c r="I95" s="2">
        <f t="shared" si="14"/>
        <v>-1.5326086956521741</v>
      </c>
      <c r="J95" s="2">
        <f t="shared" si="15"/>
        <v>-1.8115942028985506</v>
      </c>
      <c r="K95" s="2">
        <f t="shared" si="16"/>
        <v>-5.554652173913043</v>
      </c>
      <c r="L95" s="5">
        <f t="shared" si="11"/>
        <v>12.7</v>
      </c>
    </row>
    <row r="96" spans="1:12" x14ac:dyDescent="0.25">
      <c r="A96" t="s">
        <v>76</v>
      </c>
      <c r="B96" t="s">
        <v>150</v>
      </c>
      <c r="C96" s="1">
        <v>-10.4</v>
      </c>
      <c r="D96" s="1">
        <v>-30</v>
      </c>
      <c r="E96" s="1">
        <f t="shared" si="12"/>
        <v>-20.2</v>
      </c>
      <c r="F96" s="1">
        <v>9.1999999999999993</v>
      </c>
      <c r="G96" s="1">
        <v>13.8</v>
      </c>
      <c r="H96" s="3">
        <f t="shared" si="13"/>
        <v>0.34666666666666668</v>
      </c>
      <c r="I96" s="2">
        <f t="shared" si="14"/>
        <v>-1.1304347826086958</v>
      </c>
      <c r="J96" s="2">
        <f t="shared" si="15"/>
        <v>-2.1739130434782608</v>
      </c>
      <c r="K96" s="2">
        <f t="shared" si="16"/>
        <v>-5.6850724637681154</v>
      </c>
      <c r="L96" s="5">
        <f t="shared" si="11"/>
        <v>10.9</v>
      </c>
    </row>
    <row r="97" spans="1:12" x14ac:dyDescent="0.25">
      <c r="A97" t="s">
        <v>82</v>
      </c>
      <c r="B97" t="s">
        <v>150</v>
      </c>
      <c r="C97" s="1">
        <v>-30.5</v>
      </c>
      <c r="D97" s="1">
        <v>-28.5</v>
      </c>
      <c r="E97" s="1">
        <f t="shared" si="12"/>
        <v>-29.5</v>
      </c>
      <c r="F97" s="1">
        <v>9.1999999999999993</v>
      </c>
      <c r="G97" s="1">
        <v>13.8</v>
      </c>
      <c r="H97" s="3">
        <f t="shared" si="13"/>
        <v>1.0701754385964912</v>
      </c>
      <c r="I97" s="2">
        <f t="shared" si="14"/>
        <v>-3.3152173913043481</v>
      </c>
      <c r="J97" s="2">
        <f t="shared" si="15"/>
        <v>-2.0652173913043477</v>
      </c>
      <c r="K97" s="2">
        <f t="shared" si="16"/>
        <v>-8.5775648360030523</v>
      </c>
      <c r="L97" s="5">
        <f t="shared" si="11"/>
        <v>9</v>
      </c>
    </row>
    <row r="98" spans="1:12" x14ac:dyDescent="0.25">
      <c r="A98" t="s">
        <v>43</v>
      </c>
      <c r="B98" t="s">
        <v>150</v>
      </c>
      <c r="C98" s="1">
        <v>-18.399999999999999</v>
      </c>
      <c r="D98" s="1">
        <v>-44.9</v>
      </c>
      <c r="E98" s="1">
        <f t="shared" ref="E98:E129" si="17">MEDIAN(C98:D98)</f>
        <v>-31.65</v>
      </c>
      <c r="F98" s="1">
        <v>9.1999999999999993</v>
      </c>
      <c r="G98" s="1">
        <v>13.8</v>
      </c>
      <c r="H98" s="3">
        <f t="shared" ref="H98:H129" si="18">C98/D98</f>
        <v>0.40979955456570155</v>
      </c>
      <c r="I98" s="2">
        <f t="shared" ref="I98:I129" si="19">C98/F98</f>
        <v>-2</v>
      </c>
      <c r="J98" s="2">
        <f t="shared" ref="J98:J129" si="20">D98/G98</f>
        <v>-3.2536231884057969</v>
      </c>
      <c r="K98" s="2">
        <f t="shared" ref="K98:K129" si="21">(E98*0.25)+(0.25*H98)+(0.35*I98)+(0.15*J98)</f>
        <v>-8.9980935896194438</v>
      </c>
      <c r="L98" s="5">
        <f t="shared" si="11"/>
        <v>7.1999999999999993</v>
      </c>
    </row>
    <row r="99" spans="1:12" x14ac:dyDescent="0.25">
      <c r="A99" t="s">
        <v>45</v>
      </c>
      <c r="B99" t="s">
        <v>150</v>
      </c>
      <c r="C99" s="1">
        <v>-53.2</v>
      </c>
      <c r="D99" s="1">
        <v>-20.99</v>
      </c>
      <c r="E99" s="1">
        <f t="shared" si="17"/>
        <v>-37.094999999999999</v>
      </c>
      <c r="F99" s="1">
        <v>9.1999999999999993</v>
      </c>
      <c r="G99" s="1">
        <v>13.8</v>
      </c>
      <c r="H99" s="3">
        <f t="shared" si="18"/>
        <v>2.5345402572653648</v>
      </c>
      <c r="I99" s="2">
        <f t="shared" si="19"/>
        <v>-5.7826086956521747</v>
      </c>
      <c r="J99" s="2">
        <f t="shared" si="20"/>
        <v>-1.5210144927536231</v>
      </c>
      <c r="K99" s="2">
        <f t="shared" si="21"/>
        <v>-10.892180153074964</v>
      </c>
      <c r="L99" s="5">
        <f t="shared" si="11"/>
        <v>5.4</v>
      </c>
    </row>
    <row r="100" spans="1:12" x14ac:dyDescent="0.25">
      <c r="A100" t="s">
        <v>66</v>
      </c>
      <c r="B100" t="s">
        <v>150</v>
      </c>
      <c r="C100" s="1">
        <v>-9.4</v>
      </c>
      <c r="D100" s="1">
        <v>-75.5</v>
      </c>
      <c r="E100" s="1">
        <f t="shared" si="17"/>
        <v>-42.45</v>
      </c>
      <c r="F100" s="1">
        <v>9.1999999999999993</v>
      </c>
      <c r="G100" s="1">
        <v>13.8</v>
      </c>
      <c r="H100" s="3">
        <f t="shared" si="18"/>
        <v>0.12450331125827815</v>
      </c>
      <c r="I100" s="2">
        <f t="shared" si="19"/>
        <v>-1.0217391304347827</v>
      </c>
      <c r="J100" s="2">
        <f t="shared" si="20"/>
        <v>-5.4710144927536231</v>
      </c>
      <c r="K100" s="2">
        <f t="shared" si="21"/>
        <v>-11.759635041750647</v>
      </c>
      <c r="L100" s="5">
        <f t="shared" si="11"/>
        <v>3.5999999999999996</v>
      </c>
    </row>
    <row r="101" spans="1:12" x14ac:dyDescent="0.25">
      <c r="A101" t="s">
        <v>40</v>
      </c>
      <c r="B101" t="s">
        <v>150</v>
      </c>
      <c r="C101" s="1">
        <v>-33.799999999999997</v>
      </c>
      <c r="D101" s="1">
        <v>-49.9</v>
      </c>
      <c r="E101" s="1">
        <f t="shared" si="17"/>
        <v>-41.849999999999994</v>
      </c>
      <c r="F101" s="1">
        <v>9.1999999999999993</v>
      </c>
      <c r="G101" s="1">
        <v>13.8</v>
      </c>
      <c r="H101" s="3">
        <f t="shared" si="18"/>
        <v>0.67735470941883769</v>
      </c>
      <c r="I101" s="2">
        <f t="shared" si="19"/>
        <v>-3.6739130434782608</v>
      </c>
      <c r="J101" s="2">
        <f t="shared" si="20"/>
        <v>-3.6159420289855069</v>
      </c>
      <c r="K101" s="2">
        <f t="shared" si="21"/>
        <v>-12.121422192210506</v>
      </c>
      <c r="L101" s="5">
        <f t="shared" si="11"/>
        <v>1.7999999999999998</v>
      </c>
    </row>
    <row r="102" spans="1:12" x14ac:dyDescent="0.25">
      <c r="A102" t="s">
        <v>71</v>
      </c>
      <c r="B102" t="s">
        <v>150</v>
      </c>
      <c r="C102" s="1">
        <v>-20.100000000000001</v>
      </c>
      <c r="D102" s="1">
        <v>-76</v>
      </c>
      <c r="E102" s="1">
        <f t="shared" si="17"/>
        <v>-48.05</v>
      </c>
      <c r="F102" s="1">
        <v>9.1999999999999993</v>
      </c>
      <c r="G102" s="1">
        <v>13.8</v>
      </c>
      <c r="H102" s="3">
        <f t="shared" si="18"/>
        <v>0.26447368421052636</v>
      </c>
      <c r="I102" s="2">
        <f t="shared" si="19"/>
        <v>-2.1847826086956523</v>
      </c>
      <c r="J102" s="2">
        <f t="shared" si="20"/>
        <v>-5.5072463768115938</v>
      </c>
      <c r="K102" s="2">
        <f t="shared" si="21"/>
        <v>-13.537142448512583</v>
      </c>
      <c r="L102" s="5">
        <f t="shared" si="11"/>
        <v>0</v>
      </c>
    </row>
    <row r="103" spans="1:12" x14ac:dyDescent="0.25">
      <c r="A103" t="s">
        <v>111</v>
      </c>
      <c r="B103" t="s">
        <v>151</v>
      </c>
      <c r="C103" s="1">
        <v>20</v>
      </c>
      <c r="D103" s="1">
        <v>328.57</v>
      </c>
      <c r="E103" s="1">
        <f t="shared" si="17"/>
        <v>174.285</v>
      </c>
      <c r="F103" s="1">
        <v>14.6</v>
      </c>
      <c r="G103" s="1">
        <v>11.2</v>
      </c>
      <c r="H103" s="3">
        <f t="shared" si="18"/>
        <v>6.0869829868825519E-2</v>
      </c>
      <c r="I103" s="2">
        <f t="shared" si="19"/>
        <v>1.3698630136986301</v>
      </c>
      <c r="J103" s="2">
        <f t="shared" si="20"/>
        <v>29.336607142857144</v>
      </c>
      <c r="K103" s="2">
        <f t="shared" si="21"/>
        <v>48.466410583690298</v>
      </c>
      <c r="L103" s="5">
        <f>_xlfn.PERCENTRANK.INC($K$103:$K$163,K103)*100</f>
        <v>100</v>
      </c>
    </row>
    <row r="104" spans="1:12" x14ac:dyDescent="0.25">
      <c r="A104" t="s">
        <v>139</v>
      </c>
      <c r="B104" t="s">
        <v>151</v>
      </c>
      <c r="C104" s="1">
        <v>4.3</v>
      </c>
      <c r="D104" s="1">
        <v>124.3</v>
      </c>
      <c r="E104" s="1">
        <f t="shared" si="17"/>
        <v>64.3</v>
      </c>
      <c r="F104" s="1">
        <v>14.6</v>
      </c>
      <c r="G104" s="1">
        <v>11.2</v>
      </c>
      <c r="H104" s="3">
        <f t="shared" si="18"/>
        <v>3.4593724859211583E-2</v>
      </c>
      <c r="I104" s="2">
        <f t="shared" si="19"/>
        <v>0.29452054794520549</v>
      </c>
      <c r="J104" s="2">
        <f t="shared" si="20"/>
        <v>11.098214285714286</v>
      </c>
      <c r="K104" s="2">
        <f t="shared" si="21"/>
        <v>17.851462765852766</v>
      </c>
      <c r="L104" s="5">
        <f t="shared" ref="L104:L163" si="22">_xlfn.PERCENTRANK.INC($K$103:$K$163,K104)*100</f>
        <v>98.3</v>
      </c>
    </row>
    <row r="105" spans="1:12" x14ac:dyDescent="0.25">
      <c r="A105" t="s">
        <v>117</v>
      </c>
      <c r="B105" t="s">
        <v>151</v>
      </c>
      <c r="C105" s="1">
        <v>3.7</v>
      </c>
      <c r="D105" s="1">
        <v>123.5</v>
      </c>
      <c r="E105" s="1">
        <f t="shared" si="17"/>
        <v>63.6</v>
      </c>
      <c r="F105" s="1">
        <v>14.6</v>
      </c>
      <c r="G105" s="1">
        <v>11.2</v>
      </c>
      <c r="H105" s="3">
        <f t="shared" si="18"/>
        <v>2.9959514170040488E-2</v>
      </c>
      <c r="I105" s="2">
        <f t="shared" si="19"/>
        <v>0.25342465753424659</v>
      </c>
      <c r="J105" s="2">
        <f t="shared" si="20"/>
        <v>11.026785714285715</v>
      </c>
      <c r="K105" s="2">
        <f t="shared" si="21"/>
        <v>17.650206365822353</v>
      </c>
      <c r="L105" s="5">
        <f t="shared" si="22"/>
        <v>96.6</v>
      </c>
    </row>
    <row r="106" spans="1:12" x14ac:dyDescent="0.25">
      <c r="A106" t="s">
        <v>112</v>
      </c>
      <c r="B106" t="s">
        <v>151</v>
      </c>
      <c r="C106" s="1">
        <v>23.2</v>
      </c>
      <c r="D106" s="1">
        <v>92.8</v>
      </c>
      <c r="E106" s="1">
        <f t="shared" si="17"/>
        <v>58</v>
      </c>
      <c r="F106" s="1">
        <v>14.6</v>
      </c>
      <c r="G106" s="1">
        <v>11.2</v>
      </c>
      <c r="H106" s="3">
        <f t="shared" si="18"/>
        <v>0.25</v>
      </c>
      <c r="I106" s="2">
        <f t="shared" si="19"/>
        <v>1.5890410958904109</v>
      </c>
      <c r="J106" s="2">
        <f t="shared" si="20"/>
        <v>8.2857142857142865</v>
      </c>
      <c r="K106" s="2">
        <f t="shared" si="21"/>
        <v>16.361521526418787</v>
      </c>
      <c r="L106" s="5">
        <f t="shared" si="22"/>
        <v>95</v>
      </c>
    </row>
    <row r="107" spans="1:12" x14ac:dyDescent="0.25">
      <c r="A107" t="s">
        <v>90</v>
      </c>
      <c r="B107" t="s">
        <v>151</v>
      </c>
      <c r="C107" s="1">
        <v>27.4</v>
      </c>
      <c r="D107" s="1">
        <v>85.8</v>
      </c>
      <c r="E107" s="1">
        <f t="shared" si="17"/>
        <v>56.599999999999994</v>
      </c>
      <c r="F107" s="1">
        <v>14.6</v>
      </c>
      <c r="G107" s="1">
        <v>11.2</v>
      </c>
      <c r="H107" s="3">
        <f t="shared" si="18"/>
        <v>0.31934731934731936</v>
      </c>
      <c r="I107" s="2">
        <f t="shared" si="19"/>
        <v>1.8767123287671232</v>
      </c>
      <c r="J107" s="2">
        <f t="shared" si="20"/>
        <v>7.6607142857142856</v>
      </c>
      <c r="K107" s="2">
        <f t="shared" si="21"/>
        <v>16.035793287762466</v>
      </c>
      <c r="L107" s="5">
        <f t="shared" si="22"/>
        <v>93.300000000000011</v>
      </c>
    </row>
    <row r="108" spans="1:12" x14ac:dyDescent="0.25">
      <c r="A108" t="s">
        <v>132</v>
      </c>
      <c r="B108" t="s">
        <v>151</v>
      </c>
      <c r="C108" s="1">
        <v>22.7</v>
      </c>
      <c r="D108" s="1">
        <v>82.1</v>
      </c>
      <c r="E108" s="1">
        <f t="shared" si="17"/>
        <v>52.399999999999991</v>
      </c>
      <c r="F108" s="1">
        <v>14.6</v>
      </c>
      <c r="G108" s="1">
        <v>11.2</v>
      </c>
      <c r="H108" s="3">
        <f t="shared" si="18"/>
        <v>0.27649208282582216</v>
      </c>
      <c r="I108" s="2">
        <f t="shared" si="19"/>
        <v>1.5547945205479452</v>
      </c>
      <c r="J108" s="2">
        <f t="shared" si="20"/>
        <v>7.3303571428571432</v>
      </c>
      <c r="K108" s="2">
        <f t="shared" si="21"/>
        <v>14.812854674326807</v>
      </c>
      <c r="L108" s="5">
        <f t="shared" si="22"/>
        <v>91.600000000000009</v>
      </c>
    </row>
    <row r="109" spans="1:12" x14ac:dyDescent="0.25">
      <c r="A109" t="s">
        <v>135</v>
      </c>
      <c r="B109" t="s">
        <v>151</v>
      </c>
      <c r="C109" s="1">
        <v>-19</v>
      </c>
      <c r="D109" s="1">
        <v>90.6</v>
      </c>
      <c r="E109" s="1">
        <f t="shared" si="17"/>
        <v>35.799999999999997</v>
      </c>
      <c r="F109" s="1">
        <v>14.6</v>
      </c>
      <c r="G109" s="1">
        <v>11.2</v>
      </c>
      <c r="H109" s="3">
        <f t="shared" si="18"/>
        <v>-0.20971302428256072</v>
      </c>
      <c r="I109" s="2">
        <f t="shared" si="19"/>
        <v>-1.3013698630136987</v>
      </c>
      <c r="J109" s="2">
        <f t="shared" si="20"/>
        <v>8.0892857142857135</v>
      </c>
      <c r="K109" s="2">
        <f t="shared" si="21"/>
        <v>9.6554851490174212</v>
      </c>
      <c r="L109" s="5">
        <f t="shared" si="22"/>
        <v>90</v>
      </c>
    </row>
    <row r="110" spans="1:12" x14ac:dyDescent="0.25">
      <c r="A110" t="s">
        <v>88</v>
      </c>
      <c r="B110" t="s">
        <v>151</v>
      </c>
      <c r="C110" s="1">
        <v>31.4</v>
      </c>
      <c r="D110" s="1">
        <v>32</v>
      </c>
      <c r="E110" s="1">
        <f t="shared" si="17"/>
        <v>31.7</v>
      </c>
      <c r="F110" s="1">
        <v>14.6</v>
      </c>
      <c r="G110" s="1">
        <v>11.2</v>
      </c>
      <c r="H110" s="3">
        <f t="shared" si="18"/>
        <v>0.98124999999999996</v>
      </c>
      <c r="I110" s="2">
        <f t="shared" si="19"/>
        <v>2.1506849315068495</v>
      </c>
      <c r="J110" s="2">
        <f t="shared" si="20"/>
        <v>2.8571428571428572</v>
      </c>
      <c r="K110" s="2">
        <f t="shared" si="21"/>
        <v>9.3516236545988249</v>
      </c>
      <c r="L110" s="5">
        <f t="shared" si="22"/>
        <v>88.3</v>
      </c>
    </row>
    <row r="111" spans="1:12" x14ac:dyDescent="0.25">
      <c r="A111" t="s">
        <v>116</v>
      </c>
      <c r="B111" t="s">
        <v>151</v>
      </c>
      <c r="C111" s="1">
        <v>15.4</v>
      </c>
      <c r="D111" s="1">
        <v>45</v>
      </c>
      <c r="E111" s="1">
        <f t="shared" si="17"/>
        <v>30.200000000000003</v>
      </c>
      <c r="F111" s="1">
        <v>14.6</v>
      </c>
      <c r="G111" s="1">
        <v>11.2</v>
      </c>
      <c r="H111" s="3">
        <f t="shared" si="18"/>
        <v>0.34222222222222221</v>
      </c>
      <c r="I111" s="2">
        <f t="shared" si="19"/>
        <v>1.0547945205479452</v>
      </c>
      <c r="J111" s="2">
        <f t="shared" si="20"/>
        <v>4.0178571428571432</v>
      </c>
      <c r="K111" s="2">
        <f t="shared" si="21"/>
        <v>8.6074122091759087</v>
      </c>
      <c r="L111" s="5">
        <f t="shared" si="22"/>
        <v>86.6</v>
      </c>
    </row>
    <row r="112" spans="1:12" x14ac:dyDescent="0.25">
      <c r="A112" t="s">
        <v>103</v>
      </c>
      <c r="B112" t="s">
        <v>151</v>
      </c>
      <c r="C112" s="1">
        <v>20.6</v>
      </c>
      <c r="D112" s="1">
        <v>36</v>
      </c>
      <c r="E112" s="1">
        <f t="shared" si="17"/>
        <v>28.3</v>
      </c>
      <c r="F112" s="1">
        <v>14.6</v>
      </c>
      <c r="G112" s="1">
        <v>11.2</v>
      </c>
      <c r="H112" s="3">
        <f t="shared" si="18"/>
        <v>0.5722222222222223</v>
      </c>
      <c r="I112" s="2">
        <f t="shared" si="19"/>
        <v>1.4109589041095891</v>
      </c>
      <c r="J112" s="2">
        <f t="shared" si="20"/>
        <v>3.2142857142857144</v>
      </c>
      <c r="K112" s="2">
        <f t="shared" si="21"/>
        <v>8.1940340291367697</v>
      </c>
      <c r="L112" s="5">
        <f t="shared" si="22"/>
        <v>85</v>
      </c>
    </row>
    <row r="113" spans="1:12" x14ac:dyDescent="0.25">
      <c r="A113" t="s">
        <v>89</v>
      </c>
      <c r="B113" t="s">
        <v>151</v>
      </c>
      <c r="C113" s="1">
        <v>4.7</v>
      </c>
      <c r="D113" s="1">
        <v>53.6</v>
      </c>
      <c r="E113" s="1">
        <f t="shared" si="17"/>
        <v>29.15</v>
      </c>
      <c r="F113" s="1">
        <v>14.6</v>
      </c>
      <c r="G113" s="1">
        <v>11.2</v>
      </c>
      <c r="H113" s="3">
        <f t="shared" si="18"/>
        <v>8.7686567164179108E-2</v>
      </c>
      <c r="I113" s="2">
        <f t="shared" si="19"/>
        <v>0.32191780821917809</v>
      </c>
      <c r="J113" s="2">
        <f t="shared" si="20"/>
        <v>4.7857142857142865</v>
      </c>
      <c r="K113" s="2">
        <f t="shared" si="21"/>
        <v>8.1399500175248996</v>
      </c>
      <c r="L113" s="5">
        <f t="shared" si="22"/>
        <v>83.3</v>
      </c>
    </row>
    <row r="114" spans="1:12" x14ac:dyDescent="0.25">
      <c r="A114" t="s">
        <v>142</v>
      </c>
      <c r="B114" t="s">
        <v>151</v>
      </c>
      <c r="C114" s="1">
        <v>30.4</v>
      </c>
      <c r="D114" s="1">
        <v>19.899999999999999</v>
      </c>
      <c r="E114" s="1">
        <f t="shared" si="17"/>
        <v>25.15</v>
      </c>
      <c r="F114" s="1">
        <v>14.6</v>
      </c>
      <c r="G114" s="1">
        <v>11.2</v>
      </c>
      <c r="H114" s="3">
        <f t="shared" si="18"/>
        <v>1.5276381909547738</v>
      </c>
      <c r="I114" s="2">
        <f t="shared" si="19"/>
        <v>2.0821917808219177</v>
      </c>
      <c r="J114" s="2">
        <f t="shared" si="20"/>
        <v>1.7767857142857142</v>
      </c>
      <c r="K114" s="2">
        <f t="shared" si="21"/>
        <v>7.664694528169222</v>
      </c>
      <c r="L114" s="5">
        <f t="shared" si="22"/>
        <v>81.599999999999994</v>
      </c>
    </row>
    <row r="115" spans="1:12" x14ac:dyDescent="0.25">
      <c r="A115" t="s">
        <v>124</v>
      </c>
      <c r="B115" t="s">
        <v>151</v>
      </c>
      <c r="C115" s="1">
        <v>31.8</v>
      </c>
      <c r="D115" s="1">
        <v>3.7</v>
      </c>
      <c r="E115" s="1">
        <f t="shared" si="17"/>
        <v>17.75</v>
      </c>
      <c r="F115" s="1">
        <v>14.6</v>
      </c>
      <c r="G115" s="1">
        <v>11.2</v>
      </c>
      <c r="H115" s="3">
        <f t="shared" si="18"/>
        <v>8.5945945945945947</v>
      </c>
      <c r="I115" s="2">
        <f t="shared" si="19"/>
        <v>2.1780821917808222</v>
      </c>
      <c r="J115" s="2">
        <f t="shared" si="20"/>
        <v>0.3303571428571429</v>
      </c>
      <c r="K115" s="2">
        <f t="shared" si="21"/>
        <v>7.3980309872005083</v>
      </c>
      <c r="L115" s="5">
        <f t="shared" si="22"/>
        <v>80</v>
      </c>
    </row>
    <row r="116" spans="1:12" x14ac:dyDescent="0.25">
      <c r="A116" t="s">
        <v>115</v>
      </c>
      <c r="B116" t="s">
        <v>151</v>
      </c>
      <c r="C116" s="1">
        <v>6</v>
      </c>
      <c r="D116" s="1">
        <v>45.1</v>
      </c>
      <c r="E116" s="1">
        <f t="shared" si="17"/>
        <v>25.55</v>
      </c>
      <c r="F116" s="1">
        <v>14.6</v>
      </c>
      <c r="G116" s="1">
        <v>11.2</v>
      </c>
      <c r="H116" s="3">
        <f t="shared" si="18"/>
        <v>0.13303769401330376</v>
      </c>
      <c r="I116" s="2">
        <f t="shared" si="19"/>
        <v>0.41095890410958907</v>
      </c>
      <c r="J116" s="2">
        <f t="shared" si="20"/>
        <v>4.0267857142857144</v>
      </c>
      <c r="K116" s="2">
        <f t="shared" si="21"/>
        <v>7.1686128970845395</v>
      </c>
      <c r="L116" s="5">
        <f t="shared" si="22"/>
        <v>78.3</v>
      </c>
    </row>
    <row r="117" spans="1:12" x14ac:dyDescent="0.25">
      <c r="A117" t="s">
        <v>140</v>
      </c>
      <c r="B117" t="s">
        <v>151</v>
      </c>
      <c r="C117" s="1">
        <v>-1.7</v>
      </c>
      <c r="D117" s="1">
        <v>50.7</v>
      </c>
      <c r="E117" s="1">
        <f t="shared" si="17"/>
        <v>24.500000000000004</v>
      </c>
      <c r="F117" s="1">
        <v>14.6</v>
      </c>
      <c r="G117" s="1">
        <v>11.2</v>
      </c>
      <c r="H117" s="3">
        <f t="shared" si="18"/>
        <v>-3.3530571992110451E-2</v>
      </c>
      <c r="I117" s="2">
        <f t="shared" si="19"/>
        <v>-0.11643835616438356</v>
      </c>
      <c r="J117" s="2">
        <f t="shared" si="20"/>
        <v>4.5267857142857144</v>
      </c>
      <c r="K117" s="2">
        <f t="shared" si="21"/>
        <v>6.7548817894872961</v>
      </c>
      <c r="L117" s="5">
        <f t="shared" si="22"/>
        <v>76.599999999999994</v>
      </c>
    </row>
    <row r="118" spans="1:12" x14ac:dyDescent="0.25">
      <c r="A118" t="s">
        <v>146</v>
      </c>
      <c r="B118" t="s">
        <v>151</v>
      </c>
      <c r="C118" s="1">
        <v>-12.6</v>
      </c>
      <c r="D118" s="1">
        <v>60.3</v>
      </c>
      <c r="E118" s="1">
        <f t="shared" si="17"/>
        <v>23.849999999999994</v>
      </c>
      <c r="F118" s="1">
        <v>14.6</v>
      </c>
      <c r="G118" s="1">
        <v>11.2</v>
      </c>
      <c r="H118" s="3">
        <f t="shared" si="18"/>
        <v>-0.20895522388059701</v>
      </c>
      <c r="I118" s="2">
        <f t="shared" si="19"/>
        <v>-0.86301369863013699</v>
      </c>
      <c r="J118" s="2">
        <f t="shared" si="20"/>
        <v>5.3839285714285712</v>
      </c>
      <c r="K118" s="2">
        <f t="shared" si="21"/>
        <v>6.4157956852235873</v>
      </c>
      <c r="L118" s="5">
        <f t="shared" si="22"/>
        <v>75</v>
      </c>
    </row>
    <row r="119" spans="1:12" x14ac:dyDescent="0.25">
      <c r="A119" t="s">
        <v>129</v>
      </c>
      <c r="B119" t="s">
        <v>151</v>
      </c>
      <c r="C119" s="1">
        <v>28</v>
      </c>
      <c r="D119" s="1">
        <v>10.199999999999999</v>
      </c>
      <c r="E119" s="1">
        <f t="shared" si="17"/>
        <v>19.100000000000001</v>
      </c>
      <c r="F119" s="1">
        <v>14.6</v>
      </c>
      <c r="G119" s="1">
        <v>11.2</v>
      </c>
      <c r="H119" s="3">
        <f t="shared" si="18"/>
        <v>2.7450980392156863</v>
      </c>
      <c r="I119" s="2">
        <f t="shared" si="19"/>
        <v>1.9178082191780823</v>
      </c>
      <c r="J119" s="2">
        <f t="shared" si="20"/>
        <v>0.9107142857142857</v>
      </c>
      <c r="K119" s="2">
        <f t="shared" si="21"/>
        <v>6.2691145293733932</v>
      </c>
      <c r="L119" s="5">
        <f t="shared" si="22"/>
        <v>73.3</v>
      </c>
    </row>
    <row r="120" spans="1:12" x14ac:dyDescent="0.25">
      <c r="A120" t="s">
        <v>109</v>
      </c>
      <c r="B120" t="s">
        <v>151</v>
      </c>
      <c r="C120" s="1">
        <v>26.2</v>
      </c>
      <c r="D120" s="1">
        <v>3.5</v>
      </c>
      <c r="E120" s="1">
        <f t="shared" si="17"/>
        <v>14.85</v>
      </c>
      <c r="F120" s="1">
        <v>14.6</v>
      </c>
      <c r="G120" s="1">
        <v>11.2</v>
      </c>
      <c r="H120" s="3">
        <f t="shared" si="18"/>
        <v>7.4857142857142858</v>
      </c>
      <c r="I120" s="2">
        <f t="shared" si="19"/>
        <v>1.7945205479452055</v>
      </c>
      <c r="J120" s="2">
        <f t="shared" si="20"/>
        <v>0.3125</v>
      </c>
      <c r="K120" s="2">
        <f t="shared" si="21"/>
        <v>6.2588857632093937</v>
      </c>
      <c r="L120" s="5">
        <f t="shared" si="22"/>
        <v>71.599999999999994</v>
      </c>
    </row>
    <row r="121" spans="1:12" x14ac:dyDescent="0.25">
      <c r="A121" t="s">
        <v>120</v>
      </c>
      <c r="B121" t="s">
        <v>151</v>
      </c>
      <c r="C121" s="1">
        <v>22.5</v>
      </c>
      <c r="D121" s="1">
        <v>16.3</v>
      </c>
      <c r="E121" s="1">
        <f t="shared" si="17"/>
        <v>19.399999999999999</v>
      </c>
      <c r="F121" s="1">
        <v>14.6</v>
      </c>
      <c r="G121" s="1">
        <v>11.2</v>
      </c>
      <c r="H121" s="3">
        <f t="shared" si="18"/>
        <v>1.3803680981595092</v>
      </c>
      <c r="I121" s="2">
        <f t="shared" si="19"/>
        <v>1.5410958904109588</v>
      </c>
      <c r="J121" s="2">
        <f t="shared" si="20"/>
        <v>1.455357142857143</v>
      </c>
      <c r="K121" s="2">
        <f t="shared" si="21"/>
        <v>5.9527791576122837</v>
      </c>
      <c r="L121" s="5">
        <f t="shared" si="22"/>
        <v>70</v>
      </c>
    </row>
    <row r="122" spans="1:12" x14ac:dyDescent="0.25">
      <c r="A122" t="s">
        <v>137</v>
      </c>
      <c r="B122" t="s">
        <v>151</v>
      </c>
      <c r="C122" s="1">
        <v>11.8</v>
      </c>
      <c r="D122" s="1">
        <v>29</v>
      </c>
      <c r="E122" s="1">
        <f t="shared" si="17"/>
        <v>20.399999999999999</v>
      </c>
      <c r="F122" s="1">
        <v>14.6</v>
      </c>
      <c r="G122" s="1">
        <v>11.2</v>
      </c>
      <c r="H122" s="3">
        <f t="shared" si="18"/>
        <v>0.40689655172413797</v>
      </c>
      <c r="I122" s="2">
        <f t="shared" si="19"/>
        <v>0.8082191780821919</v>
      </c>
      <c r="J122" s="2">
        <f t="shared" si="20"/>
        <v>2.5892857142857144</v>
      </c>
      <c r="K122" s="2">
        <f t="shared" si="21"/>
        <v>5.8729937074026584</v>
      </c>
      <c r="L122" s="5">
        <f t="shared" si="22"/>
        <v>68.300000000000011</v>
      </c>
    </row>
    <row r="123" spans="1:12" x14ac:dyDescent="0.25">
      <c r="A123" t="s">
        <v>107</v>
      </c>
      <c r="B123" t="s">
        <v>151</v>
      </c>
      <c r="C123" s="1">
        <v>16.7</v>
      </c>
      <c r="D123" s="1">
        <v>21.5</v>
      </c>
      <c r="E123" s="1">
        <f t="shared" si="17"/>
        <v>19.100000000000001</v>
      </c>
      <c r="F123" s="1">
        <v>14.6</v>
      </c>
      <c r="G123" s="1">
        <v>11.2</v>
      </c>
      <c r="H123" s="3">
        <f t="shared" si="18"/>
        <v>0.77674418604651163</v>
      </c>
      <c r="I123" s="2">
        <f t="shared" si="19"/>
        <v>1.1438356164383561</v>
      </c>
      <c r="J123" s="2">
        <f t="shared" si="20"/>
        <v>1.9196428571428572</v>
      </c>
      <c r="K123" s="2">
        <f t="shared" si="21"/>
        <v>5.6574749408364813</v>
      </c>
      <c r="L123" s="5">
        <f t="shared" si="22"/>
        <v>66.600000000000009</v>
      </c>
    </row>
    <row r="124" spans="1:12" x14ac:dyDescent="0.25">
      <c r="A124" t="s">
        <v>136</v>
      </c>
      <c r="B124" t="s">
        <v>151</v>
      </c>
      <c r="C124" s="1">
        <v>-6.2</v>
      </c>
      <c r="D124" s="1">
        <v>42</v>
      </c>
      <c r="E124" s="1">
        <f t="shared" si="17"/>
        <v>17.900000000000002</v>
      </c>
      <c r="F124" s="1">
        <v>14.6</v>
      </c>
      <c r="G124" s="1">
        <v>11.2</v>
      </c>
      <c r="H124" s="3">
        <f t="shared" si="18"/>
        <v>-0.14761904761904762</v>
      </c>
      <c r="I124" s="2">
        <f t="shared" si="19"/>
        <v>-0.42465753424657537</v>
      </c>
      <c r="J124" s="2">
        <f t="shared" si="20"/>
        <v>3.7500000000000004</v>
      </c>
      <c r="K124" s="2">
        <f t="shared" si="21"/>
        <v>4.8519651011089371</v>
      </c>
      <c r="L124" s="5">
        <f t="shared" si="22"/>
        <v>65</v>
      </c>
    </row>
    <row r="125" spans="1:12" x14ac:dyDescent="0.25">
      <c r="A125" t="s">
        <v>133</v>
      </c>
      <c r="B125" t="s">
        <v>151</v>
      </c>
      <c r="C125" s="1">
        <v>10.6</v>
      </c>
      <c r="D125" s="1">
        <v>18.5</v>
      </c>
      <c r="E125" s="1">
        <f t="shared" si="17"/>
        <v>14.55</v>
      </c>
      <c r="F125" s="1">
        <v>14.6</v>
      </c>
      <c r="G125" s="1">
        <v>11.2</v>
      </c>
      <c r="H125" s="3">
        <f t="shared" si="18"/>
        <v>0.572972972972973</v>
      </c>
      <c r="I125" s="2">
        <f t="shared" si="19"/>
        <v>0.72602739726027399</v>
      </c>
      <c r="J125" s="2">
        <f t="shared" si="20"/>
        <v>1.6517857142857144</v>
      </c>
      <c r="K125" s="2">
        <f t="shared" si="21"/>
        <v>4.2826206894271959</v>
      </c>
      <c r="L125" s="5">
        <f t="shared" si="22"/>
        <v>63.3</v>
      </c>
    </row>
    <row r="126" spans="1:12" x14ac:dyDescent="0.25">
      <c r="A126" t="s">
        <v>134</v>
      </c>
      <c r="B126" t="s">
        <v>151</v>
      </c>
      <c r="C126" s="1">
        <v>13.8</v>
      </c>
      <c r="D126" s="1">
        <v>6.8</v>
      </c>
      <c r="E126" s="1">
        <f t="shared" si="17"/>
        <v>10.3</v>
      </c>
      <c r="F126" s="1">
        <v>14.6</v>
      </c>
      <c r="G126" s="1">
        <v>11.2</v>
      </c>
      <c r="H126" s="3">
        <f t="shared" si="18"/>
        <v>2.0294117647058827</v>
      </c>
      <c r="I126" s="2">
        <f t="shared" si="19"/>
        <v>0.94520547945205491</v>
      </c>
      <c r="J126" s="2">
        <f t="shared" si="20"/>
        <v>0.60714285714285721</v>
      </c>
      <c r="K126" s="2">
        <f t="shared" si="21"/>
        <v>3.5042462875561182</v>
      </c>
      <c r="L126" s="5">
        <f t="shared" si="22"/>
        <v>61.6</v>
      </c>
    </row>
    <row r="127" spans="1:12" x14ac:dyDescent="0.25">
      <c r="A127" t="s">
        <v>114</v>
      </c>
      <c r="B127" t="s">
        <v>151</v>
      </c>
      <c r="C127" s="1">
        <v>1.6</v>
      </c>
      <c r="D127" s="1">
        <v>20</v>
      </c>
      <c r="E127" s="1">
        <f t="shared" si="17"/>
        <v>10.799999999999999</v>
      </c>
      <c r="F127" s="1">
        <v>14.6</v>
      </c>
      <c r="G127" s="1">
        <v>11.2</v>
      </c>
      <c r="H127" s="3">
        <f t="shared" si="18"/>
        <v>0.08</v>
      </c>
      <c r="I127" s="2">
        <f t="shared" si="19"/>
        <v>0.10958904109589042</v>
      </c>
      <c r="J127" s="2">
        <f t="shared" si="20"/>
        <v>1.7857142857142858</v>
      </c>
      <c r="K127" s="2">
        <f t="shared" si="21"/>
        <v>3.0262133072407043</v>
      </c>
      <c r="L127" s="5">
        <f t="shared" si="22"/>
        <v>60</v>
      </c>
    </row>
    <row r="128" spans="1:12" x14ac:dyDescent="0.25">
      <c r="A128" t="s">
        <v>99</v>
      </c>
      <c r="B128" t="s">
        <v>151</v>
      </c>
      <c r="C128" s="1">
        <v>5.3</v>
      </c>
      <c r="D128" s="1">
        <v>5.9</v>
      </c>
      <c r="E128" s="1">
        <f t="shared" si="17"/>
        <v>5.6</v>
      </c>
      <c r="F128" s="1">
        <v>14.6</v>
      </c>
      <c r="G128" s="1">
        <v>11.2</v>
      </c>
      <c r="H128" s="3">
        <f t="shared" si="18"/>
        <v>0.89830508474576265</v>
      </c>
      <c r="I128" s="2">
        <f t="shared" si="19"/>
        <v>0.36301369863013699</v>
      </c>
      <c r="J128" s="2">
        <f t="shared" si="20"/>
        <v>0.5267857142857143</v>
      </c>
      <c r="K128" s="2">
        <f t="shared" si="21"/>
        <v>1.8306489228498459</v>
      </c>
      <c r="L128" s="5">
        <f t="shared" si="22"/>
        <v>58.3</v>
      </c>
    </row>
    <row r="129" spans="1:12" x14ac:dyDescent="0.25">
      <c r="A129" t="s">
        <v>125</v>
      </c>
      <c r="B129" t="s">
        <v>151</v>
      </c>
      <c r="C129" s="1">
        <v>-16.5</v>
      </c>
      <c r="D129" s="1">
        <v>-1</v>
      </c>
      <c r="E129" s="1">
        <f t="shared" si="17"/>
        <v>-8.75</v>
      </c>
      <c r="F129" s="1">
        <v>14.6</v>
      </c>
      <c r="G129" s="1">
        <v>11.2</v>
      </c>
      <c r="H129" s="3">
        <f t="shared" si="18"/>
        <v>16.5</v>
      </c>
      <c r="I129" s="2">
        <f t="shared" si="19"/>
        <v>-1.1301369863013699</v>
      </c>
      <c r="J129" s="2">
        <f t="shared" si="20"/>
        <v>-8.9285714285714288E-2</v>
      </c>
      <c r="K129" s="2">
        <f t="shared" si="21"/>
        <v>1.5285591976516633</v>
      </c>
      <c r="L129" s="5">
        <f t="shared" si="22"/>
        <v>56.599999999999994</v>
      </c>
    </row>
    <row r="130" spans="1:12" x14ac:dyDescent="0.25">
      <c r="A130" t="s">
        <v>113</v>
      </c>
      <c r="B130" t="s">
        <v>151</v>
      </c>
      <c r="C130" s="1">
        <v>2.2000000000000002</v>
      </c>
      <c r="D130" s="1">
        <v>7.9</v>
      </c>
      <c r="E130" s="1">
        <f t="shared" ref="E130:E161" si="23">MEDIAN(C130:D130)</f>
        <v>5.0500000000000007</v>
      </c>
      <c r="F130" s="1">
        <v>14.6</v>
      </c>
      <c r="G130" s="1">
        <v>11.2</v>
      </c>
      <c r="H130" s="3">
        <f t="shared" ref="H130:H163" si="24">C130/D130</f>
        <v>0.27848101265822783</v>
      </c>
      <c r="I130" s="2">
        <f t="shared" ref="I130:I163" si="25">C130/F130</f>
        <v>0.15068493150684933</v>
      </c>
      <c r="J130" s="2">
        <f t="shared" ref="J130:J163" si="26">D130/G130</f>
        <v>0.7053571428571429</v>
      </c>
      <c r="K130" s="2">
        <f t="shared" ref="K130:K161" si="27">(E130*0.25)+(0.25*H130)+(0.35*I130)+(0.15*J130)</f>
        <v>1.4906635506205257</v>
      </c>
      <c r="L130" s="5">
        <f t="shared" si="22"/>
        <v>55.000000000000007</v>
      </c>
    </row>
    <row r="131" spans="1:12" x14ac:dyDescent="0.25">
      <c r="A131" t="s">
        <v>100</v>
      </c>
      <c r="B131" t="s">
        <v>151</v>
      </c>
      <c r="C131" s="1">
        <v>11.1</v>
      </c>
      <c r="D131" s="1">
        <v>-7.3</v>
      </c>
      <c r="E131" s="1">
        <f t="shared" si="23"/>
        <v>1.8999999999999995</v>
      </c>
      <c r="F131" s="1">
        <v>14.6</v>
      </c>
      <c r="G131" s="1">
        <v>11.2</v>
      </c>
      <c r="H131" s="3">
        <f t="shared" si="24"/>
        <v>-1.5205479452054795</v>
      </c>
      <c r="I131" s="2">
        <f t="shared" si="25"/>
        <v>0.76027397260273977</v>
      </c>
      <c r="J131" s="2">
        <f t="shared" si="26"/>
        <v>-0.6517857142857143</v>
      </c>
      <c r="K131" s="2">
        <f t="shared" si="27"/>
        <v>0.26319104696673173</v>
      </c>
      <c r="L131" s="5">
        <f t="shared" si="22"/>
        <v>53.300000000000004</v>
      </c>
    </row>
    <row r="132" spans="1:12" x14ac:dyDescent="0.25">
      <c r="A132" t="s">
        <v>145</v>
      </c>
      <c r="B132" t="s">
        <v>151</v>
      </c>
      <c r="C132" s="1">
        <v>8.4</v>
      </c>
      <c r="D132" s="1">
        <v>-5.0999999999999996</v>
      </c>
      <c r="E132" s="1">
        <f t="shared" si="23"/>
        <v>1.6500000000000004</v>
      </c>
      <c r="F132" s="1">
        <v>14.6</v>
      </c>
      <c r="G132" s="1">
        <v>11.2</v>
      </c>
      <c r="H132" s="3">
        <f t="shared" si="24"/>
        <v>-1.6470588235294119</v>
      </c>
      <c r="I132" s="2">
        <f t="shared" si="25"/>
        <v>0.57534246575342474</v>
      </c>
      <c r="J132" s="2">
        <f t="shared" si="26"/>
        <v>-0.45535714285714285</v>
      </c>
      <c r="K132" s="2">
        <f t="shared" si="27"/>
        <v>0.13380158570277434</v>
      </c>
      <c r="L132" s="5">
        <f t="shared" si="22"/>
        <v>51.6</v>
      </c>
    </row>
    <row r="133" spans="1:12" x14ac:dyDescent="0.25">
      <c r="A133" t="s">
        <v>97</v>
      </c>
      <c r="B133" t="s">
        <v>151</v>
      </c>
      <c r="C133" s="1">
        <v>10.5</v>
      </c>
      <c r="D133" s="1">
        <v>-8.4</v>
      </c>
      <c r="E133" s="1">
        <f t="shared" si="23"/>
        <v>1.0499999999999989</v>
      </c>
      <c r="F133" s="1">
        <v>14.6</v>
      </c>
      <c r="G133" s="1">
        <v>11.2</v>
      </c>
      <c r="H133" s="3">
        <f t="shared" si="24"/>
        <v>-1.25</v>
      </c>
      <c r="I133" s="2">
        <f t="shared" si="25"/>
        <v>0.71917808219178081</v>
      </c>
      <c r="J133" s="2">
        <f t="shared" si="26"/>
        <v>-0.75000000000000011</v>
      </c>
      <c r="K133" s="2">
        <f t="shared" si="27"/>
        <v>8.9212328767123011E-2</v>
      </c>
      <c r="L133" s="5">
        <f t="shared" si="22"/>
        <v>50</v>
      </c>
    </row>
    <row r="134" spans="1:12" x14ac:dyDescent="0.25">
      <c r="A134" t="s">
        <v>102</v>
      </c>
      <c r="B134" t="s">
        <v>151</v>
      </c>
      <c r="C134" s="1">
        <v>18.7</v>
      </c>
      <c r="D134" s="1">
        <v>-19.8</v>
      </c>
      <c r="E134" s="1">
        <f t="shared" si="23"/>
        <v>-0.55000000000000071</v>
      </c>
      <c r="F134" s="1">
        <v>14.6</v>
      </c>
      <c r="G134" s="1">
        <v>11.2</v>
      </c>
      <c r="H134" s="3">
        <f t="shared" si="24"/>
        <v>-0.94444444444444442</v>
      </c>
      <c r="I134" s="2">
        <f t="shared" si="25"/>
        <v>1.2808219178082192</v>
      </c>
      <c r="J134" s="2">
        <f t="shared" si="26"/>
        <v>-1.767857142857143</v>
      </c>
      <c r="K134" s="2">
        <f t="shared" si="27"/>
        <v>-0.19050201130680605</v>
      </c>
      <c r="L134" s="5">
        <f t="shared" si="22"/>
        <v>48.3</v>
      </c>
    </row>
    <row r="135" spans="1:12" x14ac:dyDescent="0.25">
      <c r="A135" t="s">
        <v>92</v>
      </c>
      <c r="B135" t="s">
        <v>151</v>
      </c>
      <c r="C135" s="1">
        <v>1</v>
      </c>
      <c r="D135" s="1">
        <v>-6.9</v>
      </c>
      <c r="E135" s="1">
        <f t="shared" si="23"/>
        <v>-2.95</v>
      </c>
      <c r="F135" s="1">
        <v>14.6</v>
      </c>
      <c r="G135" s="1">
        <v>11.2</v>
      </c>
      <c r="H135" s="3">
        <f t="shared" si="24"/>
        <v>-0.14492753623188406</v>
      </c>
      <c r="I135" s="2">
        <f t="shared" si="25"/>
        <v>6.8493150684931503E-2</v>
      </c>
      <c r="J135" s="2">
        <f t="shared" si="26"/>
        <v>-0.6160714285714286</v>
      </c>
      <c r="K135" s="2">
        <f t="shared" si="27"/>
        <v>-0.84216999560395944</v>
      </c>
      <c r="L135" s="5">
        <f t="shared" si="22"/>
        <v>46.6</v>
      </c>
    </row>
    <row r="136" spans="1:12" x14ac:dyDescent="0.25">
      <c r="A136" t="s">
        <v>128</v>
      </c>
      <c r="B136" t="s">
        <v>151</v>
      </c>
      <c r="C136" s="1">
        <v>8.6</v>
      </c>
      <c r="D136" s="1">
        <v>-1</v>
      </c>
      <c r="E136" s="1">
        <f t="shared" si="23"/>
        <v>3.8</v>
      </c>
      <c r="F136" s="1">
        <v>14.6</v>
      </c>
      <c r="G136" s="1">
        <v>11.2</v>
      </c>
      <c r="H136" s="3">
        <f t="shared" si="24"/>
        <v>-8.6</v>
      </c>
      <c r="I136" s="2">
        <f t="shared" si="25"/>
        <v>0.58904109589041098</v>
      </c>
      <c r="J136" s="2">
        <f t="shared" si="26"/>
        <v>-8.9285714285714288E-2</v>
      </c>
      <c r="K136" s="2">
        <f t="shared" si="27"/>
        <v>-1.0072284735812134</v>
      </c>
      <c r="L136" s="5">
        <f t="shared" si="22"/>
        <v>45</v>
      </c>
    </row>
    <row r="137" spans="1:12" x14ac:dyDescent="0.25">
      <c r="A137" t="s">
        <v>94</v>
      </c>
      <c r="B137" t="s">
        <v>151</v>
      </c>
      <c r="C137" s="1">
        <v>16.5</v>
      </c>
      <c r="D137" s="1">
        <v>-24.8</v>
      </c>
      <c r="E137" s="1">
        <f t="shared" si="23"/>
        <v>-4.1500000000000021</v>
      </c>
      <c r="F137" s="1">
        <v>14.6</v>
      </c>
      <c r="G137" s="1">
        <v>11.2</v>
      </c>
      <c r="H137" s="3">
        <f t="shared" si="24"/>
        <v>-0.66532258064516125</v>
      </c>
      <c r="I137" s="2">
        <f t="shared" si="25"/>
        <v>1.1301369863013699</v>
      </c>
      <c r="J137" s="2">
        <f t="shared" si="26"/>
        <v>-2.2142857142857144</v>
      </c>
      <c r="K137" s="2">
        <f t="shared" si="27"/>
        <v>-1.1404255570986683</v>
      </c>
      <c r="L137" s="5">
        <f t="shared" si="22"/>
        <v>43.3</v>
      </c>
    </row>
    <row r="138" spans="1:12" x14ac:dyDescent="0.25">
      <c r="A138" t="s">
        <v>93</v>
      </c>
      <c r="B138" t="s">
        <v>151</v>
      </c>
      <c r="C138" s="1">
        <v>10.9</v>
      </c>
      <c r="D138" s="1">
        <v>-20.7</v>
      </c>
      <c r="E138" s="1">
        <f t="shared" si="23"/>
        <v>-4.8999999999999986</v>
      </c>
      <c r="F138" s="1">
        <v>14.6</v>
      </c>
      <c r="G138" s="1">
        <v>11.2</v>
      </c>
      <c r="H138" s="3">
        <f t="shared" si="24"/>
        <v>-0.52657004830917875</v>
      </c>
      <c r="I138" s="2">
        <f t="shared" si="25"/>
        <v>0.74657534246575352</v>
      </c>
      <c r="J138" s="2">
        <f t="shared" si="26"/>
        <v>-1.8482142857142858</v>
      </c>
      <c r="K138" s="2">
        <f t="shared" si="27"/>
        <v>-1.3725732850714234</v>
      </c>
      <c r="L138" s="5">
        <f t="shared" si="22"/>
        <v>41.6</v>
      </c>
    </row>
    <row r="139" spans="1:12" x14ac:dyDescent="0.25">
      <c r="A139" t="s">
        <v>98</v>
      </c>
      <c r="B139" t="s">
        <v>151</v>
      </c>
      <c r="C139" s="1">
        <v>16.600000000000001</v>
      </c>
      <c r="D139" s="1">
        <v>-27</v>
      </c>
      <c r="E139" s="1">
        <f t="shared" si="23"/>
        <v>-5.1999999999999993</v>
      </c>
      <c r="F139" s="1">
        <v>14.6</v>
      </c>
      <c r="G139" s="1">
        <v>11.2</v>
      </c>
      <c r="H139" s="3">
        <f t="shared" si="24"/>
        <v>-0.61481481481481481</v>
      </c>
      <c r="I139" s="2">
        <f t="shared" si="25"/>
        <v>1.1369863013698631</v>
      </c>
      <c r="J139" s="2">
        <f t="shared" si="26"/>
        <v>-2.410714285714286</v>
      </c>
      <c r="K139" s="2">
        <f t="shared" si="27"/>
        <v>-1.4173656410813944</v>
      </c>
      <c r="L139" s="5">
        <f t="shared" si="22"/>
        <v>40</v>
      </c>
    </row>
    <row r="140" spans="1:12" x14ac:dyDescent="0.25">
      <c r="A140" t="s">
        <v>127</v>
      </c>
      <c r="B140" t="s">
        <v>151</v>
      </c>
      <c r="C140" s="1">
        <v>5.2</v>
      </c>
      <c r="D140" s="1">
        <v>-17</v>
      </c>
      <c r="E140" s="1">
        <f t="shared" si="23"/>
        <v>-5.9</v>
      </c>
      <c r="F140" s="1">
        <v>14.6</v>
      </c>
      <c r="G140" s="1">
        <v>11.2</v>
      </c>
      <c r="H140" s="3">
        <f t="shared" si="24"/>
        <v>-0.30588235294117649</v>
      </c>
      <c r="I140" s="2">
        <f t="shared" si="25"/>
        <v>0.35616438356164387</v>
      </c>
      <c r="J140" s="2">
        <f t="shared" si="26"/>
        <v>-1.517857142857143</v>
      </c>
      <c r="K140" s="2">
        <f t="shared" si="27"/>
        <v>-1.6544916254172901</v>
      </c>
      <c r="L140" s="5">
        <f t="shared" si="22"/>
        <v>38.299999999999997</v>
      </c>
    </row>
    <row r="141" spans="1:12" x14ac:dyDescent="0.25">
      <c r="A141" t="s">
        <v>96</v>
      </c>
      <c r="B141" t="s">
        <v>151</v>
      </c>
      <c r="C141" s="1">
        <v>12.9</v>
      </c>
      <c r="D141" s="1">
        <v>-27</v>
      </c>
      <c r="E141" s="1">
        <f t="shared" si="23"/>
        <v>-7.0500000000000007</v>
      </c>
      <c r="F141" s="1">
        <v>14.6</v>
      </c>
      <c r="G141" s="1">
        <v>11.2</v>
      </c>
      <c r="H141" s="3">
        <f t="shared" si="24"/>
        <v>-0.4777777777777778</v>
      </c>
      <c r="I141" s="2">
        <f t="shared" si="25"/>
        <v>0.88356164383561653</v>
      </c>
      <c r="J141" s="2">
        <f t="shared" si="26"/>
        <v>-2.410714285714286</v>
      </c>
      <c r="K141" s="2">
        <f t="shared" si="27"/>
        <v>-1.9343050119591219</v>
      </c>
      <c r="L141" s="5">
        <f t="shared" si="22"/>
        <v>36.6</v>
      </c>
    </row>
    <row r="142" spans="1:12" x14ac:dyDescent="0.25">
      <c r="A142" t="s">
        <v>141</v>
      </c>
      <c r="B142" t="s">
        <v>151</v>
      </c>
      <c r="C142" s="1">
        <v>-11.5</v>
      </c>
      <c r="D142" s="1">
        <v>-8</v>
      </c>
      <c r="E142" s="1">
        <f t="shared" si="23"/>
        <v>-9.75</v>
      </c>
      <c r="F142" s="1">
        <v>14.6</v>
      </c>
      <c r="G142" s="1">
        <v>11.2</v>
      </c>
      <c r="H142" s="3">
        <f t="shared" si="24"/>
        <v>1.4375</v>
      </c>
      <c r="I142" s="2">
        <f t="shared" si="25"/>
        <v>-0.78767123287671237</v>
      </c>
      <c r="J142" s="2">
        <f t="shared" si="26"/>
        <v>-0.7142857142857143</v>
      </c>
      <c r="K142" s="2">
        <f t="shared" si="27"/>
        <v>-2.4609527886497067</v>
      </c>
      <c r="L142" s="5">
        <f t="shared" si="22"/>
        <v>35</v>
      </c>
    </row>
    <row r="143" spans="1:12" x14ac:dyDescent="0.25">
      <c r="A143" t="s">
        <v>87</v>
      </c>
      <c r="B143" t="s">
        <v>151</v>
      </c>
      <c r="C143" s="1">
        <v>2.8</v>
      </c>
      <c r="D143" s="1">
        <v>-20.6</v>
      </c>
      <c r="E143" s="1">
        <f t="shared" si="23"/>
        <v>-8.9</v>
      </c>
      <c r="F143" s="1">
        <v>14.6</v>
      </c>
      <c r="G143" s="1">
        <v>11.2</v>
      </c>
      <c r="H143" s="3">
        <f t="shared" si="24"/>
        <v>-0.13592233009708737</v>
      </c>
      <c r="I143" s="2">
        <f t="shared" si="25"/>
        <v>0.19178082191780821</v>
      </c>
      <c r="J143" s="2">
        <f t="shared" si="26"/>
        <v>-1.8392857142857146</v>
      </c>
      <c r="K143" s="2">
        <f t="shared" si="27"/>
        <v>-2.4677501519958964</v>
      </c>
      <c r="L143" s="5">
        <f t="shared" si="22"/>
        <v>33.300000000000004</v>
      </c>
    </row>
    <row r="144" spans="1:12" x14ac:dyDescent="0.25">
      <c r="A144" t="s">
        <v>95</v>
      </c>
      <c r="B144" t="s">
        <v>151</v>
      </c>
      <c r="C144" s="1">
        <v>13.6</v>
      </c>
      <c r="D144" s="1">
        <v>-32.5</v>
      </c>
      <c r="E144" s="1">
        <f t="shared" si="23"/>
        <v>-9.4499999999999993</v>
      </c>
      <c r="F144" s="1">
        <v>14.6</v>
      </c>
      <c r="G144" s="1">
        <v>11.2</v>
      </c>
      <c r="H144" s="3">
        <f t="shared" si="24"/>
        <v>-0.41846153846153844</v>
      </c>
      <c r="I144" s="2">
        <f t="shared" si="25"/>
        <v>0.93150684931506844</v>
      </c>
      <c r="J144" s="2">
        <f t="shared" si="26"/>
        <v>-2.9017857142857144</v>
      </c>
      <c r="K144" s="2">
        <f t="shared" si="27"/>
        <v>-2.576355844497968</v>
      </c>
      <c r="L144" s="5">
        <f t="shared" si="22"/>
        <v>31.6</v>
      </c>
    </row>
    <row r="145" spans="1:12" x14ac:dyDescent="0.25">
      <c r="A145" t="s">
        <v>130</v>
      </c>
      <c r="B145" t="s">
        <v>151</v>
      </c>
      <c r="C145" s="1">
        <v>10.1</v>
      </c>
      <c r="D145" s="1">
        <v>-30.3</v>
      </c>
      <c r="E145" s="1">
        <f t="shared" si="23"/>
        <v>-10.100000000000001</v>
      </c>
      <c r="F145" s="1">
        <v>14.6</v>
      </c>
      <c r="G145" s="1">
        <v>11.2</v>
      </c>
      <c r="H145" s="3">
        <f t="shared" si="24"/>
        <v>-0.33333333333333331</v>
      </c>
      <c r="I145" s="2">
        <f t="shared" si="25"/>
        <v>0.69178082191780821</v>
      </c>
      <c r="J145" s="2">
        <f t="shared" si="26"/>
        <v>-2.7053571428571432</v>
      </c>
      <c r="K145" s="2">
        <f t="shared" si="27"/>
        <v>-2.7720136170906722</v>
      </c>
      <c r="L145" s="5">
        <f t="shared" si="22"/>
        <v>30</v>
      </c>
    </row>
    <row r="146" spans="1:12" x14ac:dyDescent="0.25">
      <c r="A146" t="s">
        <v>138</v>
      </c>
      <c r="B146" t="s">
        <v>151</v>
      </c>
      <c r="C146" s="1">
        <v>-1</v>
      </c>
      <c r="D146" s="1">
        <v>-19.600000000000001</v>
      </c>
      <c r="E146" s="1">
        <f t="shared" si="23"/>
        <v>-10.3</v>
      </c>
      <c r="F146" s="1">
        <v>14.6</v>
      </c>
      <c r="G146" s="1">
        <v>11.2</v>
      </c>
      <c r="H146" s="3">
        <f t="shared" si="24"/>
        <v>5.10204081632653E-2</v>
      </c>
      <c r="I146" s="2">
        <f t="shared" si="25"/>
        <v>-6.8493150684931503E-2</v>
      </c>
      <c r="J146" s="2">
        <f t="shared" si="26"/>
        <v>-1.7500000000000002</v>
      </c>
      <c r="K146" s="2">
        <f t="shared" si="27"/>
        <v>-2.8487175006989101</v>
      </c>
      <c r="L146" s="5">
        <f t="shared" si="22"/>
        <v>28.299999999999997</v>
      </c>
    </row>
    <row r="147" spans="1:12" x14ac:dyDescent="0.25">
      <c r="A147" t="s">
        <v>121</v>
      </c>
      <c r="B147" t="s">
        <v>151</v>
      </c>
      <c r="C147" s="1">
        <v>-7.1</v>
      </c>
      <c r="D147" s="1">
        <v>-14.9</v>
      </c>
      <c r="E147" s="1">
        <f t="shared" si="23"/>
        <v>-11</v>
      </c>
      <c r="F147" s="1">
        <v>14.6</v>
      </c>
      <c r="G147" s="1">
        <v>11.2</v>
      </c>
      <c r="H147" s="3">
        <f t="shared" si="24"/>
        <v>0.47651006711409394</v>
      </c>
      <c r="I147" s="2">
        <f t="shared" si="25"/>
        <v>-0.4863013698630137</v>
      </c>
      <c r="J147" s="2">
        <f t="shared" si="26"/>
        <v>-1.330357142857143</v>
      </c>
      <c r="K147" s="2">
        <f t="shared" si="27"/>
        <v>-3.0006315341021028</v>
      </c>
      <c r="L147" s="5">
        <f t="shared" si="22"/>
        <v>26.6</v>
      </c>
    </row>
    <row r="148" spans="1:12" x14ac:dyDescent="0.25">
      <c r="A148" t="s">
        <v>110</v>
      </c>
      <c r="B148" t="s">
        <v>151</v>
      </c>
      <c r="C148" s="1">
        <v>3.9</v>
      </c>
      <c r="D148" s="1">
        <v>-28.9</v>
      </c>
      <c r="E148" s="1">
        <f t="shared" si="23"/>
        <v>-12.5</v>
      </c>
      <c r="F148" s="1">
        <v>14.6</v>
      </c>
      <c r="G148" s="1">
        <v>11.2</v>
      </c>
      <c r="H148" s="3">
        <f t="shared" si="24"/>
        <v>-0.13494809688581316</v>
      </c>
      <c r="I148" s="2">
        <f t="shared" si="25"/>
        <v>0.26712328767123289</v>
      </c>
      <c r="J148" s="2">
        <f t="shared" si="26"/>
        <v>-2.5803571428571428</v>
      </c>
      <c r="K148" s="2">
        <f t="shared" si="27"/>
        <v>-3.4522974449650929</v>
      </c>
      <c r="L148" s="5">
        <f t="shared" si="22"/>
        <v>25</v>
      </c>
    </row>
    <row r="149" spans="1:12" x14ac:dyDescent="0.25">
      <c r="A149" t="s">
        <v>119</v>
      </c>
      <c r="B149" t="s">
        <v>151</v>
      </c>
      <c r="C149" s="1">
        <v>-4</v>
      </c>
      <c r="D149" s="1">
        <v>-26.9</v>
      </c>
      <c r="E149" s="1">
        <f t="shared" si="23"/>
        <v>-15.45</v>
      </c>
      <c r="F149" s="1">
        <v>14.6</v>
      </c>
      <c r="G149" s="1">
        <v>11.2</v>
      </c>
      <c r="H149" s="3">
        <f t="shared" si="24"/>
        <v>0.14869888475836432</v>
      </c>
      <c r="I149" s="2">
        <f t="shared" si="25"/>
        <v>-0.27397260273972601</v>
      </c>
      <c r="J149" s="2">
        <f t="shared" si="26"/>
        <v>-2.4017857142857144</v>
      </c>
      <c r="K149" s="2">
        <f t="shared" si="27"/>
        <v>-4.2814835469121704</v>
      </c>
      <c r="L149" s="5">
        <f t="shared" si="22"/>
        <v>23.3</v>
      </c>
    </row>
    <row r="150" spans="1:12" x14ac:dyDescent="0.25">
      <c r="A150" t="s">
        <v>147</v>
      </c>
      <c r="B150" t="s">
        <v>151</v>
      </c>
      <c r="C150" s="1">
        <v>1.1000000000000001</v>
      </c>
      <c r="D150" s="1">
        <v>-35.4</v>
      </c>
      <c r="E150" s="1">
        <f t="shared" si="23"/>
        <v>-17.149999999999999</v>
      </c>
      <c r="F150" s="1">
        <v>14.6</v>
      </c>
      <c r="G150" s="1">
        <v>11.2</v>
      </c>
      <c r="H150" s="3">
        <f t="shared" si="24"/>
        <v>-3.1073446327683621E-2</v>
      </c>
      <c r="I150" s="2">
        <f t="shared" si="25"/>
        <v>7.5342465753424667E-2</v>
      </c>
      <c r="J150" s="2">
        <f t="shared" si="26"/>
        <v>-3.1607142857142856</v>
      </c>
      <c r="K150" s="2">
        <f t="shared" si="27"/>
        <v>-4.7430056414253654</v>
      </c>
      <c r="L150" s="5">
        <f t="shared" si="22"/>
        <v>21.6</v>
      </c>
    </row>
    <row r="151" spans="1:12" x14ac:dyDescent="0.25">
      <c r="A151" t="s">
        <v>126</v>
      </c>
      <c r="B151" t="s">
        <v>151</v>
      </c>
      <c r="C151" s="1">
        <v>15.1</v>
      </c>
      <c r="D151" s="1">
        <v>-50</v>
      </c>
      <c r="E151" s="1">
        <f t="shared" si="23"/>
        <v>-17.450000000000003</v>
      </c>
      <c r="F151" s="1">
        <v>14.6</v>
      </c>
      <c r="G151" s="1">
        <v>11.2</v>
      </c>
      <c r="H151" s="3">
        <f t="shared" si="24"/>
        <v>-0.30199999999999999</v>
      </c>
      <c r="I151" s="2">
        <f t="shared" si="25"/>
        <v>1.0342465753424657</v>
      </c>
      <c r="J151" s="2">
        <f t="shared" si="26"/>
        <v>-4.4642857142857144</v>
      </c>
      <c r="K151" s="2">
        <f t="shared" si="27"/>
        <v>-4.7456565557729942</v>
      </c>
      <c r="L151" s="5">
        <f t="shared" si="22"/>
        <v>20</v>
      </c>
    </row>
    <row r="152" spans="1:12" x14ac:dyDescent="0.25">
      <c r="A152" t="s">
        <v>106</v>
      </c>
      <c r="B152" t="s">
        <v>151</v>
      </c>
      <c r="C152" s="1">
        <v>-25</v>
      </c>
      <c r="D152" s="1">
        <v>3.9</v>
      </c>
      <c r="E152" s="1">
        <f t="shared" si="23"/>
        <v>-10.55</v>
      </c>
      <c r="F152" s="1">
        <v>14.6</v>
      </c>
      <c r="G152" s="1">
        <v>11.2</v>
      </c>
      <c r="H152" s="3">
        <f t="shared" si="24"/>
        <v>-6.4102564102564106</v>
      </c>
      <c r="I152" s="2">
        <f t="shared" si="25"/>
        <v>-1.7123287671232876</v>
      </c>
      <c r="J152" s="2">
        <f t="shared" si="26"/>
        <v>0.34821428571428575</v>
      </c>
      <c r="K152" s="2">
        <f t="shared" si="27"/>
        <v>-4.7871470282001107</v>
      </c>
      <c r="L152" s="5">
        <f t="shared" si="22"/>
        <v>18.3</v>
      </c>
    </row>
    <row r="153" spans="1:12" x14ac:dyDescent="0.25">
      <c r="A153" t="s">
        <v>105</v>
      </c>
      <c r="B153" t="s">
        <v>151</v>
      </c>
      <c r="C153" s="1">
        <v>-2</v>
      </c>
      <c r="D153" s="1">
        <v>-33.700000000000003</v>
      </c>
      <c r="E153" s="1">
        <f t="shared" si="23"/>
        <v>-17.850000000000001</v>
      </c>
      <c r="F153" s="1">
        <v>14.6</v>
      </c>
      <c r="G153" s="1">
        <v>11.2</v>
      </c>
      <c r="H153" s="3">
        <f t="shared" si="24"/>
        <v>5.9347181008902072E-2</v>
      </c>
      <c r="I153" s="2">
        <f t="shared" si="25"/>
        <v>-0.13698630136986301</v>
      </c>
      <c r="J153" s="2">
        <f t="shared" si="26"/>
        <v>-3.0089285714285721</v>
      </c>
      <c r="K153" s="2">
        <f t="shared" si="27"/>
        <v>-4.9469476959415131</v>
      </c>
      <c r="L153" s="5">
        <f t="shared" si="22"/>
        <v>16.600000000000001</v>
      </c>
    </row>
    <row r="154" spans="1:12" x14ac:dyDescent="0.25">
      <c r="A154" t="s">
        <v>91</v>
      </c>
      <c r="B154" t="s">
        <v>151</v>
      </c>
      <c r="C154" s="1">
        <v>-5.5</v>
      </c>
      <c r="D154" s="1">
        <v>-31.3</v>
      </c>
      <c r="E154" s="1">
        <f t="shared" si="23"/>
        <v>-18.399999999999999</v>
      </c>
      <c r="F154" s="1">
        <v>14.6</v>
      </c>
      <c r="G154" s="1">
        <v>11.2</v>
      </c>
      <c r="H154" s="3">
        <f t="shared" si="24"/>
        <v>0.1757188498402556</v>
      </c>
      <c r="I154" s="2">
        <f t="shared" si="25"/>
        <v>-0.37671232876712329</v>
      </c>
      <c r="J154" s="2">
        <f t="shared" si="26"/>
        <v>-2.7946428571428572</v>
      </c>
      <c r="K154" s="2">
        <f t="shared" si="27"/>
        <v>-5.1071160311798574</v>
      </c>
      <c r="L154" s="5">
        <f t="shared" si="22"/>
        <v>15</v>
      </c>
    </row>
    <row r="155" spans="1:12" x14ac:dyDescent="0.25">
      <c r="A155" t="s">
        <v>122</v>
      </c>
      <c r="B155" t="s">
        <v>151</v>
      </c>
      <c r="C155" s="1">
        <v>-6.3</v>
      </c>
      <c r="D155" s="1">
        <v>-31.4</v>
      </c>
      <c r="E155" s="1">
        <f t="shared" si="23"/>
        <v>-18.850000000000001</v>
      </c>
      <c r="F155" s="1">
        <v>14.6</v>
      </c>
      <c r="G155" s="1">
        <v>11.2</v>
      </c>
      <c r="H155" s="3">
        <f t="shared" si="24"/>
        <v>0.20063694267515925</v>
      </c>
      <c r="I155" s="2">
        <f t="shared" si="25"/>
        <v>-0.4315068493150685</v>
      </c>
      <c r="J155" s="2">
        <f t="shared" si="26"/>
        <v>-2.8035714285714288</v>
      </c>
      <c r="K155" s="2">
        <f t="shared" si="27"/>
        <v>-5.2339038758771981</v>
      </c>
      <c r="L155" s="5">
        <f t="shared" si="22"/>
        <v>13.3</v>
      </c>
    </row>
    <row r="156" spans="1:12" x14ac:dyDescent="0.25">
      <c r="A156" t="s">
        <v>118</v>
      </c>
      <c r="B156" t="s">
        <v>151</v>
      </c>
      <c r="C156" s="1">
        <v>-5.9</v>
      </c>
      <c r="D156" s="1">
        <v>-33.6</v>
      </c>
      <c r="E156" s="1">
        <f t="shared" si="23"/>
        <v>-19.75</v>
      </c>
      <c r="F156" s="1">
        <v>14.6</v>
      </c>
      <c r="G156" s="1">
        <v>11.2</v>
      </c>
      <c r="H156" s="3">
        <f t="shared" si="24"/>
        <v>0.17559523809523811</v>
      </c>
      <c r="I156" s="2">
        <f t="shared" si="25"/>
        <v>-0.40410958904109595</v>
      </c>
      <c r="J156" s="2">
        <f t="shared" si="26"/>
        <v>-3.0000000000000004</v>
      </c>
      <c r="K156" s="2">
        <f t="shared" si="27"/>
        <v>-5.4850395466405741</v>
      </c>
      <c r="L156" s="5">
        <f t="shared" si="22"/>
        <v>11.600000000000001</v>
      </c>
    </row>
    <row r="157" spans="1:12" x14ac:dyDescent="0.25">
      <c r="A157" t="s">
        <v>143</v>
      </c>
      <c r="B157" t="s">
        <v>151</v>
      </c>
      <c r="C157" s="1">
        <v>-18.5</v>
      </c>
      <c r="D157" s="1">
        <v>-25</v>
      </c>
      <c r="E157" s="1">
        <f t="shared" si="23"/>
        <v>-21.75</v>
      </c>
      <c r="F157" s="1">
        <v>14.6</v>
      </c>
      <c r="G157" s="1">
        <v>11.2</v>
      </c>
      <c r="H157" s="3">
        <f t="shared" si="24"/>
        <v>0.74</v>
      </c>
      <c r="I157" s="2">
        <f t="shared" si="25"/>
        <v>-1.2671232876712328</v>
      </c>
      <c r="J157" s="2">
        <f t="shared" si="26"/>
        <v>-2.2321428571428572</v>
      </c>
      <c r="K157" s="2">
        <f t="shared" si="27"/>
        <v>-6.0308145792563606</v>
      </c>
      <c r="L157" s="5">
        <f t="shared" si="22"/>
        <v>10</v>
      </c>
    </row>
    <row r="158" spans="1:12" x14ac:dyDescent="0.25">
      <c r="A158" t="s">
        <v>123</v>
      </c>
      <c r="B158" t="s">
        <v>151</v>
      </c>
      <c r="C158" s="1">
        <v>-13.1</v>
      </c>
      <c r="D158" s="1">
        <v>-32.200000000000003</v>
      </c>
      <c r="E158" s="1">
        <f t="shared" si="23"/>
        <v>-22.650000000000002</v>
      </c>
      <c r="F158" s="1">
        <v>14.6</v>
      </c>
      <c r="G158" s="1">
        <v>11.2</v>
      </c>
      <c r="H158" s="3">
        <f t="shared" si="24"/>
        <v>0.4068322981366459</v>
      </c>
      <c r="I158" s="2">
        <f t="shared" si="25"/>
        <v>-0.89726027397260277</v>
      </c>
      <c r="J158" s="2">
        <f t="shared" si="26"/>
        <v>-2.8750000000000004</v>
      </c>
      <c r="K158" s="2">
        <f t="shared" si="27"/>
        <v>-6.3060830213562502</v>
      </c>
      <c r="L158" s="5">
        <f t="shared" si="22"/>
        <v>8.3000000000000007</v>
      </c>
    </row>
    <row r="159" spans="1:12" x14ac:dyDescent="0.25">
      <c r="A159" t="s">
        <v>108</v>
      </c>
      <c r="B159" t="s">
        <v>151</v>
      </c>
      <c r="C159" s="1">
        <v>-3.8</v>
      </c>
      <c r="D159" s="1">
        <v>-46.7</v>
      </c>
      <c r="E159" s="1">
        <f t="shared" si="23"/>
        <v>-25.25</v>
      </c>
      <c r="F159" s="1">
        <v>14.6</v>
      </c>
      <c r="G159" s="1">
        <v>11.2</v>
      </c>
      <c r="H159" s="3">
        <f t="shared" si="24"/>
        <v>8.1370449678800846E-2</v>
      </c>
      <c r="I159" s="2">
        <f t="shared" si="25"/>
        <v>-0.26027397260273971</v>
      </c>
      <c r="J159" s="2">
        <f t="shared" si="26"/>
        <v>-4.1696428571428577</v>
      </c>
      <c r="K159" s="2">
        <f t="shared" si="27"/>
        <v>-7.0086997065626866</v>
      </c>
      <c r="L159" s="5">
        <f t="shared" si="22"/>
        <v>6.6000000000000005</v>
      </c>
    </row>
    <row r="160" spans="1:12" x14ac:dyDescent="0.25">
      <c r="A160" t="s">
        <v>144</v>
      </c>
      <c r="B160" t="s">
        <v>151</v>
      </c>
      <c r="C160" s="1">
        <v>9.5</v>
      </c>
      <c r="D160" s="1">
        <v>-61.6</v>
      </c>
      <c r="E160" s="1">
        <f t="shared" si="23"/>
        <v>-26.050000000000004</v>
      </c>
      <c r="F160" s="1">
        <v>14.6</v>
      </c>
      <c r="G160" s="1">
        <v>11.2</v>
      </c>
      <c r="H160" s="3">
        <f t="shared" si="24"/>
        <v>-0.15422077922077923</v>
      </c>
      <c r="I160" s="2">
        <f t="shared" si="25"/>
        <v>0.65068493150684936</v>
      </c>
      <c r="J160" s="2">
        <f t="shared" si="26"/>
        <v>-5.5000000000000009</v>
      </c>
      <c r="K160" s="2">
        <f t="shared" si="27"/>
        <v>-7.148315468777799</v>
      </c>
      <c r="L160" s="5">
        <f t="shared" si="22"/>
        <v>5</v>
      </c>
    </row>
    <row r="161" spans="1:12" x14ac:dyDescent="0.25">
      <c r="A161" t="s">
        <v>104</v>
      </c>
      <c r="B161" t="s">
        <v>151</v>
      </c>
      <c r="C161" s="1">
        <v>25.7</v>
      </c>
      <c r="D161" s="1">
        <v>-86.4</v>
      </c>
      <c r="E161" s="1">
        <f t="shared" si="23"/>
        <v>-30.35</v>
      </c>
      <c r="F161" s="1">
        <v>14.6</v>
      </c>
      <c r="G161" s="1">
        <v>11.2</v>
      </c>
      <c r="H161" s="3">
        <f t="shared" si="24"/>
        <v>-0.29745370370370366</v>
      </c>
      <c r="I161" s="2">
        <f t="shared" si="25"/>
        <v>1.7602739726027397</v>
      </c>
      <c r="J161" s="2">
        <f t="shared" si="26"/>
        <v>-7.7142857142857153</v>
      </c>
      <c r="K161" s="2">
        <f t="shared" si="27"/>
        <v>-8.2029103926578237</v>
      </c>
      <c r="L161" s="5">
        <f t="shared" si="22"/>
        <v>3.3000000000000003</v>
      </c>
    </row>
    <row r="162" spans="1:12" x14ac:dyDescent="0.25">
      <c r="A162" t="s">
        <v>131</v>
      </c>
      <c r="B162" t="s">
        <v>151</v>
      </c>
      <c r="C162" s="1">
        <v>1.4</v>
      </c>
      <c r="D162" s="1">
        <v>-65</v>
      </c>
      <c r="E162" s="1">
        <f t="shared" ref="E162:E193" si="28">MEDIAN(C162:D162)</f>
        <v>-31.799999999999997</v>
      </c>
      <c r="F162" s="1">
        <v>14.6</v>
      </c>
      <c r="G162" s="1">
        <v>11.2</v>
      </c>
      <c r="H162" s="3">
        <f t="shared" si="24"/>
        <v>-2.1538461538461538E-2</v>
      </c>
      <c r="I162" s="2">
        <f t="shared" si="25"/>
        <v>9.5890410958904104E-2</v>
      </c>
      <c r="J162" s="2">
        <f t="shared" si="26"/>
        <v>-5.8035714285714288</v>
      </c>
      <c r="K162" s="2">
        <f t="shared" ref="K162:K193" si="29">(E162*0.25)+(0.25*H162)+(0.35*I162)+(0.15*J162)</f>
        <v>-8.7923586858347118</v>
      </c>
      <c r="L162" s="5">
        <f t="shared" si="22"/>
        <v>1.6</v>
      </c>
    </row>
    <row r="163" spans="1:12" x14ac:dyDescent="0.25">
      <c r="A163" t="s">
        <v>101</v>
      </c>
      <c r="B163" t="s">
        <v>151</v>
      </c>
      <c r="C163" s="1">
        <v>-21.3</v>
      </c>
      <c r="D163" s="1">
        <v>-60.7</v>
      </c>
      <c r="E163" s="1">
        <f t="shared" si="28"/>
        <v>-41</v>
      </c>
      <c r="F163" s="1">
        <v>14.6</v>
      </c>
      <c r="G163" s="1">
        <v>11.2</v>
      </c>
      <c r="H163" s="3">
        <f t="shared" si="24"/>
        <v>0.35090609555189456</v>
      </c>
      <c r="I163" s="2">
        <f t="shared" si="25"/>
        <v>-1.4589041095890412</v>
      </c>
      <c r="J163" s="2">
        <f t="shared" si="26"/>
        <v>-5.4196428571428577</v>
      </c>
      <c r="K163" s="2">
        <f t="shared" si="29"/>
        <v>-11.485836343039621</v>
      </c>
      <c r="L163" s="5">
        <f t="shared" si="22"/>
        <v>0</v>
      </c>
    </row>
  </sheetData>
  <autoFilter ref="A1:L163" xr:uid="{A8570A15-606E-4A24-80D6-D40A4AE80F3E}">
    <sortState xmlns:xlrd2="http://schemas.microsoft.com/office/spreadsheetml/2017/richdata2" ref="A2:L163">
      <sortCondition ref="B1:B163"/>
    </sortState>
  </autoFilter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Smith</dc:creator>
  <cp:lastModifiedBy>Kyle Smith</cp:lastModifiedBy>
  <dcterms:created xsi:type="dcterms:W3CDTF">2025-08-21T01:24:09Z</dcterms:created>
  <dcterms:modified xsi:type="dcterms:W3CDTF">2025-08-23T04:56:23Z</dcterms:modified>
</cp:coreProperties>
</file>