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HVPCB BOM" sheetId="1" r:id="rId4"/>
  </sheets>
</workbook>
</file>

<file path=xl/sharedStrings.xml><?xml version="1.0" encoding="utf-8"?>
<sst xmlns="http://schemas.openxmlformats.org/spreadsheetml/2006/main" uniqueCount="124">
  <si>
    <t>HVPCB BOM</t>
  </si>
  <si>
    <t>Id</t>
  </si>
  <si>
    <t>NOTES</t>
  </si>
  <si>
    <t>Name</t>
  </si>
  <si>
    <t>Designator</t>
  </si>
  <si>
    <t>Footprint</t>
  </si>
  <si>
    <t>Quantity</t>
  </si>
  <si>
    <t>MFR. Part #</t>
  </si>
  <si>
    <t>Manufacturer</t>
  </si>
  <si>
    <t>Supplier</t>
  </si>
  <si>
    <t>Classification</t>
  </si>
  <si>
    <t>Supplier Part #</t>
  </si>
  <si>
    <t>Price</t>
  </si>
  <si>
    <t>Total $ USD</t>
  </si>
  <si>
    <t>10uF 0603</t>
  </si>
  <si>
    <t>C2</t>
  </si>
  <si>
    <t>C_0603_1608Metric_Pad1.08x0.95mm_HandSolder</t>
  </si>
  <si>
    <r>
      <rPr>
        <u val="single"/>
        <sz val="10"/>
        <color indexed="8"/>
        <rFont val="Helvetica Neue"/>
      </rPr>
      <t>CL10A106MQ8NNNC</t>
    </r>
  </si>
  <si>
    <t>SAMSUNG</t>
  </si>
  <si>
    <t>LCSC</t>
  </si>
  <si>
    <t>BASIC</t>
  </si>
  <si>
    <r>
      <rPr>
        <u val="single"/>
        <sz val="10"/>
        <color indexed="8"/>
        <rFont val="Helvetica Neue"/>
      </rPr>
      <t>C1691</t>
    </r>
  </si>
  <si>
    <t>2u2 0603</t>
  </si>
  <si>
    <t>C3</t>
  </si>
  <si>
    <r>
      <rPr>
        <u val="single"/>
        <sz val="10"/>
        <color indexed="8"/>
        <rFont val="Helvetica Neue"/>
      </rPr>
      <t>CL10A225KO8NNNC</t>
    </r>
  </si>
  <si>
    <r>
      <rPr>
        <u val="single"/>
        <sz val="10"/>
        <color indexed="8"/>
        <rFont val="Helvetica Neue"/>
      </rPr>
      <t>C23630</t>
    </r>
  </si>
  <si>
    <t>100nF 0603</t>
  </si>
  <si>
    <t>C5,C4</t>
  </si>
  <si>
    <r>
      <rPr>
        <u val="single"/>
        <sz val="10"/>
        <color indexed="8"/>
        <rFont val="Helvetica Neue"/>
      </rPr>
      <t>CL10B104KB8NNNC</t>
    </r>
  </si>
  <si>
    <r>
      <rPr>
        <u val="single"/>
        <sz val="10"/>
        <color indexed="8"/>
        <rFont val="Helvetica Neue"/>
      </rPr>
      <t>C1591</t>
    </r>
  </si>
  <si>
    <t>200K 0603</t>
  </si>
  <si>
    <t>R17</t>
  </si>
  <si>
    <t>R_0603_1608Metric_Pad0.98x0.95mm_HandSolder</t>
  </si>
  <si>
    <t>0603WAF2003T5E</t>
  </si>
  <si>
    <t>UniOhm</t>
  </si>
  <si>
    <t>C25811</t>
  </si>
  <si>
    <t>1K</t>
  </si>
  <si>
    <t>R10,R15,R11</t>
  </si>
  <si>
    <t>0603WAF1001T5E</t>
  </si>
  <si>
    <t>C21190</t>
  </si>
  <si>
    <t>10K 0603</t>
  </si>
  <si>
    <t>R4,R7,R20</t>
  </si>
  <si>
    <t>0603WAF1002T5E</t>
  </si>
  <si>
    <t>C25804</t>
  </si>
  <si>
    <t>2K</t>
  </si>
  <si>
    <t>R14,R13</t>
  </si>
  <si>
    <t>0603WAF2001T5E</t>
  </si>
  <si>
    <t>C22975</t>
  </si>
  <si>
    <t>470R</t>
  </si>
  <si>
    <t>R1,R6,R18,R19</t>
  </si>
  <si>
    <t>0603WAF4700T5E</t>
  </si>
  <si>
    <t>C23179</t>
  </si>
  <si>
    <t>10M</t>
  </si>
  <si>
    <t>R16</t>
  </si>
  <si>
    <t>0603WAF1005T5E</t>
  </si>
  <si>
    <t>C7250</t>
  </si>
  <si>
    <t>82K</t>
  </si>
  <si>
    <t>R12</t>
  </si>
  <si>
    <t>0603WAF8202T5E</t>
  </si>
  <si>
    <t>C23254</t>
  </si>
  <si>
    <t>180K</t>
  </si>
  <si>
    <t>R5</t>
  </si>
  <si>
    <t>0603WAF1803T5E</t>
  </si>
  <si>
    <t>C22827</t>
  </si>
  <si>
    <t>KT-0603R LED Red</t>
  </si>
  <si>
    <t>U8,U9,U7</t>
  </si>
  <si>
    <t>LED0603-R-RD</t>
  </si>
  <si>
    <t>KT-0603R</t>
  </si>
  <si>
    <t>Hubei KENTO Elec</t>
  </si>
  <si>
    <t>C2286</t>
  </si>
  <si>
    <t>AO3400A NMOS.</t>
  </si>
  <si>
    <t>U5,U6</t>
  </si>
  <si>
    <t>SOT-23-3_L2.9-W1.6-P1.90-LS2.8-BR</t>
  </si>
  <si>
    <t>AO3400A</t>
  </si>
  <si>
    <t>AOS</t>
  </si>
  <si>
    <t>C20917</t>
  </si>
  <si>
    <t>5V Zener Diode</t>
  </si>
  <si>
    <t>D1</t>
  </si>
  <si>
    <t>Diode_SMD:D_MiniMELF</t>
  </si>
  <si>
    <t>MMSZ4689T1G</t>
  </si>
  <si>
    <t>ON Semicon</t>
  </si>
  <si>
    <t xml:space="preserve">LCSC </t>
  </si>
  <si>
    <t>EXTENDED</t>
  </si>
  <si>
    <t>C236187</t>
  </si>
  <si>
    <t>KAQY414S OptoIso.</t>
  </si>
  <si>
    <t>S2</t>
  </si>
  <si>
    <t>SOP-4_L3.9-W4.4-P2.54-LS7.0-BR</t>
  </si>
  <si>
    <t>KAQY414S</t>
  </si>
  <si>
    <t>cosmo(冠西)</t>
  </si>
  <si>
    <t>C2890346</t>
  </si>
  <si>
    <t>LM392MX COMP.</t>
  </si>
  <si>
    <t>U4</t>
  </si>
  <si>
    <t>SOIC-8_L5.0-W4.0-P1.27-LS6.0-BL</t>
  </si>
  <si>
    <t>LM392MX</t>
  </si>
  <si>
    <t>TI</t>
  </si>
  <si>
    <t>C7954</t>
  </si>
  <si>
    <t>SN74LVC1GU04DBVR Inverter</t>
  </si>
  <si>
    <t>U2</t>
  </si>
  <si>
    <t>SOT-23-5_L3.0-W1.7-P0.95-LS2.8-BR</t>
  </si>
  <si>
    <t>SN74LVC1GU04DBVR</t>
  </si>
  <si>
    <t>C81934</t>
  </si>
  <si>
    <t>NE555DR_C695838 Timer</t>
  </si>
  <si>
    <t>U1</t>
  </si>
  <si>
    <t>SOP-8_L5.0-W4.0-P1.27-LS6.0-BL</t>
  </si>
  <si>
    <t>NE555DR</t>
  </si>
  <si>
    <t>UMW(Youtai Semiconductor Co., Ltd.)</t>
  </si>
  <si>
    <t>C695838</t>
  </si>
  <si>
    <t>DNF</t>
  </si>
  <si>
    <t>PDSE1-S5-D5-M-TR Isolated DCDC</t>
  </si>
  <si>
    <t>U3</t>
  </si>
  <si>
    <t>CUI Isolated DC-DC</t>
  </si>
  <si>
    <t>PDSE1-S5-D5-M-TR</t>
  </si>
  <si>
    <t>CUI</t>
  </si>
  <si>
    <t>Mouser</t>
  </si>
  <si>
    <t>EXTERNAL</t>
  </si>
  <si>
    <t>490-PDSE1-S5-D5-M-TR</t>
  </si>
  <si>
    <t>MicroFit_8p THT</t>
  </si>
  <si>
    <t>J1</t>
  </si>
  <si>
    <t>Molex_Micro-Fit_3.0_43650-0800_1x08_P3.00mm_Horizontal</t>
  </si>
  <si>
    <t>MicroFit_8p</t>
  </si>
  <si>
    <t>Molex</t>
  </si>
  <si>
    <t>Micro Fit 2P</t>
  </si>
  <si>
    <t>U14</t>
  </si>
  <si>
    <t>CONN-TH_43045-0200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</si>
</sst>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0.000"/>
    <numFmt numFmtId="60" formatCode="&quot;$&quot;0.0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0"/>
      <color indexed="13"/>
      <name val="Helvetica Neue"/>
    </font>
    <font>
      <sz val="10"/>
      <color indexed="14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59" fontId="0" borderId="4" applyNumberFormat="1" applyFont="1" applyFill="0" applyBorder="1" applyAlignment="1" applyProtection="0">
      <alignment vertical="top"/>
    </xf>
    <xf numFmtId="6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49" fontId="4" borderId="7" applyNumberFormat="1" applyFont="1" applyFill="0" applyBorder="1" applyAlignment="1" applyProtection="0">
      <alignment vertical="top" readingOrder="1"/>
    </xf>
    <xf numFmtId="49" fontId="0" borderId="6" applyNumberFormat="1" applyFont="1" applyFill="0" applyBorder="1" applyAlignment="1" applyProtection="0">
      <alignment vertical="top"/>
    </xf>
    <xf numFmtId="49" fontId="5" borderId="7" applyNumberFormat="1" applyFont="1" applyFill="0" applyBorder="1" applyAlignment="1" applyProtection="0">
      <alignment vertical="top" readingOrder="1"/>
    </xf>
    <xf numFmtId="0" fontId="0" borderId="7" applyNumberFormat="0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22222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csc.com/product-detail/Multilayer-Ceramic-Capacitors-MLCC-SMD-SMT_Samsung-Electro-Mechanics-CL10A106MQ8NNNC_C1691.html" TargetMode="External"/><Relationship Id="rId2" Type="http://schemas.openxmlformats.org/officeDocument/2006/relationships/hyperlink" Target="https://www.lcsc.com/product-detail/Multilayer-Ceramic-Capacitors-MLCC-SMD-SMT_Samsung-Electro-Mechanics-CL10A106MQ8NNNC_C1691.html" TargetMode="External"/><Relationship Id="rId3" Type="http://schemas.openxmlformats.org/officeDocument/2006/relationships/hyperlink" Target="https://www.lcsc.com/product-detail/Multilayer-Ceramic-Capacitors-MLCC-SMD-SMT_Samsung-Electro-Mechanics-CL10A225KO8NNNC_C23630.html" TargetMode="External"/><Relationship Id="rId4" Type="http://schemas.openxmlformats.org/officeDocument/2006/relationships/hyperlink" Target="https://www.lcsc.com/product-detail/Multilayer-Ceramic-Capacitors-MLCC-SMD-SMT_Samsung-Electro-Mechanics-CL10A225KO8NNNC_C23630.html" TargetMode="External"/><Relationship Id="rId5" Type="http://schemas.openxmlformats.org/officeDocument/2006/relationships/hyperlink" Target="https://www.lcsc.com/product-detail/Multilayer-Ceramic-Capacitors-MLCC-SMD-SMT_Samsung-Electro-Mechanics-CL10B104KB8NNNC_C1591.html" TargetMode="External"/><Relationship Id="rId6" Type="http://schemas.openxmlformats.org/officeDocument/2006/relationships/hyperlink" Target="https://www.lcsc.com/product-detail/Multilayer-Ceramic-Capacitors-MLCC-SMD-SMT_Samsung-Electro-Mechanics-CL10B104KB8NNNC_C1591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23"/>
  <sheetViews>
    <sheetView workbookViewId="0" showGridLines="0" defaultGridColor="1"/>
  </sheetViews>
  <sheetFormatPr defaultColWidth="8.33333" defaultRowHeight="19.9" customHeight="1" outlineLevelRow="0" outlineLevelCol="0"/>
  <cols>
    <col min="1" max="1" width="3.35156" style="1" customWidth="1"/>
    <col min="2" max="2" width="7.26562" style="1" customWidth="1"/>
    <col min="3" max="4" width="16.5" style="1" customWidth="1"/>
    <col min="5" max="5" width="11.125" style="1" customWidth="1"/>
    <col min="6" max="6" width="8.17188" style="1" customWidth="1"/>
    <col min="7" max="7" width="18.3516" style="1" customWidth="1"/>
    <col min="8" max="8" width="12.2266" style="1" customWidth="1"/>
    <col min="9" max="9" width="8.07812" style="1" customWidth="1"/>
    <col min="10" max="10" width="12.4062" style="1" customWidth="1"/>
    <col min="11" max="11" width="13.2266" style="1" customWidth="1"/>
    <col min="12" max="12" width="6.57812" style="1" customWidth="1"/>
    <col min="13" max="13" width="10.7266" style="1" customWidth="1"/>
    <col min="14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</row>
    <row r="3" ht="20.25" customHeight="1">
      <c r="A3" s="4">
        <v>1</v>
      </c>
      <c r="B3" s="5"/>
      <c r="C3" t="s" s="6">
        <v>14</v>
      </c>
      <c r="D3" t="s" s="6">
        <v>15</v>
      </c>
      <c r="E3" t="s" s="6">
        <v>16</v>
      </c>
      <c r="F3" s="7">
        <v>2</v>
      </c>
      <c r="G3" t="s" s="6">
        <v>17</v>
      </c>
      <c r="H3" t="s" s="6">
        <v>18</v>
      </c>
      <c r="I3" t="s" s="6">
        <v>19</v>
      </c>
      <c r="J3" t="s" s="6">
        <v>20</v>
      </c>
      <c r="K3" t="s" s="6">
        <v>21</v>
      </c>
      <c r="L3" s="8">
        <v>0.005</v>
      </c>
      <c r="M3" s="9">
        <f>ROUNDUP(L3*F3,2)</f>
        <v>0.01</v>
      </c>
    </row>
    <row r="4" ht="20.05" customHeight="1">
      <c r="A4" s="10">
        <v>2</v>
      </c>
      <c r="B4" s="11"/>
      <c r="C4" t="s" s="12">
        <v>22</v>
      </c>
      <c r="D4" t="s" s="12">
        <v>23</v>
      </c>
      <c r="E4" t="s" s="12">
        <v>16</v>
      </c>
      <c r="F4" s="13">
        <v>1</v>
      </c>
      <c r="G4" t="s" s="12">
        <v>24</v>
      </c>
      <c r="H4" t="s" s="12">
        <v>18</v>
      </c>
      <c r="I4" t="s" s="12">
        <v>19</v>
      </c>
      <c r="J4" t="s" s="12">
        <v>20</v>
      </c>
      <c r="K4" t="s" s="12">
        <v>25</v>
      </c>
      <c r="L4" s="14">
        <v>0.005</v>
      </c>
      <c r="M4" s="15">
        <f>ROUNDUP(L4*F4,2)</f>
        <v>0.01</v>
      </c>
    </row>
    <row r="5" ht="20.05" customHeight="1">
      <c r="A5" s="10">
        <v>3</v>
      </c>
      <c r="B5" s="11"/>
      <c r="C5" t="s" s="12">
        <v>26</v>
      </c>
      <c r="D5" t="s" s="12">
        <v>27</v>
      </c>
      <c r="E5" t="s" s="12">
        <v>16</v>
      </c>
      <c r="F5" s="13">
        <v>2</v>
      </c>
      <c r="G5" t="s" s="12">
        <v>28</v>
      </c>
      <c r="H5" t="s" s="12">
        <v>18</v>
      </c>
      <c r="I5" t="s" s="12">
        <v>19</v>
      </c>
      <c r="J5" t="s" s="12">
        <v>20</v>
      </c>
      <c r="K5" t="s" s="12">
        <v>29</v>
      </c>
      <c r="L5" s="14">
        <v>0.002</v>
      </c>
      <c r="M5" s="15">
        <f>ROUNDUP(L5*F5,2)</f>
        <v>0.01</v>
      </c>
    </row>
    <row r="6" ht="20.05" customHeight="1">
      <c r="A6" s="10">
        <v>4</v>
      </c>
      <c r="B6" s="11"/>
      <c r="C6" t="s" s="12">
        <v>30</v>
      </c>
      <c r="D6" t="s" s="12">
        <v>31</v>
      </c>
      <c r="E6" t="s" s="12">
        <v>32</v>
      </c>
      <c r="F6" s="13">
        <v>1</v>
      </c>
      <c r="G6" t="s" s="12">
        <v>33</v>
      </c>
      <c r="H6" t="s" s="12">
        <v>34</v>
      </c>
      <c r="I6" t="s" s="12">
        <v>19</v>
      </c>
      <c r="J6" t="s" s="12">
        <v>20</v>
      </c>
      <c r="K6" t="s" s="12">
        <v>35</v>
      </c>
      <c r="L6" s="14">
        <v>0.001</v>
      </c>
      <c r="M6" s="15">
        <f>ROUNDUP(L6*F6,2)</f>
        <v>0.01</v>
      </c>
    </row>
    <row r="7" ht="20.05" customHeight="1">
      <c r="A7" s="10">
        <v>5</v>
      </c>
      <c r="B7" s="11"/>
      <c r="C7" t="s" s="12">
        <v>36</v>
      </c>
      <c r="D7" t="s" s="12">
        <v>37</v>
      </c>
      <c r="E7" t="s" s="12">
        <v>32</v>
      </c>
      <c r="F7" s="13">
        <v>3</v>
      </c>
      <c r="G7" t="s" s="12">
        <v>38</v>
      </c>
      <c r="H7" t="s" s="12">
        <v>34</v>
      </c>
      <c r="I7" t="s" s="12">
        <v>19</v>
      </c>
      <c r="J7" t="s" s="12">
        <v>20</v>
      </c>
      <c r="K7" t="s" s="12">
        <v>39</v>
      </c>
      <c r="L7" s="14">
        <v>0.001</v>
      </c>
      <c r="M7" s="15">
        <f>ROUNDUP(L7*F7,2)</f>
        <v>0.01</v>
      </c>
    </row>
    <row r="8" ht="20.05" customHeight="1">
      <c r="A8" s="10">
        <v>6</v>
      </c>
      <c r="B8" s="11"/>
      <c r="C8" t="s" s="12">
        <v>40</v>
      </c>
      <c r="D8" t="s" s="12">
        <v>41</v>
      </c>
      <c r="E8" t="s" s="12">
        <v>32</v>
      </c>
      <c r="F8" s="13">
        <v>3</v>
      </c>
      <c r="G8" t="s" s="12">
        <v>42</v>
      </c>
      <c r="H8" t="s" s="12">
        <v>34</v>
      </c>
      <c r="I8" t="s" s="12">
        <v>19</v>
      </c>
      <c r="J8" t="s" s="12">
        <v>20</v>
      </c>
      <c r="K8" t="s" s="12">
        <v>43</v>
      </c>
      <c r="L8" s="14">
        <v>0.001</v>
      </c>
      <c r="M8" s="15">
        <f>ROUNDUP(L8*F8,2)</f>
        <v>0.01</v>
      </c>
    </row>
    <row r="9" ht="20.05" customHeight="1">
      <c r="A9" s="10">
        <v>7</v>
      </c>
      <c r="B9" s="11"/>
      <c r="C9" t="s" s="12">
        <v>44</v>
      </c>
      <c r="D9" t="s" s="12">
        <v>45</v>
      </c>
      <c r="E9" t="s" s="12">
        <v>32</v>
      </c>
      <c r="F9" s="13">
        <v>2</v>
      </c>
      <c r="G9" t="s" s="12">
        <v>46</v>
      </c>
      <c r="H9" t="s" s="12">
        <v>34</v>
      </c>
      <c r="I9" t="s" s="12">
        <v>19</v>
      </c>
      <c r="J9" t="s" s="12">
        <v>20</v>
      </c>
      <c r="K9" t="s" s="12">
        <v>47</v>
      </c>
      <c r="L9" s="14">
        <v>0.001</v>
      </c>
      <c r="M9" s="15">
        <f>ROUNDUP(L9*F9,2)</f>
        <v>0.01</v>
      </c>
    </row>
    <row r="10" ht="20.05" customHeight="1">
      <c r="A10" s="10">
        <v>8</v>
      </c>
      <c r="B10" s="11"/>
      <c r="C10" t="s" s="12">
        <v>48</v>
      </c>
      <c r="D10" t="s" s="12">
        <v>49</v>
      </c>
      <c r="E10" t="s" s="12">
        <v>32</v>
      </c>
      <c r="F10" s="13">
        <v>4</v>
      </c>
      <c r="G10" t="s" s="12">
        <v>50</v>
      </c>
      <c r="H10" t="s" s="12">
        <v>34</v>
      </c>
      <c r="I10" t="s" s="12">
        <v>19</v>
      </c>
      <c r="J10" t="s" s="12">
        <v>20</v>
      </c>
      <c r="K10" t="s" s="12">
        <v>51</v>
      </c>
      <c r="L10" s="14">
        <v>0.001</v>
      </c>
      <c r="M10" s="15">
        <f>ROUNDUP(L10*F10,2)</f>
        <v>0.01</v>
      </c>
    </row>
    <row r="11" ht="20.05" customHeight="1">
      <c r="A11" s="10">
        <v>9</v>
      </c>
      <c r="B11" s="11"/>
      <c r="C11" t="s" s="12">
        <v>52</v>
      </c>
      <c r="D11" t="s" s="12">
        <v>53</v>
      </c>
      <c r="E11" t="s" s="12">
        <v>32</v>
      </c>
      <c r="F11" s="13">
        <v>1</v>
      </c>
      <c r="G11" t="s" s="12">
        <v>54</v>
      </c>
      <c r="H11" t="s" s="12">
        <v>34</v>
      </c>
      <c r="I11" t="s" s="12">
        <v>19</v>
      </c>
      <c r="J11" t="s" s="12">
        <v>20</v>
      </c>
      <c r="K11" t="s" s="12">
        <v>55</v>
      </c>
      <c r="L11" s="14">
        <v>0.001</v>
      </c>
      <c r="M11" s="15">
        <f>ROUNDUP(L11*F11,2)</f>
        <v>0.01</v>
      </c>
    </row>
    <row r="12" ht="20.05" customHeight="1">
      <c r="A12" s="10">
        <v>10</v>
      </c>
      <c r="B12" s="11"/>
      <c r="C12" t="s" s="12">
        <v>56</v>
      </c>
      <c r="D12" t="s" s="12">
        <v>57</v>
      </c>
      <c r="E12" t="s" s="12">
        <v>32</v>
      </c>
      <c r="F12" s="13">
        <v>1</v>
      </c>
      <c r="G12" t="s" s="12">
        <v>58</v>
      </c>
      <c r="H12" t="s" s="12">
        <v>34</v>
      </c>
      <c r="I12" t="s" s="12">
        <v>19</v>
      </c>
      <c r="J12" t="s" s="12">
        <v>20</v>
      </c>
      <c r="K12" t="s" s="12">
        <v>59</v>
      </c>
      <c r="L12" s="14">
        <v>0.001</v>
      </c>
      <c r="M12" s="15">
        <f>ROUNDUP(L12*F12,2)</f>
        <v>0.01</v>
      </c>
    </row>
    <row r="13" ht="20.05" customHeight="1">
      <c r="A13" s="10">
        <v>11</v>
      </c>
      <c r="B13" s="11"/>
      <c r="C13" t="s" s="12">
        <v>60</v>
      </c>
      <c r="D13" t="s" s="12">
        <v>61</v>
      </c>
      <c r="E13" t="s" s="12">
        <v>32</v>
      </c>
      <c r="F13" s="13">
        <v>1</v>
      </c>
      <c r="G13" t="s" s="12">
        <v>62</v>
      </c>
      <c r="H13" t="s" s="12">
        <v>34</v>
      </c>
      <c r="I13" t="s" s="12">
        <v>19</v>
      </c>
      <c r="J13" t="s" s="12">
        <v>20</v>
      </c>
      <c r="K13" t="s" s="12">
        <v>63</v>
      </c>
      <c r="L13" s="14">
        <v>0.001</v>
      </c>
      <c r="M13" s="15">
        <f>ROUNDUP(L13*F13,2)</f>
        <v>0.01</v>
      </c>
    </row>
    <row r="14" ht="20.05" customHeight="1">
      <c r="A14" s="10">
        <v>12</v>
      </c>
      <c r="B14" s="11"/>
      <c r="C14" t="s" s="12">
        <v>64</v>
      </c>
      <c r="D14" t="s" s="12">
        <v>65</v>
      </c>
      <c r="E14" t="s" s="12">
        <v>66</v>
      </c>
      <c r="F14" s="13">
        <v>3</v>
      </c>
      <c r="G14" t="s" s="12">
        <v>67</v>
      </c>
      <c r="H14" t="s" s="16">
        <v>68</v>
      </c>
      <c r="I14" t="s" s="12">
        <v>19</v>
      </c>
      <c r="J14" t="s" s="12">
        <v>20</v>
      </c>
      <c r="K14" t="s" s="16">
        <v>69</v>
      </c>
      <c r="L14" s="14">
        <v>0.005</v>
      </c>
      <c r="M14" s="15">
        <f>ROUNDUP(L14*F14,2)</f>
        <v>0.02</v>
      </c>
    </row>
    <row r="15" ht="20.05" customHeight="1">
      <c r="A15" s="10">
        <v>13</v>
      </c>
      <c r="B15" s="11"/>
      <c r="C15" t="s" s="12">
        <v>70</v>
      </c>
      <c r="D15" t="s" s="12">
        <v>71</v>
      </c>
      <c r="E15" t="s" s="12">
        <v>72</v>
      </c>
      <c r="F15" s="13">
        <v>2</v>
      </c>
      <c r="G15" t="s" s="12">
        <v>73</v>
      </c>
      <c r="H15" t="s" s="12">
        <v>74</v>
      </c>
      <c r="I15" t="s" s="12">
        <v>19</v>
      </c>
      <c r="J15" t="s" s="12">
        <v>20</v>
      </c>
      <c r="K15" t="s" s="12">
        <v>75</v>
      </c>
      <c r="L15" s="14">
        <v>0.163</v>
      </c>
      <c r="M15" s="15">
        <f>ROUNDUP(L15*F15,2)</f>
        <v>0.33</v>
      </c>
    </row>
    <row r="16" ht="20.05" customHeight="1">
      <c r="A16" s="10">
        <v>14</v>
      </c>
      <c r="B16" s="11"/>
      <c r="C16" t="s" s="12">
        <v>76</v>
      </c>
      <c r="D16" t="s" s="12">
        <v>77</v>
      </c>
      <c r="E16" t="s" s="12">
        <v>78</v>
      </c>
      <c r="F16" s="13">
        <v>1</v>
      </c>
      <c r="G16" t="s" s="12">
        <v>79</v>
      </c>
      <c r="H16" t="s" s="12">
        <v>80</v>
      </c>
      <c r="I16" t="s" s="12">
        <v>81</v>
      </c>
      <c r="J16" t="s" s="12">
        <v>82</v>
      </c>
      <c r="K16" t="s" s="12">
        <v>83</v>
      </c>
      <c r="L16" s="14">
        <v>0.03</v>
      </c>
      <c r="M16" s="15">
        <f>ROUNDUP(L16*F16,2)</f>
        <v>0.03</v>
      </c>
    </row>
    <row r="17" ht="20.05" customHeight="1">
      <c r="A17" s="10">
        <v>15</v>
      </c>
      <c r="B17" s="11"/>
      <c r="C17" t="s" s="12">
        <v>84</v>
      </c>
      <c r="D17" t="s" s="12">
        <v>85</v>
      </c>
      <c r="E17" t="s" s="12">
        <v>86</v>
      </c>
      <c r="F17" s="13">
        <v>1</v>
      </c>
      <c r="G17" t="s" s="12">
        <v>87</v>
      </c>
      <c r="H17" t="s" s="12">
        <v>88</v>
      </c>
      <c r="I17" t="s" s="12">
        <v>19</v>
      </c>
      <c r="J17" t="s" s="12">
        <v>82</v>
      </c>
      <c r="K17" t="s" s="12">
        <v>89</v>
      </c>
      <c r="L17" s="14">
        <v>2</v>
      </c>
      <c r="M17" s="15">
        <f>ROUNDUP(L17*F17,2)</f>
        <v>2</v>
      </c>
    </row>
    <row r="18" ht="20.05" customHeight="1">
      <c r="A18" s="10">
        <v>16</v>
      </c>
      <c r="B18" s="11"/>
      <c r="C18" t="s" s="12">
        <v>90</v>
      </c>
      <c r="D18" t="s" s="12">
        <v>91</v>
      </c>
      <c r="E18" t="s" s="12">
        <v>92</v>
      </c>
      <c r="F18" s="13">
        <v>1</v>
      </c>
      <c r="G18" t="s" s="12">
        <v>93</v>
      </c>
      <c r="H18" t="s" s="12">
        <v>94</v>
      </c>
      <c r="I18" t="s" s="12">
        <v>19</v>
      </c>
      <c r="J18" t="s" s="12">
        <v>82</v>
      </c>
      <c r="K18" t="s" s="12">
        <v>95</v>
      </c>
      <c r="L18" s="14">
        <v>0.874</v>
      </c>
      <c r="M18" s="15">
        <f>ROUNDUP(L18*F18,2)</f>
        <v>0.88</v>
      </c>
    </row>
    <row r="19" ht="20.05" customHeight="1">
      <c r="A19" s="10">
        <v>17</v>
      </c>
      <c r="B19" s="11"/>
      <c r="C19" t="s" s="12">
        <v>96</v>
      </c>
      <c r="D19" t="s" s="12">
        <v>97</v>
      </c>
      <c r="E19" t="s" s="12">
        <v>98</v>
      </c>
      <c r="F19" s="13">
        <v>1</v>
      </c>
      <c r="G19" t="s" s="12">
        <v>99</v>
      </c>
      <c r="H19" t="s" s="12">
        <v>94</v>
      </c>
      <c r="I19" t="s" s="12">
        <v>19</v>
      </c>
      <c r="J19" t="s" s="12">
        <v>82</v>
      </c>
      <c r="K19" t="s" s="12">
        <v>100</v>
      </c>
      <c r="L19" s="14">
        <v>0.103</v>
      </c>
      <c r="M19" s="15">
        <f>ROUNDUP(L19*F19,2)</f>
        <v>0.11</v>
      </c>
    </row>
    <row r="20" ht="20.05" customHeight="1">
      <c r="A20" s="10">
        <v>18</v>
      </c>
      <c r="B20" s="11"/>
      <c r="C20" t="s" s="12">
        <v>101</v>
      </c>
      <c r="D20" t="s" s="12">
        <v>102</v>
      </c>
      <c r="E20" t="s" s="12">
        <v>103</v>
      </c>
      <c r="F20" s="13">
        <v>1</v>
      </c>
      <c r="G20" t="s" s="12">
        <v>104</v>
      </c>
      <c r="H20" t="s" s="12">
        <v>105</v>
      </c>
      <c r="I20" t="s" s="12">
        <v>19</v>
      </c>
      <c r="J20" t="s" s="12">
        <v>82</v>
      </c>
      <c r="K20" t="s" s="12">
        <v>106</v>
      </c>
      <c r="L20" s="14">
        <v>0.077</v>
      </c>
      <c r="M20" s="15">
        <f>ROUNDUP(L20*F20,2)</f>
        <v>0.08</v>
      </c>
    </row>
    <row r="21" ht="20.05" customHeight="1">
      <c r="A21" s="10">
        <v>19</v>
      </c>
      <c r="B21" t="s" s="17">
        <v>107</v>
      </c>
      <c r="C21" t="s" s="12">
        <v>108</v>
      </c>
      <c r="D21" t="s" s="12">
        <v>109</v>
      </c>
      <c r="E21" t="s" s="12">
        <v>110</v>
      </c>
      <c r="F21" s="13">
        <v>1</v>
      </c>
      <c r="G21" t="s" s="12">
        <v>111</v>
      </c>
      <c r="H21" t="s" s="12">
        <v>112</v>
      </c>
      <c r="I21" t="s" s="12">
        <v>113</v>
      </c>
      <c r="J21" t="s" s="12">
        <v>114</v>
      </c>
      <c r="K21" t="s" s="18">
        <v>115</v>
      </c>
      <c r="L21" s="14">
        <v>3.87</v>
      </c>
      <c r="M21" s="15">
        <f>ROUNDUP(L21*F21,2)</f>
        <v>3.87</v>
      </c>
    </row>
    <row r="22" ht="20.05" customHeight="1">
      <c r="A22" s="10">
        <v>20</v>
      </c>
      <c r="B22" t="s" s="17">
        <v>107</v>
      </c>
      <c r="C22" t="s" s="12">
        <v>116</v>
      </c>
      <c r="D22" t="s" s="12">
        <v>117</v>
      </c>
      <c r="E22" t="s" s="12">
        <v>118</v>
      </c>
      <c r="F22" s="13">
        <v>1</v>
      </c>
      <c r="G22" t="s" s="12">
        <v>119</v>
      </c>
      <c r="H22" t="s" s="12">
        <v>120</v>
      </c>
      <c r="I22" s="19"/>
      <c r="J22" t="s" s="12">
        <v>114</v>
      </c>
      <c r="K22" s="19"/>
      <c r="L22" s="14"/>
      <c r="M22" s="15">
        <f>ROUNDUP(L22*F22,2)</f>
        <v>0</v>
      </c>
    </row>
    <row r="23" ht="20.05" customHeight="1">
      <c r="A23" s="10">
        <v>21</v>
      </c>
      <c r="B23" t="s" s="17">
        <v>107</v>
      </c>
      <c r="C23" t="s" s="12">
        <v>121</v>
      </c>
      <c r="D23" t="s" s="12">
        <v>122</v>
      </c>
      <c r="E23" t="s" s="12">
        <v>123</v>
      </c>
      <c r="F23" s="13">
        <v>1</v>
      </c>
      <c r="G23" t="s" s="12">
        <v>121</v>
      </c>
      <c r="H23" t="s" s="12">
        <v>120</v>
      </c>
      <c r="I23" s="19"/>
      <c r="J23" t="s" s="12">
        <v>114</v>
      </c>
      <c r="K23" s="19"/>
      <c r="L23" s="14"/>
      <c r="M23" s="15">
        <f>ROUNDUP(L23*F23,2)</f>
        <v>0</v>
      </c>
    </row>
  </sheetData>
  <mergeCells count="1">
    <mergeCell ref="A1:M1"/>
  </mergeCells>
  <hyperlinks>
    <hyperlink ref="G3" r:id="rId1" location="" tooltip="" display="CL10A106MQ8NNNC"/>
    <hyperlink ref="K3" r:id="rId2" location="" tooltip="" display="C1691"/>
    <hyperlink ref="G4" r:id="rId3" location="" tooltip="" display="CL10A225KO8NNNC"/>
    <hyperlink ref="K4" r:id="rId4" location="" tooltip="" display="C23630"/>
    <hyperlink ref="G5" r:id="rId5" location="" tooltip="" display="CL10B104KB8NNNC"/>
    <hyperlink ref="K5" r:id="rId6" location="" tooltip="" display="C1591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