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GitHub\jomama_lapsim\"/>
    </mc:Choice>
  </mc:AlternateContent>
  <xr:revisionPtr revIDLastSave="0" documentId="13_ncr:1_{27BECBDE-E4DC-4983-933E-DFFABE4B10A3}" xr6:coauthVersionLast="47" xr6:coauthVersionMax="47" xr10:uidLastSave="{00000000-0000-0000-0000-000000000000}"/>
  <bookViews>
    <workbookView xWindow="-108" yWindow="-108" windowWidth="23256" windowHeight="12456" xr2:uid="{7E0C2F69-6560-D24A-8FD6-1B7E33CE1C9D}"/>
  </bookViews>
  <sheets>
    <sheet name="Tmin Tmax" sheetId="6" r:id="rId1"/>
    <sheet name="2022" sheetId="1" r:id="rId2"/>
    <sheet name="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6" l="1"/>
  <c r="J11" i="6"/>
  <c r="K5" i="6"/>
  <c r="J5" i="6"/>
  <c r="J8" i="6"/>
  <c r="J10" i="6"/>
  <c r="J9" i="6"/>
  <c r="J3" i="6"/>
  <c r="J4" i="6"/>
  <c r="J2" i="6"/>
  <c r="H11" i="6"/>
  <c r="H10" i="6"/>
  <c r="H9" i="6"/>
  <c r="H8" i="6"/>
  <c r="H3" i="6"/>
  <c r="H4" i="6"/>
  <c r="H5" i="6"/>
  <c r="I5" i="6" s="1"/>
  <c r="H2" i="6"/>
  <c r="B8" i="6"/>
  <c r="B9" i="6"/>
  <c r="B10" i="6"/>
  <c r="B11" i="6"/>
  <c r="C8" i="6"/>
  <c r="D11" i="6"/>
  <c r="E11" i="6"/>
  <c r="F11" i="6"/>
  <c r="C11" i="6"/>
  <c r="I11" i="6" s="1"/>
  <c r="D10" i="6"/>
  <c r="E10" i="6"/>
  <c r="F10" i="6"/>
  <c r="C10" i="6"/>
  <c r="D9" i="6"/>
  <c r="E9" i="6"/>
  <c r="F9" i="6"/>
  <c r="C9" i="6"/>
  <c r="D8" i="6"/>
  <c r="E8" i="6"/>
  <c r="F8" i="6"/>
</calcChain>
</file>

<file path=xl/sharedStrings.xml><?xml version="1.0" encoding="utf-8"?>
<sst xmlns="http://schemas.openxmlformats.org/spreadsheetml/2006/main" count="39" uniqueCount="12">
  <si>
    <t>place</t>
  </si>
  <si>
    <t>time</t>
  </si>
  <si>
    <t>score</t>
  </si>
  <si>
    <t>accel</t>
  </si>
  <si>
    <t>skidpad</t>
  </si>
  <si>
    <t>autocross</t>
  </si>
  <si>
    <t>endurance</t>
  </si>
  <si>
    <t>Tmin</t>
  </si>
  <si>
    <t xml:space="preserve">Tmax </t>
  </si>
  <si>
    <t>Min Overall</t>
  </si>
  <si>
    <t>Endurance laptime</t>
  </si>
  <si>
    <t>Times Scaled for lapsim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</si>
</sst>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1" xfId="0" applyFont="1" applyBorder="1"/>
    <xf numFmtId="0" fontId="0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F42B-D031-0649-BE13-361CE7AF781D}">
  <dimension ref="A1:K11"/>
  <sheetViews>
    <sheetView tabSelected="1" workbookViewId="0">
      <selection activeCell="I6" sqref="I6"/>
    </sheetView>
  </sheetViews>
  <sheetFormatPr defaultColWidth="11.19921875" defaultRowHeight="15.6" x14ac:dyDescent="0.3"/>
  <cols>
    <col min="9" max="9" width="16.796875" bestFit="1" customWidth="1"/>
    <col min="10" max="10" width="34.296875" bestFit="1" customWidth="1"/>
  </cols>
  <sheetData>
    <row r="1" spans="1:11" ht="16.2" thickBot="1" x14ac:dyDescent="0.35">
      <c r="A1" s="5" t="s">
        <v>7</v>
      </c>
      <c r="B1" s="6">
        <v>2023</v>
      </c>
      <c r="C1">
        <v>2022</v>
      </c>
      <c r="D1">
        <v>2019</v>
      </c>
      <c r="E1">
        <v>2018</v>
      </c>
      <c r="F1">
        <v>2017</v>
      </c>
      <c r="H1" t="s">
        <v>9</v>
      </c>
      <c r="I1" t="s">
        <v>10</v>
      </c>
      <c r="J1" s="7" t="s">
        <v>11</v>
      </c>
      <c r="K1" s="7"/>
    </row>
    <row r="2" spans="1:11" x14ac:dyDescent="0.3">
      <c r="A2" t="s">
        <v>3</v>
      </c>
      <c r="B2">
        <v>3.645</v>
      </c>
      <c r="C2">
        <v>4.1130000000000004</v>
      </c>
      <c r="D2">
        <v>3.6869999999999998</v>
      </c>
      <c r="E2">
        <v>4.1210000000000004</v>
      </c>
      <c r="F2">
        <v>4.0949999999999998</v>
      </c>
      <c r="H2">
        <f>MIN(B2:F2)</f>
        <v>3.645</v>
      </c>
      <c r="J2">
        <f>H2*0.85</f>
        <v>3.0982499999999997</v>
      </c>
    </row>
    <row r="3" spans="1:11" x14ac:dyDescent="0.3">
      <c r="A3" t="s">
        <v>4</v>
      </c>
      <c r="B3">
        <v>4.8230000000000004</v>
      </c>
      <c r="C3">
        <v>5.0460000000000003</v>
      </c>
      <c r="D3">
        <v>5.3029999999999999</v>
      </c>
      <c r="E3">
        <v>5.274</v>
      </c>
      <c r="F3">
        <v>5.4649999999999999</v>
      </c>
      <c r="H3">
        <f t="shared" ref="H3:H5" si="0">MIN(B3:F3)</f>
        <v>4.8230000000000004</v>
      </c>
      <c r="J3">
        <f t="shared" ref="J3:J4" si="1">H3*0.85</f>
        <v>4.0995499999999998</v>
      </c>
    </row>
    <row r="4" spans="1:11" x14ac:dyDescent="0.3">
      <c r="A4" t="s">
        <v>5</v>
      </c>
      <c r="B4">
        <v>46.319000000000003</v>
      </c>
      <c r="C4">
        <v>46.853000000000002</v>
      </c>
      <c r="D4">
        <v>63.235999999999997</v>
      </c>
      <c r="E4">
        <v>59.813000000000002</v>
      </c>
      <c r="F4">
        <v>56.927</v>
      </c>
      <c r="H4">
        <f t="shared" si="0"/>
        <v>46.319000000000003</v>
      </c>
      <c r="J4">
        <f t="shared" si="1"/>
        <v>39.37115</v>
      </c>
    </row>
    <row r="5" spans="1:11" x14ac:dyDescent="0.3">
      <c r="A5" t="s">
        <v>6</v>
      </c>
      <c r="B5">
        <v>1488.683</v>
      </c>
      <c r="C5">
        <v>1499.9449999999999</v>
      </c>
      <c r="D5">
        <v>1701.963</v>
      </c>
      <c r="E5">
        <v>1732.903</v>
      </c>
      <c r="F5">
        <v>1490.355</v>
      </c>
      <c r="H5">
        <f t="shared" si="0"/>
        <v>1488.683</v>
      </c>
      <c r="I5">
        <f>H5/11</f>
        <v>135.33481818181818</v>
      </c>
      <c r="J5">
        <f>H5*0.85</f>
        <v>1265.3805499999999</v>
      </c>
      <c r="K5">
        <f>I5*0.85</f>
        <v>115.03459545454545</v>
      </c>
    </row>
    <row r="6" spans="1:11" ht="16.2" thickBot="1" x14ac:dyDescent="0.35"/>
    <row r="7" spans="1:11" ht="16.2" thickBot="1" x14ac:dyDescent="0.35">
      <c r="A7" s="5" t="s">
        <v>8</v>
      </c>
      <c r="B7" s="6">
        <v>2023</v>
      </c>
      <c r="C7">
        <v>2022</v>
      </c>
      <c r="D7">
        <v>2019</v>
      </c>
      <c r="E7">
        <v>2018</v>
      </c>
      <c r="F7">
        <v>2017</v>
      </c>
    </row>
    <row r="8" spans="1:11" x14ac:dyDescent="0.3">
      <c r="A8" t="s">
        <v>3</v>
      </c>
      <c r="B8">
        <f>1.5*B2</f>
        <v>5.4675000000000002</v>
      </c>
      <c r="C8">
        <f>1.5*C2</f>
        <v>6.1695000000000011</v>
      </c>
      <c r="D8">
        <f t="shared" ref="D8:F8" si="2">1.5*D2</f>
        <v>5.5305</v>
      </c>
      <c r="E8">
        <f t="shared" si="2"/>
        <v>6.1815000000000007</v>
      </c>
      <c r="F8">
        <f t="shared" si="2"/>
        <v>6.1425000000000001</v>
      </c>
      <c r="H8">
        <f t="shared" ref="H8:H11" si="3">MIN(B8:F8)</f>
        <v>5.4675000000000002</v>
      </c>
      <c r="J8">
        <f>H8*0.85</f>
        <v>4.6473750000000003</v>
      </c>
    </row>
    <row r="9" spans="1:11" x14ac:dyDescent="0.3">
      <c r="A9" t="s">
        <v>4</v>
      </c>
      <c r="B9">
        <f>1.25*B3</f>
        <v>6.0287500000000005</v>
      </c>
      <c r="C9">
        <f>1.25*C3</f>
        <v>6.3075000000000001</v>
      </c>
      <c r="D9">
        <f t="shared" ref="D9:F9" si="4">1.25*D3</f>
        <v>6.6287500000000001</v>
      </c>
      <c r="E9">
        <f t="shared" si="4"/>
        <v>6.5925000000000002</v>
      </c>
      <c r="F9">
        <f t="shared" si="4"/>
        <v>6.8312499999999998</v>
      </c>
      <c r="H9">
        <f t="shared" si="3"/>
        <v>6.0287500000000005</v>
      </c>
      <c r="J9">
        <f t="shared" ref="J9:J10" si="5">H9*0.85</f>
        <v>5.1244375</v>
      </c>
    </row>
    <row r="10" spans="1:11" x14ac:dyDescent="0.3">
      <c r="A10" t="s">
        <v>5</v>
      </c>
      <c r="B10">
        <f>1.45*B4</f>
        <v>67.162549999999996</v>
      </c>
      <c r="C10">
        <f>1.45*C4</f>
        <v>67.936850000000007</v>
      </c>
      <c r="D10">
        <f t="shared" ref="D10:F10" si="6">1.45*D4</f>
        <v>91.6922</v>
      </c>
      <c r="E10">
        <f t="shared" si="6"/>
        <v>86.728849999999994</v>
      </c>
      <c r="F10">
        <f t="shared" si="6"/>
        <v>82.544150000000002</v>
      </c>
      <c r="H10">
        <f t="shared" si="3"/>
        <v>67.162549999999996</v>
      </c>
      <c r="J10">
        <f t="shared" si="5"/>
        <v>57.088167499999997</v>
      </c>
    </row>
    <row r="11" spans="1:11" x14ac:dyDescent="0.3">
      <c r="A11" t="s">
        <v>6</v>
      </c>
      <c r="B11">
        <f>1.45*B5</f>
        <v>2158.5903499999999</v>
      </c>
      <c r="C11">
        <f>1.45*C5</f>
        <v>2174.9202499999997</v>
      </c>
      <c r="D11">
        <f t="shared" ref="D11:F11" si="7">1.45*D5</f>
        <v>2467.8463499999998</v>
      </c>
      <c r="E11">
        <f t="shared" si="7"/>
        <v>2512.7093500000001</v>
      </c>
      <c r="F11">
        <f t="shared" si="7"/>
        <v>2161.0147499999998</v>
      </c>
      <c r="H11">
        <f t="shared" si="3"/>
        <v>2158.5903499999999</v>
      </c>
      <c r="I11">
        <f>H11/11</f>
        <v>196.23548636363637</v>
      </c>
      <c r="J11">
        <f>H11*0.85</f>
        <v>1834.8017974999998</v>
      </c>
      <c r="K11">
        <f>I11*0.85</f>
        <v>166.80016340909091</v>
      </c>
    </row>
  </sheetData>
  <mergeCells count="1"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AFB-0373-464A-9770-2899E6FA889B}">
  <dimension ref="A1:I14"/>
  <sheetViews>
    <sheetView workbookViewId="0">
      <selection activeCell="C3" sqref="C3"/>
    </sheetView>
  </sheetViews>
  <sheetFormatPr defaultColWidth="11.19921875" defaultRowHeight="15.6" x14ac:dyDescent="0.3"/>
  <cols>
    <col min="1" max="1" width="11" customWidth="1"/>
  </cols>
  <sheetData>
    <row r="1" spans="1:9" x14ac:dyDescent="0.3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3">
      <c r="A2">
        <v>1</v>
      </c>
      <c r="B2" s="1">
        <v>4.1130000000000004</v>
      </c>
      <c r="C2" s="1">
        <v>100</v>
      </c>
      <c r="D2" s="2">
        <v>5.0460000000000003</v>
      </c>
      <c r="E2" s="2">
        <v>75</v>
      </c>
      <c r="F2" s="3">
        <v>46.853000000000002</v>
      </c>
      <c r="G2" s="3">
        <v>125</v>
      </c>
      <c r="H2" s="4">
        <v>1499.9449999999999</v>
      </c>
      <c r="I2" s="4">
        <v>275</v>
      </c>
    </row>
    <row r="3" spans="1:9" x14ac:dyDescent="0.3">
      <c r="A3">
        <v>2</v>
      </c>
      <c r="B3" s="1">
        <v>4.1399999999999997</v>
      </c>
      <c r="C3" s="1">
        <v>98.18</v>
      </c>
      <c r="D3" s="2">
        <v>5.0730000000000004</v>
      </c>
      <c r="E3" s="2">
        <v>72.89</v>
      </c>
      <c r="F3" s="3">
        <v>48.88</v>
      </c>
      <c r="G3" s="3">
        <v>109.17</v>
      </c>
      <c r="H3" s="4">
        <v>1659.9359999999999</v>
      </c>
      <c r="I3" s="4">
        <v>197.4</v>
      </c>
    </row>
    <row r="4" spans="1:9" x14ac:dyDescent="0.3">
      <c r="A4">
        <v>3</v>
      </c>
      <c r="B4" s="1">
        <v>4.149</v>
      </c>
      <c r="C4" s="1">
        <v>97.53</v>
      </c>
      <c r="D4" s="2">
        <v>5.1479999999999997</v>
      </c>
      <c r="E4" s="2">
        <v>67.209999999999994</v>
      </c>
      <c r="F4" s="3">
        <v>50.335999999999999</v>
      </c>
      <c r="G4" s="3">
        <v>98.58</v>
      </c>
      <c r="H4" s="4">
        <v>1971.5029999999999</v>
      </c>
      <c r="I4" s="4">
        <v>82.3</v>
      </c>
    </row>
    <row r="5" spans="1:9" x14ac:dyDescent="0.3">
      <c r="A5">
        <v>4</v>
      </c>
      <c r="B5" s="1">
        <v>4.2409999999999997</v>
      </c>
      <c r="C5" s="1">
        <v>91.35</v>
      </c>
      <c r="D5" s="2">
        <v>5.3730000000000002</v>
      </c>
      <c r="E5" s="2">
        <v>51.57</v>
      </c>
      <c r="F5" s="3">
        <v>50.442999999999998</v>
      </c>
      <c r="G5" s="3">
        <v>97.83</v>
      </c>
      <c r="H5" s="4">
        <v>2135.3449999999998</v>
      </c>
      <c r="I5" s="4">
        <v>35</v>
      </c>
    </row>
    <row r="6" spans="1:9" x14ac:dyDescent="0.3">
      <c r="A6">
        <v>5</v>
      </c>
      <c r="B6" s="1">
        <v>4.2839999999999998</v>
      </c>
      <c r="C6" s="1">
        <v>88.57</v>
      </c>
      <c r="D6" s="2">
        <v>5.4210000000000003</v>
      </c>
      <c r="E6" s="2">
        <v>48.48</v>
      </c>
      <c r="F6" s="3">
        <v>51.26</v>
      </c>
      <c r="G6" s="3">
        <v>92.17</v>
      </c>
      <c r="H6" s="4">
        <v>2151.1</v>
      </c>
      <c r="I6" s="4">
        <v>31</v>
      </c>
    </row>
    <row r="7" spans="1:9" x14ac:dyDescent="0.3">
      <c r="A7">
        <v>6</v>
      </c>
      <c r="B7" s="1"/>
      <c r="C7" s="1"/>
      <c r="D7" s="2">
        <v>5.47</v>
      </c>
      <c r="E7" s="2">
        <v>45.41</v>
      </c>
      <c r="F7" s="3">
        <v>52.747999999999998</v>
      </c>
      <c r="G7" s="3">
        <v>82.33</v>
      </c>
      <c r="H7" s="4">
        <v>3256.837</v>
      </c>
      <c r="I7" s="4">
        <v>25</v>
      </c>
    </row>
    <row r="8" spans="1:9" x14ac:dyDescent="0.3">
      <c r="A8">
        <v>7</v>
      </c>
      <c r="B8" s="1"/>
      <c r="C8" s="1"/>
      <c r="D8" s="2"/>
      <c r="E8" s="2"/>
      <c r="F8" s="3"/>
      <c r="G8" s="3"/>
      <c r="H8" s="4"/>
      <c r="I8" s="4"/>
    </row>
    <row r="9" spans="1:9" x14ac:dyDescent="0.3">
      <c r="A9">
        <v>8</v>
      </c>
      <c r="B9" s="1"/>
      <c r="C9" s="1"/>
      <c r="D9" s="2"/>
      <c r="E9" s="2"/>
      <c r="F9" s="3"/>
      <c r="G9" s="3"/>
      <c r="H9" s="4"/>
      <c r="I9" s="4"/>
    </row>
    <row r="11" spans="1:9" x14ac:dyDescent="0.3">
      <c r="A11" s="1"/>
      <c r="B11" t="s">
        <v>3</v>
      </c>
    </row>
    <row r="12" spans="1:9" x14ac:dyDescent="0.3">
      <c r="A12" s="2"/>
      <c r="B12" t="s">
        <v>4</v>
      </c>
    </row>
    <row r="13" spans="1:9" x14ac:dyDescent="0.3">
      <c r="A13" s="3"/>
      <c r="B13" t="s">
        <v>5</v>
      </c>
    </row>
    <row r="14" spans="1:9" x14ac:dyDescent="0.3">
      <c r="A14" s="4"/>
      <c r="B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C37-504B-FA44-B454-877C97A4147B}">
  <dimension ref="A1:I14"/>
  <sheetViews>
    <sheetView workbookViewId="0">
      <selection activeCell="D2" sqref="D2"/>
    </sheetView>
  </sheetViews>
  <sheetFormatPr defaultColWidth="11.19921875" defaultRowHeight="15.6" x14ac:dyDescent="0.3"/>
  <sheetData>
    <row r="1" spans="1:9" x14ac:dyDescent="0.3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3">
      <c r="A2">
        <v>1</v>
      </c>
      <c r="B2" s="1">
        <v>3.6869999999999998</v>
      </c>
      <c r="C2" s="1">
        <v>100</v>
      </c>
      <c r="D2" s="2">
        <v>5.3029999999999999</v>
      </c>
      <c r="E2" s="2">
        <v>75</v>
      </c>
      <c r="F2" s="3">
        <v>63.235999999999997</v>
      </c>
      <c r="G2" s="3">
        <v>125</v>
      </c>
      <c r="H2" s="4">
        <v>1701.963</v>
      </c>
      <c r="I2" s="4">
        <v>275</v>
      </c>
    </row>
    <row r="3" spans="1:9" x14ac:dyDescent="0.3">
      <c r="A3">
        <v>2</v>
      </c>
      <c r="B3" s="1">
        <v>4.1379999999999999</v>
      </c>
      <c r="C3" s="1">
        <v>68.78</v>
      </c>
      <c r="D3" s="2">
        <v>5.36</v>
      </c>
      <c r="E3" s="2">
        <v>70.8</v>
      </c>
      <c r="F3" s="3">
        <v>63.768000000000001</v>
      </c>
      <c r="G3" s="3">
        <v>121.81</v>
      </c>
      <c r="H3" s="4">
        <v>1772.3879999999999</v>
      </c>
      <c r="I3" s="4">
        <v>243</v>
      </c>
    </row>
    <row r="4" spans="1:9" x14ac:dyDescent="0.3">
      <c r="A4">
        <v>3</v>
      </c>
      <c r="B4" s="1">
        <v>4.2679999999999998</v>
      </c>
      <c r="C4" s="1">
        <v>60.98</v>
      </c>
      <c r="D4" s="2">
        <v>5.6459999999999999</v>
      </c>
      <c r="E4" s="2">
        <v>51.6</v>
      </c>
      <c r="F4" s="3">
        <v>66.106999999999999</v>
      </c>
      <c r="G4" s="3">
        <v>108.41</v>
      </c>
      <c r="H4" s="4">
        <v>1854.3</v>
      </c>
      <c r="I4" s="4">
        <v>208.8</v>
      </c>
    </row>
    <row r="5" spans="1:9" x14ac:dyDescent="0.3">
      <c r="A5">
        <v>4</v>
      </c>
      <c r="B5" s="1">
        <v>4.8600000000000003</v>
      </c>
      <c r="C5" s="1">
        <v>30.85</v>
      </c>
      <c r="D5" s="2">
        <v>5.7389999999999999</v>
      </c>
      <c r="E5" s="2">
        <v>45.97</v>
      </c>
      <c r="F5" s="3">
        <v>66.31</v>
      </c>
      <c r="G5" s="3">
        <v>107.3</v>
      </c>
      <c r="H5" s="4">
        <v>1925.85</v>
      </c>
      <c r="I5" s="4">
        <v>181.4</v>
      </c>
    </row>
    <row r="6" spans="1:9" x14ac:dyDescent="0.3">
      <c r="A6">
        <v>5</v>
      </c>
      <c r="B6" s="1">
        <v>4.9329999999999998</v>
      </c>
      <c r="C6" s="1">
        <v>27.64</v>
      </c>
      <c r="D6" s="2">
        <v>6.2309999999999999</v>
      </c>
      <c r="E6" s="2">
        <v>20.25</v>
      </c>
      <c r="F6" s="3">
        <v>66.48</v>
      </c>
      <c r="G6" s="3">
        <v>106.37</v>
      </c>
      <c r="H6" s="4">
        <v>1961.2449999999999</v>
      </c>
      <c r="I6" s="4">
        <v>168.5</v>
      </c>
    </row>
    <row r="7" spans="1:9" x14ac:dyDescent="0.3">
      <c r="A7">
        <v>6</v>
      </c>
      <c r="B7" s="1"/>
      <c r="C7" s="1"/>
      <c r="D7" s="2">
        <v>6.4530000000000003</v>
      </c>
      <c r="E7" s="2">
        <v>10.52</v>
      </c>
      <c r="F7" s="3">
        <v>66.540000000000006</v>
      </c>
      <c r="G7" s="3">
        <v>106.04</v>
      </c>
      <c r="H7" s="4">
        <v>1993.9</v>
      </c>
      <c r="I7" s="4">
        <v>157.1</v>
      </c>
    </row>
    <row r="8" spans="1:9" x14ac:dyDescent="0.3">
      <c r="A8">
        <v>7</v>
      </c>
      <c r="B8" s="1"/>
      <c r="C8" s="1"/>
      <c r="D8" s="2">
        <v>6.5049999999999999</v>
      </c>
      <c r="E8" s="2">
        <v>8.3800000000000008</v>
      </c>
      <c r="F8" s="3">
        <v>68.742000000000004</v>
      </c>
      <c r="G8" s="3">
        <v>94.42</v>
      </c>
      <c r="H8" s="4">
        <v>2039.2570000000001</v>
      </c>
      <c r="I8" s="4">
        <v>141.80000000000001</v>
      </c>
    </row>
    <row r="9" spans="1:9" x14ac:dyDescent="0.3">
      <c r="A9">
        <v>8</v>
      </c>
      <c r="B9" s="1"/>
      <c r="C9" s="1"/>
      <c r="D9" s="2">
        <v>6.7229999999999999</v>
      </c>
      <c r="E9" s="2">
        <v>3.5</v>
      </c>
      <c r="F9" s="3">
        <v>72.165000000000006</v>
      </c>
      <c r="G9" s="3">
        <v>77.75</v>
      </c>
      <c r="H9" s="4">
        <v>2137.473</v>
      </c>
      <c r="I9" s="4">
        <v>110.9</v>
      </c>
    </row>
    <row r="11" spans="1:9" x14ac:dyDescent="0.3">
      <c r="A11" s="1"/>
      <c r="B11" t="s">
        <v>3</v>
      </c>
    </row>
    <row r="12" spans="1:9" x14ac:dyDescent="0.3">
      <c r="A12" s="2"/>
      <c r="B12" t="s">
        <v>4</v>
      </c>
    </row>
    <row r="13" spans="1:9" x14ac:dyDescent="0.3">
      <c r="A13" s="3"/>
      <c r="B13" t="s">
        <v>5</v>
      </c>
    </row>
    <row r="14" spans="1:9" x14ac:dyDescent="0.3">
      <c r="A14" s="4"/>
      <c r="B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Tmin Tmax</vt:lpstr>
      <vt:lpstr>2022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Andrew Simmons</cp:lastModifiedBy>
  <dcterms:created xsi:type="dcterms:W3CDTF">2022-09-25T23:37:44Z</dcterms:created>
  <dcterms:modified xsi:type="dcterms:W3CDTF">2023-08-23T19:32:41Z</dcterms:modified>
</cp:coreProperties>
</file>