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Google Drive\K267_Machine_Learning\"/>
    </mc:Choice>
  </mc:AlternateContent>
  <bookViews>
    <workbookView xWindow="-120" yWindow="-120" windowWidth="29040" windowHeight="15840" activeTab="5"/>
  </bookViews>
  <sheets>
    <sheet name="Simple" sheetId="9" r:id="rId1"/>
    <sheet name="Multiple" sheetId="3" r:id="rId2"/>
    <sheet name="Polynomial" sheetId="2" r:id="rId3"/>
    <sheet name="Logistic" sheetId="1" r:id="rId4"/>
    <sheet name="Naive Bayes" sheetId="10" r:id="rId5"/>
    <sheet name="KNN" sheetId="11" r:id="rId6"/>
  </sheets>
  <definedNames>
    <definedName name="_xlnm._FilterDatabase" localSheetId="2" hidden="1">Polynomial!$E$7:$L$408</definedName>
    <definedName name="solver_adj" localSheetId="3" hidden="1">Logistic!$C$2:$C$5</definedName>
    <definedName name="solver_adj" localSheetId="1" hidden="1">Multiple!$C$2:$C$7</definedName>
    <definedName name="solver_adj" localSheetId="2" hidden="1">Polynomial!$E$1:$E$3</definedName>
    <definedName name="solver_adj" localSheetId="0" hidden="1">Simple!$F$1:$F$2</definedName>
    <definedName name="solver_cvg" localSheetId="3" hidden="1">0.0001</definedName>
    <definedName name="solver_cvg" localSheetId="1" hidden="1">0.0001</definedName>
    <definedName name="solver_cvg" localSheetId="2" hidden="1">0.0001</definedName>
    <definedName name="solver_cvg" localSheetId="0" hidden="1">0.0001</definedName>
    <definedName name="solver_drv" localSheetId="3" hidden="1">1</definedName>
    <definedName name="solver_drv" localSheetId="1" hidden="1">1</definedName>
    <definedName name="solver_drv" localSheetId="2" hidden="1">1</definedName>
    <definedName name="solver_drv" localSheetId="0" hidden="1">1</definedName>
    <definedName name="solver_eng" localSheetId="3" hidden="1">1</definedName>
    <definedName name="solver_eng" localSheetId="1" hidden="1">1</definedName>
    <definedName name="solver_eng" localSheetId="2" hidden="1">1</definedName>
    <definedName name="solver_eng" localSheetId="0" hidden="1">1</definedName>
    <definedName name="solver_est" localSheetId="3" hidden="1">1</definedName>
    <definedName name="solver_est" localSheetId="1" hidden="1">1</definedName>
    <definedName name="solver_est" localSheetId="2" hidden="1">1</definedName>
    <definedName name="solver_est" localSheetId="0" hidden="1">1</definedName>
    <definedName name="solver_itr" localSheetId="3" hidden="1">2147483647</definedName>
    <definedName name="solver_itr" localSheetId="1" hidden="1">2147483647</definedName>
    <definedName name="solver_itr" localSheetId="2" hidden="1">2147483647</definedName>
    <definedName name="solver_itr" localSheetId="0" hidden="1">2147483647</definedName>
    <definedName name="solver_mip" localSheetId="3" hidden="1">2147483647</definedName>
    <definedName name="solver_mip" localSheetId="1" hidden="1">2147483647</definedName>
    <definedName name="solver_mip" localSheetId="2" hidden="1">2147483647</definedName>
    <definedName name="solver_mip" localSheetId="0" hidden="1">2147483647</definedName>
    <definedName name="solver_mni" localSheetId="3" hidden="1">30</definedName>
    <definedName name="solver_mni" localSheetId="1" hidden="1">30</definedName>
    <definedName name="solver_mni" localSheetId="2" hidden="1">30</definedName>
    <definedName name="solver_mni" localSheetId="0" hidden="1">30</definedName>
    <definedName name="solver_mrt" localSheetId="3" hidden="1">0.075</definedName>
    <definedName name="solver_mrt" localSheetId="1" hidden="1">0.075</definedName>
    <definedName name="solver_mrt" localSheetId="2" hidden="1">0.075</definedName>
    <definedName name="solver_mrt" localSheetId="0" hidden="1">0.075</definedName>
    <definedName name="solver_msl" localSheetId="3" hidden="1">2</definedName>
    <definedName name="solver_msl" localSheetId="1" hidden="1">2</definedName>
    <definedName name="solver_msl" localSheetId="2" hidden="1">2</definedName>
    <definedName name="solver_msl" localSheetId="0" hidden="1">2</definedName>
    <definedName name="solver_neg" localSheetId="3" hidden="1">2</definedName>
    <definedName name="solver_neg" localSheetId="1" hidden="1">2</definedName>
    <definedName name="solver_neg" localSheetId="2" hidden="1">2</definedName>
    <definedName name="solver_neg" localSheetId="0" hidden="1">2</definedName>
    <definedName name="solver_nod" localSheetId="3" hidden="1">2147483647</definedName>
    <definedName name="solver_nod" localSheetId="1" hidden="1">2147483647</definedName>
    <definedName name="solver_nod" localSheetId="2" hidden="1">2147483647</definedName>
    <definedName name="solver_nod" localSheetId="0" hidden="1">2147483647</definedName>
    <definedName name="solver_num" localSheetId="3" hidden="1">0</definedName>
    <definedName name="solver_num" localSheetId="1" hidden="1">0</definedName>
    <definedName name="solver_num" localSheetId="2" hidden="1">0</definedName>
    <definedName name="solver_num" localSheetId="0" hidden="1">0</definedName>
    <definedName name="solver_nwt" localSheetId="3" hidden="1">1</definedName>
    <definedName name="solver_nwt" localSheetId="1" hidden="1">1</definedName>
    <definedName name="solver_nwt" localSheetId="2" hidden="1">1</definedName>
    <definedName name="solver_nwt" localSheetId="0" hidden="1">1</definedName>
    <definedName name="solver_opt" localSheetId="3" hidden="1">Logistic!$H$5</definedName>
    <definedName name="solver_opt" localSheetId="1" hidden="1">Multiple!$H$7</definedName>
    <definedName name="solver_opt" localSheetId="2" hidden="1">Polynomial!$G$3</definedName>
    <definedName name="solver_opt" localSheetId="0" hidden="1">Simple!$H$3</definedName>
    <definedName name="solver_pre" localSheetId="3" hidden="1">0.000001</definedName>
    <definedName name="solver_pre" localSheetId="1" hidden="1">0.000001</definedName>
    <definedName name="solver_pre" localSheetId="2" hidden="1">0.000001</definedName>
    <definedName name="solver_pre" localSheetId="0" hidden="1">0.000001</definedName>
    <definedName name="solver_rbv" localSheetId="3" hidden="1">1</definedName>
    <definedName name="solver_rbv" localSheetId="1" hidden="1">1</definedName>
    <definedName name="solver_rbv" localSheetId="2" hidden="1">1</definedName>
    <definedName name="solver_rbv" localSheetId="0" hidden="1">1</definedName>
    <definedName name="solver_rlx" localSheetId="3" hidden="1">2</definedName>
    <definedName name="solver_rlx" localSheetId="1" hidden="1">2</definedName>
    <definedName name="solver_rlx" localSheetId="2" hidden="1">2</definedName>
    <definedName name="solver_rlx" localSheetId="0" hidden="1">2</definedName>
    <definedName name="solver_rsd" localSheetId="3" hidden="1">0</definedName>
    <definedName name="solver_rsd" localSheetId="1" hidden="1">0</definedName>
    <definedName name="solver_rsd" localSheetId="2" hidden="1">0</definedName>
    <definedName name="solver_rsd" localSheetId="0" hidden="1">0</definedName>
    <definedName name="solver_scl" localSheetId="3" hidden="1">1</definedName>
    <definedName name="solver_scl" localSheetId="1" hidden="1">1</definedName>
    <definedName name="solver_scl" localSheetId="2" hidden="1">1</definedName>
    <definedName name="solver_scl" localSheetId="0" hidden="1">1</definedName>
    <definedName name="solver_sho" localSheetId="3" hidden="1">2</definedName>
    <definedName name="solver_sho" localSheetId="1" hidden="1">2</definedName>
    <definedName name="solver_sho" localSheetId="2" hidden="1">2</definedName>
    <definedName name="solver_sho" localSheetId="0" hidden="1">2</definedName>
    <definedName name="solver_ssz" localSheetId="3" hidden="1">100</definedName>
    <definedName name="solver_ssz" localSheetId="1" hidden="1">100</definedName>
    <definedName name="solver_ssz" localSheetId="2" hidden="1">100</definedName>
    <definedName name="solver_ssz" localSheetId="0" hidden="1">100</definedName>
    <definedName name="solver_tim" localSheetId="3" hidden="1">2147483647</definedName>
    <definedName name="solver_tim" localSheetId="1" hidden="1">2147483647</definedName>
    <definedName name="solver_tim" localSheetId="2" hidden="1">2147483647</definedName>
    <definedName name="solver_tim" localSheetId="0" hidden="1">2147483647</definedName>
    <definedName name="solver_tol" localSheetId="3" hidden="1">0.01</definedName>
    <definedName name="solver_tol" localSheetId="1" hidden="1">0.01</definedName>
    <definedName name="solver_tol" localSheetId="2" hidden="1">0.01</definedName>
    <definedName name="solver_tol" localSheetId="0" hidden="1">0.01</definedName>
    <definedName name="solver_typ" localSheetId="3" hidden="1">1</definedName>
    <definedName name="solver_typ" localSheetId="1" hidden="1">2</definedName>
    <definedName name="solver_typ" localSheetId="2" hidden="1">2</definedName>
    <definedName name="solver_typ" localSheetId="0" hidden="1">2</definedName>
    <definedName name="solver_val" localSheetId="3" hidden="1">0</definedName>
    <definedName name="solver_val" localSheetId="1" hidden="1">0</definedName>
    <definedName name="solver_val" localSheetId="2" hidden="1">0</definedName>
    <definedName name="solver_val" localSheetId="0" hidden="1">0</definedName>
    <definedName name="solver_ver" localSheetId="3" hidden="1">3</definedName>
    <definedName name="solver_ver" localSheetId="1" hidden="1">3</definedName>
    <definedName name="solver_ver" localSheetId="2" hidden="1">3</definedName>
    <definedName name="solver_ver" localSheetId="0" hidden="1">3</definedName>
  </definedNames>
  <calcPr calcId="162913"/>
</workbook>
</file>

<file path=xl/calcChain.xml><?xml version="1.0" encoding="utf-8"?>
<calcChain xmlns="http://schemas.openxmlformats.org/spreadsheetml/2006/main">
  <c r="L27" i="10" l="1"/>
  <c r="M27" i="10" s="1"/>
  <c r="L24" i="10"/>
  <c r="M24" i="10" s="1"/>
  <c r="H8" i="9" l="1"/>
  <c r="H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45" i="9"/>
  <c r="D146" i="9"/>
  <c r="D147" i="9"/>
  <c r="D148" i="9"/>
  <c r="D149" i="9"/>
  <c r="D150" i="9"/>
  <c r="D151" i="9"/>
  <c r="D152" i="9"/>
  <c r="D153" i="9"/>
  <c r="D4" i="9"/>
  <c r="C5" i="9"/>
  <c r="E5" i="9" s="1"/>
  <c r="C6" i="9"/>
  <c r="E6" i="9" s="1"/>
  <c r="C7" i="9"/>
  <c r="E7" i="9" s="1"/>
  <c r="C8" i="9"/>
  <c r="E8" i="9" s="1"/>
  <c r="C9" i="9"/>
  <c r="E9" i="9" s="1"/>
  <c r="C10" i="9"/>
  <c r="E10" i="9" s="1"/>
  <c r="C11" i="9"/>
  <c r="E11" i="9" s="1"/>
  <c r="C12" i="9"/>
  <c r="E12" i="9" s="1"/>
  <c r="C13" i="9"/>
  <c r="E13" i="9" s="1"/>
  <c r="C14" i="9"/>
  <c r="E14" i="9" s="1"/>
  <c r="C15" i="9"/>
  <c r="E15" i="9" s="1"/>
  <c r="C16" i="9"/>
  <c r="E16" i="9" s="1"/>
  <c r="C17" i="9"/>
  <c r="E17" i="9" s="1"/>
  <c r="C18" i="9"/>
  <c r="E18" i="9" s="1"/>
  <c r="C19" i="9"/>
  <c r="E19" i="9" s="1"/>
  <c r="C20" i="9"/>
  <c r="E20" i="9" s="1"/>
  <c r="C21" i="9"/>
  <c r="E21" i="9" s="1"/>
  <c r="C22" i="9"/>
  <c r="E22" i="9" s="1"/>
  <c r="C23" i="9"/>
  <c r="E23" i="9" s="1"/>
  <c r="C24" i="9"/>
  <c r="E24" i="9" s="1"/>
  <c r="C25" i="9"/>
  <c r="E25" i="9" s="1"/>
  <c r="C26" i="9"/>
  <c r="E26" i="9" s="1"/>
  <c r="C27" i="9"/>
  <c r="E27" i="9" s="1"/>
  <c r="C28" i="9"/>
  <c r="E28" i="9" s="1"/>
  <c r="C29" i="9"/>
  <c r="E29" i="9" s="1"/>
  <c r="C30" i="9"/>
  <c r="E30" i="9" s="1"/>
  <c r="C31" i="9"/>
  <c r="E31" i="9" s="1"/>
  <c r="C32" i="9"/>
  <c r="E32" i="9" s="1"/>
  <c r="C33" i="9"/>
  <c r="E33" i="9" s="1"/>
  <c r="C34" i="9"/>
  <c r="E34" i="9" s="1"/>
  <c r="C35" i="9"/>
  <c r="E35" i="9" s="1"/>
  <c r="C36" i="9"/>
  <c r="E36" i="9" s="1"/>
  <c r="C37" i="9"/>
  <c r="E37" i="9" s="1"/>
  <c r="C38" i="9"/>
  <c r="E38" i="9" s="1"/>
  <c r="C39" i="9"/>
  <c r="E39" i="9" s="1"/>
  <c r="C40" i="9"/>
  <c r="E40" i="9" s="1"/>
  <c r="C41" i="9"/>
  <c r="E41" i="9" s="1"/>
  <c r="C42" i="9"/>
  <c r="E42" i="9" s="1"/>
  <c r="C43" i="9"/>
  <c r="E43" i="9" s="1"/>
  <c r="C44" i="9"/>
  <c r="E44" i="9" s="1"/>
  <c r="C45" i="9"/>
  <c r="E45" i="9" s="1"/>
  <c r="C46" i="9"/>
  <c r="E46" i="9" s="1"/>
  <c r="C47" i="9"/>
  <c r="E47" i="9" s="1"/>
  <c r="C48" i="9"/>
  <c r="E48" i="9" s="1"/>
  <c r="C49" i="9"/>
  <c r="E49" i="9" s="1"/>
  <c r="C50" i="9"/>
  <c r="E50" i="9" s="1"/>
  <c r="C51" i="9"/>
  <c r="E51" i="9" s="1"/>
  <c r="C52" i="9"/>
  <c r="E52" i="9" s="1"/>
  <c r="C53" i="9"/>
  <c r="E53" i="9" s="1"/>
  <c r="C54" i="9"/>
  <c r="E54" i="9" s="1"/>
  <c r="C55" i="9"/>
  <c r="E55" i="9" s="1"/>
  <c r="C56" i="9"/>
  <c r="E56" i="9" s="1"/>
  <c r="C57" i="9"/>
  <c r="E57" i="9" s="1"/>
  <c r="C58" i="9"/>
  <c r="E58" i="9" s="1"/>
  <c r="C59" i="9"/>
  <c r="E59" i="9" s="1"/>
  <c r="C60" i="9"/>
  <c r="E60" i="9" s="1"/>
  <c r="C61" i="9"/>
  <c r="E61" i="9" s="1"/>
  <c r="C62" i="9"/>
  <c r="E62" i="9" s="1"/>
  <c r="C63" i="9"/>
  <c r="E63" i="9" s="1"/>
  <c r="C64" i="9"/>
  <c r="E64" i="9" s="1"/>
  <c r="C65" i="9"/>
  <c r="E65" i="9" s="1"/>
  <c r="C66" i="9"/>
  <c r="E66" i="9" s="1"/>
  <c r="C67" i="9"/>
  <c r="E67" i="9" s="1"/>
  <c r="C68" i="9"/>
  <c r="E68" i="9" s="1"/>
  <c r="C69" i="9"/>
  <c r="E69" i="9" s="1"/>
  <c r="C70" i="9"/>
  <c r="E70" i="9" s="1"/>
  <c r="C71" i="9"/>
  <c r="E71" i="9" s="1"/>
  <c r="C72" i="9"/>
  <c r="E72" i="9" s="1"/>
  <c r="C73" i="9"/>
  <c r="E73" i="9" s="1"/>
  <c r="C74" i="9"/>
  <c r="E74" i="9" s="1"/>
  <c r="C75" i="9"/>
  <c r="E75" i="9" s="1"/>
  <c r="C76" i="9"/>
  <c r="E76" i="9" s="1"/>
  <c r="C77" i="9"/>
  <c r="E77" i="9" s="1"/>
  <c r="C78" i="9"/>
  <c r="E78" i="9" s="1"/>
  <c r="C79" i="9"/>
  <c r="E79" i="9" s="1"/>
  <c r="C80" i="9"/>
  <c r="E80" i="9" s="1"/>
  <c r="C81" i="9"/>
  <c r="E81" i="9" s="1"/>
  <c r="C82" i="9"/>
  <c r="E82" i="9" s="1"/>
  <c r="C83" i="9"/>
  <c r="E83" i="9" s="1"/>
  <c r="C84" i="9"/>
  <c r="E84" i="9" s="1"/>
  <c r="C85" i="9"/>
  <c r="E85" i="9" s="1"/>
  <c r="C86" i="9"/>
  <c r="E86" i="9" s="1"/>
  <c r="C87" i="9"/>
  <c r="E87" i="9" s="1"/>
  <c r="C88" i="9"/>
  <c r="E88" i="9" s="1"/>
  <c r="C89" i="9"/>
  <c r="E89" i="9" s="1"/>
  <c r="C90" i="9"/>
  <c r="E90" i="9" s="1"/>
  <c r="C91" i="9"/>
  <c r="E91" i="9" s="1"/>
  <c r="C92" i="9"/>
  <c r="E92" i="9" s="1"/>
  <c r="C93" i="9"/>
  <c r="E93" i="9" s="1"/>
  <c r="C94" i="9"/>
  <c r="E94" i="9" s="1"/>
  <c r="C95" i="9"/>
  <c r="E95" i="9" s="1"/>
  <c r="C96" i="9"/>
  <c r="E96" i="9" s="1"/>
  <c r="C97" i="9"/>
  <c r="E97" i="9" s="1"/>
  <c r="C98" i="9"/>
  <c r="E98" i="9" s="1"/>
  <c r="C99" i="9"/>
  <c r="E99" i="9" s="1"/>
  <c r="C100" i="9"/>
  <c r="E100" i="9" s="1"/>
  <c r="C101" i="9"/>
  <c r="E101" i="9" s="1"/>
  <c r="C102" i="9"/>
  <c r="E102" i="9" s="1"/>
  <c r="C103" i="9"/>
  <c r="E103" i="9" s="1"/>
  <c r="C104" i="9"/>
  <c r="E104" i="9" s="1"/>
  <c r="C105" i="9"/>
  <c r="E105" i="9" s="1"/>
  <c r="C106" i="9"/>
  <c r="E106" i="9" s="1"/>
  <c r="C107" i="9"/>
  <c r="E107" i="9" s="1"/>
  <c r="C108" i="9"/>
  <c r="E108" i="9" s="1"/>
  <c r="C109" i="9"/>
  <c r="E109" i="9" s="1"/>
  <c r="C110" i="9"/>
  <c r="E110" i="9" s="1"/>
  <c r="C111" i="9"/>
  <c r="E111" i="9" s="1"/>
  <c r="C112" i="9"/>
  <c r="E112" i="9" s="1"/>
  <c r="C113" i="9"/>
  <c r="E113" i="9" s="1"/>
  <c r="C114" i="9"/>
  <c r="E114" i="9" s="1"/>
  <c r="C115" i="9"/>
  <c r="E115" i="9" s="1"/>
  <c r="C116" i="9"/>
  <c r="E116" i="9" s="1"/>
  <c r="C117" i="9"/>
  <c r="E117" i="9" s="1"/>
  <c r="C118" i="9"/>
  <c r="E118" i="9" s="1"/>
  <c r="C119" i="9"/>
  <c r="E119" i="9" s="1"/>
  <c r="C120" i="9"/>
  <c r="E120" i="9" s="1"/>
  <c r="C121" i="9"/>
  <c r="E121" i="9" s="1"/>
  <c r="C122" i="9"/>
  <c r="E122" i="9" s="1"/>
  <c r="C123" i="9"/>
  <c r="E123" i="9" s="1"/>
  <c r="C124" i="9"/>
  <c r="E124" i="9" s="1"/>
  <c r="C125" i="9"/>
  <c r="E125" i="9" s="1"/>
  <c r="C126" i="9"/>
  <c r="E126" i="9" s="1"/>
  <c r="C127" i="9"/>
  <c r="E127" i="9" s="1"/>
  <c r="C128" i="9"/>
  <c r="E128" i="9" s="1"/>
  <c r="C129" i="9"/>
  <c r="E129" i="9" s="1"/>
  <c r="C130" i="9"/>
  <c r="E130" i="9" s="1"/>
  <c r="C131" i="9"/>
  <c r="E131" i="9" s="1"/>
  <c r="C132" i="9"/>
  <c r="E132" i="9" s="1"/>
  <c r="C133" i="9"/>
  <c r="E133" i="9" s="1"/>
  <c r="C134" i="9"/>
  <c r="E134" i="9" s="1"/>
  <c r="C135" i="9"/>
  <c r="E135" i="9" s="1"/>
  <c r="C136" i="9"/>
  <c r="E136" i="9" s="1"/>
  <c r="C137" i="9"/>
  <c r="E137" i="9" s="1"/>
  <c r="C138" i="9"/>
  <c r="E138" i="9" s="1"/>
  <c r="C139" i="9"/>
  <c r="E139" i="9" s="1"/>
  <c r="C140" i="9"/>
  <c r="E140" i="9" s="1"/>
  <c r="C141" i="9"/>
  <c r="E141" i="9" s="1"/>
  <c r="C142" i="9"/>
  <c r="E142" i="9" s="1"/>
  <c r="C143" i="9"/>
  <c r="E143" i="9" s="1"/>
  <c r="C144" i="9"/>
  <c r="E144" i="9" s="1"/>
  <c r="C145" i="9"/>
  <c r="E145" i="9" s="1"/>
  <c r="C146" i="9"/>
  <c r="E146" i="9" s="1"/>
  <c r="C147" i="9"/>
  <c r="E147" i="9" s="1"/>
  <c r="C148" i="9"/>
  <c r="E148" i="9" s="1"/>
  <c r="C149" i="9"/>
  <c r="E149" i="9" s="1"/>
  <c r="C150" i="9"/>
  <c r="E150" i="9" s="1"/>
  <c r="C151" i="9"/>
  <c r="E151" i="9" s="1"/>
  <c r="C152" i="9"/>
  <c r="E152" i="9" s="1"/>
  <c r="C153" i="9"/>
  <c r="E153" i="9" s="1"/>
  <c r="C4" i="9"/>
  <c r="E4" i="9" s="1"/>
  <c r="H3" i="9" l="1"/>
  <c r="E9" i="1" l="1"/>
  <c r="F9" i="1" s="1"/>
  <c r="G9" i="1" s="1"/>
  <c r="H9" i="1" s="1"/>
  <c r="E10" i="1"/>
  <c r="F10" i="1" s="1"/>
  <c r="G10" i="1" s="1"/>
  <c r="H10" i="1" s="1"/>
  <c r="E11" i="1"/>
  <c r="F11" i="1" s="1"/>
  <c r="G11" i="1" s="1"/>
  <c r="H11" i="1" s="1"/>
  <c r="E12" i="1"/>
  <c r="F12" i="1" s="1"/>
  <c r="G12" i="1" s="1"/>
  <c r="H12" i="1" s="1"/>
  <c r="E13" i="1"/>
  <c r="F13" i="1" s="1"/>
  <c r="G13" i="1" s="1"/>
  <c r="H13" i="1" s="1"/>
  <c r="E14" i="1"/>
  <c r="F14" i="1" s="1"/>
  <c r="G14" i="1" s="1"/>
  <c r="H14" i="1" s="1"/>
  <c r="E15" i="1"/>
  <c r="F15" i="1" s="1"/>
  <c r="G15" i="1" s="1"/>
  <c r="H15" i="1" s="1"/>
  <c r="E16" i="1"/>
  <c r="F16" i="1" s="1"/>
  <c r="G16" i="1" s="1"/>
  <c r="H16" i="1" s="1"/>
  <c r="E17" i="1"/>
  <c r="F17" i="1" s="1"/>
  <c r="G17" i="1" s="1"/>
  <c r="H17" i="1" s="1"/>
  <c r="E18" i="1"/>
  <c r="F18" i="1" s="1"/>
  <c r="G18" i="1" s="1"/>
  <c r="H18" i="1" s="1"/>
  <c r="E19" i="1"/>
  <c r="F19" i="1" s="1"/>
  <c r="G19" i="1" s="1"/>
  <c r="H19" i="1" s="1"/>
  <c r="E20" i="1"/>
  <c r="F20" i="1" s="1"/>
  <c r="G20" i="1" s="1"/>
  <c r="H20" i="1" s="1"/>
  <c r="E21" i="1"/>
  <c r="F21" i="1" s="1"/>
  <c r="G21" i="1" s="1"/>
  <c r="H21" i="1" s="1"/>
  <c r="E22" i="1"/>
  <c r="F22" i="1" s="1"/>
  <c r="G22" i="1" s="1"/>
  <c r="H22" i="1" s="1"/>
  <c r="E23" i="1"/>
  <c r="F23" i="1" s="1"/>
  <c r="G23" i="1" s="1"/>
  <c r="H23" i="1" s="1"/>
  <c r="E24" i="1"/>
  <c r="F24" i="1" s="1"/>
  <c r="G24" i="1" s="1"/>
  <c r="H24" i="1" s="1"/>
  <c r="E25" i="1"/>
  <c r="F25" i="1" s="1"/>
  <c r="G25" i="1" s="1"/>
  <c r="H25" i="1" s="1"/>
  <c r="E26" i="1"/>
  <c r="F26" i="1" s="1"/>
  <c r="G26" i="1" s="1"/>
  <c r="H26" i="1" s="1"/>
  <c r="E27" i="1"/>
  <c r="F27" i="1" s="1"/>
  <c r="G27" i="1" s="1"/>
  <c r="H27" i="1" s="1"/>
  <c r="E28" i="1"/>
  <c r="F28" i="1" s="1"/>
  <c r="G28" i="1" s="1"/>
  <c r="H28" i="1" s="1"/>
  <c r="E29" i="1"/>
  <c r="F29" i="1" s="1"/>
  <c r="G29" i="1" s="1"/>
  <c r="H29" i="1" s="1"/>
  <c r="E30" i="1"/>
  <c r="F30" i="1" s="1"/>
  <c r="G30" i="1" s="1"/>
  <c r="H30" i="1" s="1"/>
  <c r="E31" i="1"/>
  <c r="F31" i="1" s="1"/>
  <c r="G31" i="1" s="1"/>
  <c r="H31" i="1" s="1"/>
  <c r="E32" i="1"/>
  <c r="F32" i="1" s="1"/>
  <c r="G32" i="1" s="1"/>
  <c r="H32" i="1" s="1"/>
  <c r="E33" i="1"/>
  <c r="F33" i="1" s="1"/>
  <c r="G33" i="1" s="1"/>
  <c r="H33" i="1" s="1"/>
  <c r="E34" i="1"/>
  <c r="F34" i="1" s="1"/>
  <c r="G34" i="1" s="1"/>
  <c r="H34" i="1" s="1"/>
  <c r="E35" i="1"/>
  <c r="F35" i="1" s="1"/>
  <c r="G35" i="1" s="1"/>
  <c r="H35" i="1" s="1"/>
  <c r="E36" i="1"/>
  <c r="F36" i="1" s="1"/>
  <c r="G36" i="1" s="1"/>
  <c r="H36" i="1" s="1"/>
  <c r="E37" i="1"/>
  <c r="F37" i="1" s="1"/>
  <c r="G37" i="1" s="1"/>
  <c r="H37" i="1" s="1"/>
  <c r="E38" i="1"/>
  <c r="F38" i="1" s="1"/>
  <c r="G38" i="1" s="1"/>
  <c r="H38" i="1" s="1"/>
  <c r="E39" i="1"/>
  <c r="F39" i="1" s="1"/>
  <c r="G39" i="1" s="1"/>
  <c r="H39" i="1" s="1"/>
  <c r="E40" i="1"/>
  <c r="F40" i="1" s="1"/>
  <c r="G40" i="1" s="1"/>
  <c r="H40" i="1" s="1"/>
  <c r="E41" i="1"/>
  <c r="F41" i="1" s="1"/>
  <c r="G41" i="1" s="1"/>
  <c r="H41" i="1" s="1"/>
  <c r="E42" i="1"/>
  <c r="F42" i="1" s="1"/>
  <c r="G42" i="1" s="1"/>
  <c r="H42" i="1" s="1"/>
  <c r="E43" i="1"/>
  <c r="F43" i="1" s="1"/>
  <c r="G43" i="1" s="1"/>
  <c r="H43" i="1" s="1"/>
  <c r="E44" i="1"/>
  <c r="F44" i="1" s="1"/>
  <c r="G44" i="1" s="1"/>
  <c r="H44" i="1" s="1"/>
  <c r="E45" i="1"/>
  <c r="F45" i="1" s="1"/>
  <c r="G45" i="1" s="1"/>
  <c r="H45" i="1" s="1"/>
  <c r="E46" i="1"/>
  <c r="F46" i="1" s="1"/>
  <c r="G46" i="1" s="1"/>
  <c r="H46" i="1" s="1"/>
  <c r="E47" i="1"/>
  <c r="F47" i="1" s="1"/>
  <c r="G47" i="1" s="1"/>
  <c r="H47" i="1" s="1"/>
  <c r="E48" i="1"/>
  <c r="F48" i="1" s="1"/>
  <c r="G48" i="1" s="1"/>
  <c r="H48" i="1" s="1"/>
  <c r="E49" i="1"/>
  <c r="F49" i="1" s="1"/>
  <c r="G49" i="1" s="1"/>
  <c r="H49" i="1" s="1"/>
  <c r="E50" i="1"/>
  <c r="F50" i="1" s="1"/>
  <c r="G50" i="1" s="1"/>
  <c r="H50" i="1" s="1"/>
  <c r="E51" i="1"/>
  <c r="F51" i="1" s="1"/>
  <c r="G51" i="1" s="1"/>
  <c r="H51" i="1" s="1"/>
  <c r="E52" i="1"/>
  <c r="F52" i="1" s="1"/>
  <c r="G52" i="1" s="1"/>
  <c r="H52" i="1" s="1"/>
  <c r="E53" i="1"/>
  <c r="F53" i="1" s="1"/>
  <c r="G53" i="1" s="1"/>
  <c r="H53" i="1" s="1"/>
  <c r="E54" i="1"/>
  <c r="F54" i="1" s="1"/>
  <c r="G54" i="1" s="1"/>
  <c r="H54" i="1" s="1"/>
  <c r="E55" i="1"/>
  <c r="F55" i="1" s="1"/>
  <c r="G55" i="1" s="1"/>
  <c r="H55" i="1" s="1"/>
  <c r="E56" i="1"/>
  <c r="F56" i="1" s="1"/>
  <c r="G56" i="1" s="1"/>
  <c r="H56" i="1" s="1"/>
  <c r="E57" i="1"/>
  <c r="F57" i="1" s="1"/>
  <c r="G57" i="1" s="1"/>
  <c r="H57" i="1" s="1"/>
  <c r="E58" i="1"/>
  <c r="F58" i="1" s="1"/>
  <c r="G58" i="1" s="1"/>
  <c r="H58" i="1" s="1"/>
  <c r="E59" i="1"/>
  <c r="F59" i="1" s="1"/>
  <c r="G59" i="1" s="1"/>
  <c r="H59" i="1" s="1"/>
  <c r="E60" i="1"/>
  <c r="F60" i="1" s="1"/>
  <c r="G60" i="1" s="1"/>
  <c r="H60" i="1" s="1"/>
  <c r="E61" i="1"/>
  <c r="F61" i="1" s="1"/>
  <c r="G61" i="1" s="1"/>
  <c r="H61" i="1" s="1"/>
  <c r="E62" i="1"/>
  <c r="F62" i="1" s="1"/>
  <c r="G62" i="1" s="1"/>
  <c r="H62" i="1" s="1"/>
  <c r="E63" i="1"/>
  <c r="F63" i="1" s="1"/>
  <c r="G63" i="1" s="1"/>
  <c r="H63" i="1" s="1"/>
  <c r="E64" i="1"/>
  <c r="F64" i="1" s="1"/>
  <c r="G64" i="1" s="1"/>
  <c r="H64" i="1" s="1"/>
  <c r="E65" i="1"/>
  <c r="F65" i="1" s="1"/>
  <c r="G65" i="1" s="1"/>
  <c r="H65" i="1" s="1"/>
  <c r="E66" i="1"/>
  <c r="F66" i="1" s="1"/>
  <c r="G66" i="1" s="1"/>
  <c r="H66" i="1" s="1"/>
  <c r="E67" i="1"/>
  <c r="F67" i="1" s="1"/>
  <c r="G67" i="1" s="1"/>
  <c r="H67" i="1" s="1"/>
  <c r="E68" i="1"/>
  <c r="F68" i="1" s="1"/>
  <c r="G68" i="1" s="1"/>
  <c r="H68" i="1" s="1"/>
  <c r="E69" i="1"/>
  <c r="F69" i="1" s="1"/>
  <c r="G69" i="1" s="1"/>
  <c r="H69" i="1" s="1"/>
  <c r="E70" i="1"/>
  <c r="F70" i="1" s="1"/>
  <c r="G70" i="1" s="1"/>
  <c r="H70" i="1" s="1"/>
  <c r="E71" i="1"/>
  <c r="F71" i="1" s="1"/>
  <c r="G71" i="1" s="1"/>
  <c r="H71" i="1" s="1"/>
  <c r="E72" i="1"/>
  <c r="F72" i="1" s="1"/>
  <c r="G72" i="1" s="1"/>
  <c r="H72" i="1" s="1"/>
  <c r="E73" i="1"/>
  <c r="F73" i="1" s="1"/>
  <c r="G73" i="1" s="1"/>
  <c r="H73" i="1" s="1"/>
  <c r="E74" i="1"/>
  <c r="F74" i="1" s="1"/>
  <c r="G74" i="1" s="1"/>
  <c r="H74" i="1" s="1"/>
  <c r="E75" i="1"/>
  <c r="F75" i="1" s="1"/>
  <c r="G75" i="1" s="1"/>
  <c r="H75" i="1" s="1"/>
  <c r="E76" i="1"/>
  <c r="F76" i="1" s="1"/>
  <c r="G76" i="1" s="1"/>
  <c r="H76" i="1" s="1"/>
  <c r="E77" i="1"/>
  <c r="F77" i="1" s="1"/>
  <c r="G77" i="1" s="1"/>
  <c r="H77" i="1" s="1"/>
  <c r="E78" i="1"/>
  <c r="F78" i="1" s="1"/>
  <c r="G78" i="1" s="1"/>
  <c r="H78" i="1" s="1"/>
  <c r="E79" i="1"/>
  <c r="F79" i="1" s="1"/>
  <c r="G79" i="1" s="1"/>
  <c r="H79" i="1" s="1"/>
  <c r="E80" i="1"/>
  <c r="F80" i="1" s="1"/>
  <c r="G80" i="1" s="1"/>
  <c r="H80" i="1" s="1"/>
  <c r="E81" i="1"/>
  <c r="F81" i="1" s="1"/>
  <c r="G81" i="1" s="1"/>
  <c r="H81" i="1" s="1"/>
  <c r="E82" i="1"/>
  <c r="F82" i="1" s="1"/>
  <c r="G82" i="1" s="1"/>
  <c r="H82" i="1" s="1"/>
  <c r="E83" i="1"/>
  <c r="F83" i="1" s="1"/>
  <c r="G83" i="1" s="1"/>
  <c r="H83" i="1" s="1"/>
  <c r="E84" i="1"/>
  <c r="F84" i="1" s="1"/>
  <c r="G84" i="1" s="1"/>
  <c r="H84" i="1" s="1"/>
  <c r="E85" i="1"/>
  <c r="F85" i="1" s="1"/>
  <c r="G85" i="1" s="1"/>
  <c r="H85" i="1" s="1"/>
  <c r="E86" i="1"/>
  <c r="F86" i="1" s="1"/>
  <c r="G86" i="1" s="1"/>
  <c r="H86" i="1" s="1"/>
  <c r="E87" i="1"/>
  <c r="F87" i="1" s="1"/>
  <c r="G87" i="1" s="1"/>
  <c r="H87" i="1" s="1"/>
  <c r="E88" i="1"/>
  <c r="F88" i="1" s="1"/>
  <c r="G88" i="1" s="1"/>
  <c r="H88" i="1" s="1"/>
  <c r="E89" i="1"/>
  <c r="F89" i="1" s="1"/>
  <c r="G89" i="1" s="1"/>
  <c r="H89" i="1" s="1"/>
  <c r="E90" i="1"/>
  <c r="F90" i="1" s="1"/>
  <c r="G90" i="1" s="1"/>
  <c r="H90" i="1" s="1"/>
  <c r="E91" i="1"/>
  <c r="F91" i="1" s="1"/>
  <c r="G91" i="1" s="1"/>
  <c r="H91" i="1" s="1"/>
  <c r="E92" i="1"/>
  <c r="F92" i="1" s="1"/>
  <c r="G92" i="1" s="1"/>
  <c r="H92" i="1" s="1"/>
  <c r="E93" i="1"/>
  <c r="F93" i="1" s="1"/>
  <c r="G93" i="1" s="1"/>
  <c r="H93" i="1" s="1"/>
  <c r="E94" i="1"/>
  <c r="F94" i="1" s="1"/>
  <c r="G94" i="1" s="1"/>
  <c r="H94" i="1" s="1"/>
  <c r="E95" i="1"/>
  <c r="F95" i="1" s="1"/>
  <c r="G95" i="1" s="1"/>
  <c r="H95" i="1" s="1"/>
  <c r="E96" i="1"/>
  <c r="F96" i="1" s="1"/>
  <c r="G96" i="1" s="1"/>
  <c r="H96" i="1" s="1"/>
  <c r="E97" i="1"/>
  <c r="F97" i="1" s="1"/>
  <c r="G97" i="1" s="1"/>
  <c r="H97" i="1" s="1"/>
  <c r="E98" i="1"/>
  <c r="F98" i="1" s="1"/>
  <c r="G98" i="1" s="1"/>
  <c r="H98" i="1" s="1"/>
  <c r="E99" i="1"/>
  <c r="F99" i="1" s="1"/>
  <c r="G99" i="1" s="1"/>
  <c r="H99" i="1" s="1"/>
  <c r="E100" i="1"/>
  <c r="F100" i="1" s="1"/>
  <c r="G100" i="1" s="1"/>
  <c r="H100" i="1" s="1"/>
  <c r="E101" i="1"/>
  <c r="F101" i="1" s="1"/>
  <c r="G101" i="1" s="1"/>
  <c r="H101" i="1" s="1"/>
  <c r="E102" i="1"/>
  <c r="F102" i="1" s="1"/>
  <c r="G102" i="1" s="1"/>
  <c r="H102" i="1" s="1"/>
  <c r="E103" i="1"/>
  <c r="F103" i="1" s="1"/>
  <c r="G103" i="1" s="1"/>
  <c r="H103" i="1" s="1"/>
  <c r="E104" i="1"/>
  <c r="F104" i="1" s="1"/>
  <c r="G104" i="1" s="1"/>
  <c r="H104" i="1" s="1"/>
  <c r="E105" i="1"/>
  <c r="F105" i="1" s="1"/>
  <c r="G105" i="1" s="1"/>
  <c r="H105" i="1" s="1"/>
  <c r="E106" i="1"/>
  <c r="F106" i="1" s="1"/>
  <c r="G106" i="1" s="1"/>
  <c r="H106" i="1" s="1"/>
  <c r="E107" i="1"/>
  <c r="F107" i="1" s="1"/>
  <c r="G107" i="1" s="1"/>
  <c r="H107" i="1" s="1"/>
  <c r="E108" i="1"/>
  <c r="F108" i="1" s="1"/>
  <c r="G108" i="1" s="1"/>
  <c r="H108" i="1" s="1"/>
  <c r="E109" i="1"/>
  <c r="F109" i="1" s="1"/>
  <c r="G109" i="1" s="1"/>
  <c r="H109" i="1" s="1"/>
  <c r="E110" i="1"/>
  <c r="F110" i="1" s="1"/>
  <c r="G110" i="1" s="1"/>
  <c r="H110" i="1" s="1"/>
  <c r="E111" i="1"/>
  <c r="F111" i="1" s="1"/>
  <c r="G111" i="1" s="1"/>
  <c r="H111" i="1" s="1"/>
  <c r="E112" i="1"/>
  <c r="F112" i="1" s="1"/>
  <c r="G112" i="1" s="1"/>
  <c r="H112" i="1" s="1"/>
  <c r="E113" i="1"/>
  <c r="F113" i="1" s="1"/>
  <c r="G113" i="1" s="1"/>
  <c r="H113" i="1" s="1"/>
  <c r="E114" i="1"/>
  <c r="F114" i="1" s="1"/>
  <c r="G114" i="1" s="1"/>
  <c r="H114" i="1" s="1"/>
  <c r="E115" i="1"/>
  <c r="F115" i="1" s="1"/>
  <c r="G115" i="1" s="1"/>
  <c r="H115" i="1" s="1"/>
  <c r="E116" i="1"/>
  <c r="F116" i="1" s="1"/>
  <c r="G116" i="1" s="1"/>
  <c r="H116" i="1" s="1"/>
  <c r="E117" i="1"/>
  <c r="F117" i="1" s="1"/>
  <c r="G117" i="1" s="1"/>
  <c r="H117" i="1" s="1"/>
  <c r="E118" i="1"/>
  <c r="F118" i="1" s="1"/>
  <c r="G118" i="1" s="1"/>
  <c r="H118" i="1" s="1"/>
  <c r="E119" i="1"/>
  <c r="F119" i="1" s="1"/>
  <c r="G119" i="1" s="1"/>
  <c r="H119" i="1" s="1"/>
  <c r="E120" i="1"/>
  <c r="F120" i="1" s="1"/>
  <c r="G120" i="1" s="1"/>
  <c r="H120" i="1" s="1"/>
  <c r="E121" i="1"/>
  <c r="F121" i="1" s="1"/>
  <c r="G121" i="1" s="1"/>
  <c r="H121" i="1" s="1"/>
  <c r="E122" i="1"/>
  <c r="F122" i="1" s="1"/>
  <c r="G122" i="1" s="1"/>
  <c r="H122" i="1" s="1"/>
  <c r="E123" i="1"/>
  <c r="F123" i="1" s="1"/>
  <c r="G123" i="1" s="1"/>
  <c r="H123" i="1" s="1"/>
  <c r="E124" i="1"/>
  <c r="F124" i="1" s="1"/>
  <c r="G124" i="1" s="1"/>
  <c r="H124" i="1" s="1"/>
  <c r="E125" i="1"/>
  <c r="F125" i="1" s="1"/>
  <c r="G125" i="1" s="1"/>
  <c r="H125" i="1" s="1"/>
  <c r="E126" i="1"/>
  <c r="F126" i="1" s="1"/>
  <c r="G126" i="1" s="1"/>
  <c r="H126" i="1" s="1"/>
  <c r="E127" i="1"/>
  <c r="F127" i="1" s="1"/>
  <c r="G127" i="1" s="1"/>
  <c r="H127" i="1" s="1"/>
  <c r="E128" i="1"/>
  <c r="F128" i="1" s="1"/>
  <c r="G128" i="1" s="1"/>
  <c r="H128" i="1" s="1"/>
  <c r="E129" i="1"/>
  <c r="F129" i="1" s="1"/>
  <c r="G129" i="1" s="1"/>
  <c r="H129" i="1" s="1"/>
  <c r="E130" i="1"/>
  <c r="F130" i="1" s="1"/>
  <c r="G130" i="1" s="1"/>
  <c r="H130" i="1" s="1"/>
  <c r="E131" i="1"/>
  <c r="F131" i="1" s="1"/>
  <c r="G131" i="1" s="1"/>
  <c r="H131" i="1" s="1"/>
  <c r="E132" i="1"/>
  <c r="F132" i="1" s="1"/>
  <c r="G132" i="1" s="1"/>
  <c r="H132" i="1" s="1"/>
  <c r="E133" i="1"/>
  <c r="F133" i="1" s="1"/>
  <c r="G133" i="1" s="1"/>
  <c r="H133" i="1" s="1"/>
  <c r="E134" i="1"/>
  <c r="F134" i="1" s="1"/>
  <c r="G134" i="1" s="1"/>
  <c r="H134" i="1" s="1"/>
  <c r="E135" i="1"/>
  <c r="F135" i="1" s="1"/>
  <c r="G135" i="1" s="1"/>
  <c r="H135" i="1" s="1"/>
  <c r="E136" i="1"/>
  <c r="F136" i="1" s="1"/>
  <c r="G136" i="1" s="1"/>
  <c r="H136" i="1" s="1"/>
  <c r="E137" i="1"/>
  <c r="F137" i="1" s="1"/>
  <c r="G137" i="1" s="1"/>
  <c r="H137" i="1" s="1"/>
  <c r="E138" i="1"/>
  <c r="F138" i="1" s="1"/>
  <c r="G138" i="1" s="1"/>
  <c r="H138" i="1" s="1"/>
  <c r="E139" i="1"/>
  <c r="F139" i="1" s="1"/>
  <c r="G139" i="1" s="1"/>
  <c r="H139" i="1" s="1"/>
  <c r="E140" i="1"/>
  <c r="F140" i="1" s="1"/>
  <c r="G140" i="1" s="1"/>
  <c r="H140" i="1" s="1"/>
  <c r="E141" i="1"/>
  <c r="F141" i="1" s="1"/>
  <c r="G141" i="1" s="1"/>
  <c r="H141" i="1" s="1"/>
  <c r="E142" i="1"/>
  <c r="F142" i="1" s="1"/>
  <c r="G142" i="1" s="1"/>
  <c r="H142" i="1" s="1"/>
  <c r="E143" i="1"/>
  <c r="F143" i="1" s="1"/>
  <c r="G143" i="1" s="1"/>
  <c r="H143" i="1" s="1"/>
  <c r="E144" i="1"/>
  <c r="F144" i="1" s="1"/>
  <c r="G144" i="1" s="1"/>
  <c r="H144" i="1" s="1"/>
  <c r="E145" i="1"/>
  <c r="F145" i="1" s="1"/>
  <c r="G145" i="1" s="1"/>
  <c r="H145" i="1" s="1"/>
  <c r="E146" i="1"/>
  <c r="F146" i="1" s="1"/>
  <c r="G146" i="1" s="1"/>
  <c r="H146" i="1" s="1"/>
  <c r="E147" i="1"/>
  <c r="F147" i="1" s="1"/>
  <c r="G147" i="1" s="1"/>
  <c r="H147" i="1" s="1"/>
  <c r="E148" i="1"/>
  <c r="F148" i="1" s="1"/>
  <c r="G148" i="1" s="1"/>
  <c r="H148" i="1" s="1"/>
  <c r="E149" i="1"/>
  <c r="F149" i="1" s="1"/>
  <c r="G149" i="1" s="1"/>
  <c r="H149" i="1" s="1"/>
  <c r="E150" i="1"/>
  <c r="F150" i="1" s="1"/>
  <c r="G150" i="1" s="1"/>
  <c r="H150" i="1" s="1"/>
  <c r="E151" i="1"/>
  <c r="F151" i="1" s="1"/>
  <c r="G151" i="1" s="1"/>
  <c r="H151" i="1" s="1"/>
  <c r="E152" i="1"/>
  <c r="F152" i="1" s="1"/>
  <c r="G152" i="1" s="1"/>
  <c r="H152" i="1" s="1"/>
  <c r="E153" i="1"/>
  <c r="F153" i="1" s="1"/>
  <c r="G153" i="1" s="1"/>
  <c r="H153" i="1" s="1"/>
  <c r="E154" i="1"/>
  <c r="F154" i="1" s="1"/>
  <c r="G154" i="1" s="1"/>
  <c r="H154" i="1" s="1"/>
  <c r="E155" i="1"/>
  <c r="F155" i="1" s="1"/>
  <c r="G155" i="1" s="1"/>
  <c r="H155" i="1" s="1"/>
  <c r="E156" i="1"/>
  <c r="F156" i="1" s="1"/>
  <c r="G156" i="1" s="1"/>
  <c r="H156" i="1" s="1"/>
  <c r="E157" i="1"/>
  <c r="F157" i="1" s="1"/>
  <c r="G157" i="1" s="1"/>
  <c r="H157" i="1" s="1"/>
  <c r="E158" i="1"/>
  <c r="F158" i="1" s="1"/>
  <c r="G158" i="1" s="1"/>
  <c r="H158" i="1" s="1"/>
  <c r="E159" i="1"/>
  <c r="F159" i="1" s="1"/>
  <c r="G159" i="1" s="1"/>
  <c r="H159" i="1" s="1"/>
  <c r="E160" i="1"/>
  <c r="F160" i="1" s="1"/>
  <c r="G160" i="1" s="1"/>
  <c r="H160" i="1" s="1"/>
  <c r="E161" i="1"/>
  <c r="F161" i="1" s="1"/>
  <c r="G161" i="1" s="1"/>
  <c r="H161" i="1" s="1"/>
  <c r="E162" i="1"/>
  <c r="F162" i="1" s="1"/>
  <c r="G162" i="1" s="1"/>
  <c r="H162" i="1" s="1"/>
  <c r="E163" i="1"/>
  <c r="F163" i="1" s="1"/>
  <c r="G163" i="1" s="1"/>
  <c r="H163" i="1" s="1"/>
  <c r="E164" i="1"/>
  <c r="F164" i="1" s="1"/>
  <c r="G164" i="1" s="1"/>
  <c r="H164" i="1" s="1"/>
  <c r="E165" i="1"/>
  <c r="F165" i="1" s="1"/>
  <c r="G165" i="1" s="1"/>
  <c r="H165" i="1" s="1"/>
  <c r="E166" i="1"/>
  <c r="F166" i="1" s="1"/>
  <c r="G166" i="1" s="1"/>
  <c r="H166" i="1" s="1"/>
  <c r="E167" i="1"/>
  <c r="F167" i="1" s="1"/>
  <c r="G167" i="1" s="1"/>
  <c r="H167" i="1" s="1"/>
  <c r="E168" i="1"/>
  <c r="F168" i="1" s="1"/>
  <c r="G168" i="1" s="1"/>
  <c r="H168" i="1" s="1"/>
  <c r="E169" i="1"/>
  <c r="F169" i="1" s="1"/>
  <c r="G169" i="1" s="1"/>
  <c r="H169" i="1" s="1"/>
  <c r="E170" i="1"/>
  <c r="F170" i="1" s="1"/>
  <c r="G170" i="1" s="1"/>
  <c r="H170" i="1" s="1"/>
  <c r="E171" i="1"/>
  <c r="F171" i="1" s="1"/>
  <c r="G171" i="1" s="1"/>
  <c r="H171" i="1" s="1"/>
  <c r="E172" i="1"/>
  <c r="F172" i="1" s="1"/>
  <c r="G172" i="1" s="1"/>
  <c r="H172" i="1" s="1"/>
  <c r="E173" i="1"/>
  <c r="F173" i="1" s="1"/>
  <c r="G173" i="1" s="1"/>
  <c r="H173" i="1" s="1"/>
  <c r="E174" i="1"/>
  <c r="F174" i="1" s="1"/>
  <c r="G174" i="1" s="1"/>
  <c r="H174" i="1" s="1"/>
  <c r="E175" i="1"/>
  <c r="F175" i="1" s="1"/>
  <c r="G175" i="1" s="1"/>
  <c r="H175" i="1" s="1"/>
  <c r="E176" i="1"/>
  <c r="F176" i="1" s="1"/>
  <c r="G176" i="1" s="1"/>
  <c r="H176" i="1" s="1"/>
  <c r="E177" i="1"/>
  <c r="F177" i="1" s="1"/>
  <c r="G177" i="1" s="1"/>
  <c r="H177" i="1" s="1"/>
  <c r="E178" i="1"/>
  <c r="F178" i="1" s="1"/>
  <c r="G178" i="1" s="1"/>
  <c r="H178" i="1" s="1"/>
  <c r="E179" i="1"/>
  <c r="F179" i="1" s="1"/>
  <c r="G179" i="1" s="1"/>
  <c r="H179" i="1" s="1"/>
  <c r="E180" i="1"/>
  <c r="F180" i="1" s="1"/>
  <c r="G180" i="1" s="1"/>
  <c r="H180" i="1" s="1"/>
  <c r="E181" i="1"/>
  <c r="F181" i="1" s="1"/>
  <c r="G181" i="1" s="1"/>
  <c r="H181" i="1" s="1"/>
  <c r="E182" i="1"/>
  <c r="F182" i="1" s="1"/>
  <c r="G182" i="1" s="1"/>
  <c r="H182" i="1" s="1"/>
  <c r="E183" i="1"/>
  <c r="F183" i="1" s="1"/>
  <c r="G183" i="1" s="1"/>
  <c r="H183" i="1" s="1"/>
  <c r="E184" i="1"/>
  <c r="F184" i="1" s="1"/>
  <c r="G184" i="1" s="1"/>
  <c r="H184" i="1" s="1"/>
  <c r="E185" i="1"/>
  <c r="F185" i="1" s="1"/>
  <c r="G185" i="1" s="1"/>
  <c r="H185" i="1" s="1"/>
  <c r="E186" i="1"/>
  <c r="F186" i="1" s="1"/>
  <c r="G186" i="1" s="1"/>
  <c r="H186" i="1" s="1"/>
  <c r="E187" i="1"/>
  <c r="F187" i="1" s="1"/>
  <c r="G187" i="1" s="1"/>
  <c r="H187" i="1" s="1"/>
  <c r="E188" i="1"/>
  <c r="F188" i="1" s="1"/>
  <c r="G188" i="1" s="1"/>
  <c r="H188" i="1" s="1"/>
  <c r="E189" i="1"/>
  <c r="F189" i="1" s="1"/>
  <c r="G189" i="1" s="1"/>
  <c r="H189" i="1" s="1"/>
  <c r="E190" i="1"/>
  <c r="F190" i="1" s="1"/>
  <c r="G190" i="1" s="1"/>
  <c r="H190" i="1" s="1"/>
  <c r="E191" i="1"/>
  <c r="F191" i="1" s="1"/>
  <c r="G191" i="1" s="1"/>
  <c r="H191" i="1" s="1"/>
  <c r="E192" i="1"/>
  <c r="F192" i="1" s="1"/>
  <c r="G192" i="1" s="1"/>
  <c r="H192" i="1" s="1"/>
  <c r="E193" i="1"/>
  <c r="F193" i="1" s="1"/>
  <c r="G193" i="1" s="1"/>
  <c r="H193" i="1" s="1"/>
  <c r="E194" i="1"/>
  <c r="F194" i="1" s="1"/>
  <c r="G194" i="1" s="1"/>
  <c r="H194" i="1" s="1"/>
  <c r="E195" i="1"/>
  <c r="F195" i="1" s="1"/>
  <c r="G195" i="1" s="1"/>
  <c r="H195" i="1" s="1"/>
  <c r="E196" i="1"/>
  <c r="F196" i="1" s="1"/>
  <c r="G196" i="1" s="1"/>
  <c r="H196" i="1" s="1"/>
  <c r="E197" i="1"/>
  <c r="F197" i="1" s="1"/>
  <c r="G197" i="1" s="1"/>
  <c r="H197" i="1" s="1"/>
  <c r="E198" i="1"/>
  <c r="F198" i="1" s="1"/>
  <c r="G198" i="1" s="1"/>
  <c r="H198" i="1" s="1"/>
  <c r="E199" i="1"/>
  <c r="F199" i="1" s="1"/>
  <c r="G199" i="1" s="1"/>
  <c r="H199" i="1" s="1"/>
  <c r="E200" i="1"/>
  <c r="F200" i="1" s="1"/>
  <c r="G200" i="1" s="1"/>
  <c r="H200" i="1" s="1"/>
  <c r="E201" i="1"/>
  <c r="F201" i="1" s="1"/>
  <c r="G201" i="1" s="1"/>
  <c r="H201" i="1" s="1"/>
  <c r="E202" i="1"/>
  <c r="F202" i="1" s="1"/>
  <c r="G202" i="1" s="1"/>
  <c r="H202" i="1" s="1"/>
  <c r="E203" i="1"/>
  <c r="F203" i="1" s="1"/>
  <c r="G203" i="1" s="1"/>
  <c r="H203" i="1" s="1"/>
  <c r="E204" i="1"/>
  <c r="F204" i="1" s="1"/>
  <c r="G204" i="1" s="1"/>
  <c r="H204" i="1" s="1"/>
  <c r="E205" i="1"/>
  <c r="F205" i="1" s="1"/>
  <c r="G205" i="1" s="1"/>
  <c r="H205" i="1" s="1"/>
  <c r="E206" i="1"/>
  <c r="F206" i="1" s="1"/>
  <c r="G206" i="1" s="1"/>
  <c r="H206" i="1" s="1"/>
  <c r="E207" i="1"/>
  <c r="F207" i="1" s="1"/>
  <c r="G207" i="1" s="1"/>
  <c r="H207" i="1" s="1"/>
  <c r="E208" i="1"/>
  <c r="F208" i="1" s="1"/>
  <c r="G208" i="1" s="1"/>
  <c r="H208" i="1" s="1"/>
  <c r="E209" i="1"/>
  <c r="F209" i="1" s="1"/>
  <c r="G209" i="1" s="1"/>
  <c r="H209" i="1" s="1"/>
  <c r="E210" i="1"/>
  <c r="F210" i="1" s="1"/>
  <c r="G210" i="1" s="1"/>
  <c r="H210" i="1" s="1"/>
  <c r="E211" i="1"/>
  <c r="F211" i="1" s="1"/>
  <c r="G211" i="1" s="1"/>
  <c r="H211" i="1" s="1"/>
  <c r="E212" i="1"/>
  <c r="F212" i="1" s="1"/>
  <c r="G212" i="1" s="1"/>
  <c r="H212" i="1" s="1"/>
  <c r="E213" i="1"/>
  <c r="F213" i="1" s="1"/>
  <c r="G213" i="1" s="1"/>
  <c r="H213" i="1" s="1"/>
  <c r="E214" i="1"/>
  <c r="F214" i="1" s="1"/>
  <c r="G214" i="1" s="1"/>
  <c r="H214" i="1" s="1"/>
  <c r="E215" i="1"/>
  <c r="F215" i="1" s="1"/>
  <c r="G215" i="1" s="1"/>
  <c r="H215" i="1" s="1"/>
  <c r="E216" i="1"/>
  <c r="F216" i="1" s="1"/>
  <c r="G216" i="1" s="1"/>
  <c r="H216" i="1" s="1"/>
  <c r="E217" i="1"/>
  <c r="F217" i="1" s="1"/>
  <c r="G217" i="1" s="1"/>
  <c r="H217" i="1" s="1"/>
  <c r="E218" i="1"/>
  <c r="F218" i="1" s="1"/>
  <c r="G218" i="1" s="1"/>
  <c r="H218" i="1" s="1"/>
  <c r="E219" i="1"/>
  <c r="F219" i="1" s="1"/>
  <c r="G219" i="1" s="1"/>
  <c r="H219" i="1" s="1"/>
  <c r="E220" i="1"/>
  <c r="F220" i="1" s="1"/>
  <c r="G220" i="1" s="1"/>
  <c r="H220" i="1" s="1"/>
  <c r="E221" i="1"/>
  <c r="F221" i="1" s="1"/>
  <c r="G221" i="1" s="1"/>
  <c r="H221" i="1" s="1"/>
  <c r="E222" i="1"/>
  <c r="F222" i="1" s="1"/>
  <c r="G222" i="1" s="1"/>
  <c r="H222" i="1" s="1"/>
  <c r="E223" i="1"/>
  <c r="F223" i="1" s="1"/>
  <c r="G223" i="1" s="1"/>
  <c r="H223" i="1" s="1"/>
  <c r="E224" i="1"/>
  <c r="F224" i="1" s="1"/>
  <c r="G224" i="1" s="1"/>
  <c r="H224" i="1" s="1"/>
  <c r="E225" i="1"/>
  <c r="F225" i="1" s="1"/>
  <c r="G225" i="1" s="1"/>
  <c r="H225" i="1" s="1"/>
  <c r="E226" i="1"/>
  <c r="F226" i="1" s="1"/>
  <c r="G226" i="1" s="1"/>
  <c r="H226" i="1" s="1"/>
  <c r="E227" i="1"/>
  <c r="F227" i="1" s="1"/>
  <c r="G227" i="1" s="1"/>
  <c r="H227" i="1" s="1"/>
  <c r="E228" i="1"/>
  <c r="F228" i="1" s="1"/>
  <c r="G228" i="1" s="1"/>
  <c r="H228" i="1" s="1"/>
  <c r="E229" i="1"/>
  <c r="F229" i="1" s="1"/>
  <c r="G229" i="1" s="1"/>
  <c r="H229" i="1" s="1"/>
  <c r="E230" i="1"/>
  <c r="F230" i="1" s="1"/>
  <c r="G230" i="1" s="1"/>
  <c r="H230" i="1" s="1"/>
  <c r="E231" i="1"/>
  <c r="F231" i="1" s="1"/>
  <c r="G231" i="1" s="1"/>
  <c r="H231" i="1" s="1"/>
  <c r="E232" i="1"/>
  <c r="F232" i="1" s="1"/>
  <c r="G232" i="1" s="1"/>
  <c r="H232" i="1" s="1"/>
  <c r="E233" i="1"/>
  <c r="F233" i="1" s="1"/>
  <c r="G233" i="1" s="1"/>
  <c r="H233" i="1" s="1"/>
  <c r="E234" i="1"/>
  <c r="F234" i="1" s="1"/>
  <c r="G234" i="1" s="1"/>
  <c r="H234" i="1" s="1"/>
  <c r="E235" i="1"/>
  <c r="F235" i="1" s="1"/>
  <c r="G235" i="1" s="1"/>
  <c r="H235" i="1" s="1"/>
  <c r="E236" i="1"/>
  <c r="F236" i="1" s="1"/>
  <c r="G236" i="1" s="1"/>
  <c r="H236" i="1" s="1"/>
  <c r="E237" i="1"/>
  <c r="F237" i="1" s="1"/>
  <c r="G237" i="1" s="1"/>
  <c r="H237" i="1" s="1"/>
  <c r="E238" i="1"/>
  <c r="F238" i="1" s="1"/>
  <c r="G238" i="1" s="1"/>
  <c r="H238" i="1" s="1"/>
  <c r="E239" i="1"/>
  <c r="F239" i="1" s="1"/>
  <c r="G239" i="1" s="1"/>
  <c r="H239" i="1" s="1"/>
  <c r="E240" i="1"/>
  <c r="F240" i="1" s="1"/>
  <c r="G240" i="1" s="1"/>
  <c r="H240" i="1" s="1"/>
  <c r="E241" i="1"/>
  <c r="F241" i="1" s="1"/>
  <c r="G241" i="1" s="1"/>
  <c r="H241" i="1" s="1"/>
  <c r="E242" i="1"/>
  <c r="F242" i="1" s="1"/>
  <c r="G242" i="1" s="1"/>
  <c r="H242" i="1" s="1"/>
  <c r="E243" i="1"/>
  <c r="F243" i="1" s="1"/>
  <c r="G243" i="1" s="1"/>
  <c r="H243" i="1" s="1"/>
  <c r="E244" i="1"/>
  <c r="F244" i="1" s="1"/>
  <c r="G244" i="1" s="1"/>
  <c r="H244" i="1" s="1"/>
  <c r="E245" i="1"/>
  <c r="F245" i="1" s="1"/>
  <c r="G245" i="1" s="1"/>
  <c r="H245" i="1" s="1"/>
  <c r="E246" i="1"/>
  <c r="F246" i="1" s="1"/>
  <c r="G246" i="1" s="1"/>
  <c r="H246" i="1" s="1"/>
  <c r="E247" i="1"/>
  <c r="F247" i="1" s="1"/>
  <c r="G247" i="1" s="1"/>
  <c r="H247" i="1" s="1"/>
  <c r="E248" i="1"/>
  <c r="F248" i="1" s="1"/>
  <c r="G248" i="1" s="1"/>
  <c r="H248" i="1" s="1"/>
  <c r="E249" i="1"/>
  <c r="F249" i="1" s="1"/>
  <c r="G249" i="1" s="1"/>
  <c r="H249" i="1" s="1"/>
  <c r="E250" i="1"/>
  <c r="F250" i="1" s="1"/>
  <c r="G250" i="1" s="1"/>
  <c r="H250" i="1" s="1"/>
  <c r="E251" i="1"/>
  <c r="F251" i="1" s="1"/>
  <c r="G251" i="1" s="1"/>
  <c r="H251" i="1" s="1"/>
  <c r="E252" i="1"/>
  <c r="F252" i="1" s="1"/>
  <c r="G252" i="1" s="1"/>
  <c r="H252" i="1" s="1"/>
  <c r="E253" i="1"/>
  <c r="F253" i="1" s="1"/>
  <c r="G253" i="1" s="1"/>
  <c r="H253" i="1" s="1"/>
  <c r="E254" i="1"/>
  <c r="F254" i="1" s="1"/>
  <c r="G254" i="1" s="1"/>
  <c r="H254" i="1" s="1"/>
  <c r="E255" i="1"/>
  <c r="F255" i="1" s="1"/>
  <c r="G255" i="1" s="1"/>
  <c r="H255" i="1" s="1"/>
  <c r="E256" i="1"/>
  <c r="F256" i="1" s="1"/>
  <c r="G256" i="1" s="1"/>
  <c r="H256" i="1" s="1"/>
  <c r="E257" i="1"/>
  <c r="F257" i="1" s="1"/>
  <c r="G257" i="1" s="1"/>
  <c r="H257" i="1" s="1"/>
  <c r="E258" i="1"/>
  <c r="F258" i="1" s="1"/>
  <c r="G258" i="1" s="1"/>
  <c r="H258" i="1" s="1"/>
  <c r="E259" i="1"/>
  <c r="F259" i="1" s="1"/>
  <c r="G259" i="1" s="1"/>
  <c r="H259" i="1" s="1"/>
  <c r="E260" i="1"/>
  <c r="F260" i="1" s="1"/>
  <c r="G260" i="1" s="1"/>
  <c r="H260" i="1" s="1"/>
  <c r="E261" i="1"/>
  <c r="F261" i="1" s="1"/>
  <c r="G261" i="1" s="1"/>
  <c r="H261" i="1" s="1"/>
  <c r="E262" i="1"/>
  <c r="F262" i="1" s="1"/>
  <c r="G262" i="1" s="1"/>
  <c r="H262" i="1" s="1"/>
  <c r="E263" i="1"/>
  <c r="F263" i="1" s="1"/>
  <c r="G263" i="1" s="1"/>
  <c r="H263" i="1" s="1"/>
  <c r="E264" i="1"/>
  <c r="F264" i="1" s="1"/>
  <c r="G264" i="1" s="1"/>
  <c r="H264" i="1" s="1"/>
  <c r="E265" i="1"/>
  <c r="F265" i="1" s="1"/>
  <c r="G265" i="1" s="1"/>
  <c r="H265" i="1" s="1"/>
  <c r="E266" i="1"/>
  <c r="F266" i="1" s="1"/>
  <c r="G266" i="1" s="1"/>
  <c r="H266" i="1" s="1"/>
  <c r="E267" i="1"/>
  <c r="F267" i="1" s="1"/>
  <c r="G267" i="1" s="1"/>
  <c r="H267" i="1" s="1"/>
  <c r="E268" i="1"/>
  <c r="F268" i="1" s="1"/>
  <c r="G268" i="1" s="1"/>
  <c r="H268" i="1" s="1"/>
  <c r="E269" i="1"/>
  <c r="F269" i="1" s="1"/>
  <c r="G269" i="1" s="1"/>
  <c r="H269" i="1" s="1"/>
  <c r="E270" i="1"/>
  <c r="F270" i="1" s="1"/>
  <c r="G270" i="1" s="1"/>
  <c r="H270" i="1" s="1"/>
  <c r="E271" i="1"/>
  <c r="F271" i="1" s="1"/>
  <c r="G271" i="1" s="1"/>
  <c r="H271" i="1" s="1"/>
  <c r="E272" i="1"/>
  <c r="F272" i="1" s="1"/>
  <c r="G272" i="1" s="1"/>
  <c r="H272" i="1" s="1"/>
  <c r="E273" i="1"/>
  <c r="F273" i="1" s="1"/>
  <c r="G273" i="1" s="1"/>
  <c r="H273" i="1" s="1"/>
  <c r="E274" i="1"/>
  <c r="F274" i="1" s="1"/>
  <c r="G274" i="1" s="1"/>
  <c r="H274" i="1" s="1"/>
  <c r="E275" i="1"/>
  <c r="F275" i="1" s="1"/>
  <c r="G275" i="1" s="1"/>
  <c r="H275" i="1" s="1"/>
  <c r="E276" i="1"/>
  <c r="F276" i="1" s="1"/>
  <c r="G276" i="1" s="1"/>
  <c r="H276" i="1" s="1"/>
  <c r="E277" i="1"/>
  <c r="F277" i="1" s="1"/>
  <c r="G277" i="1" s="1"/>
  <c r="H277" i="1" s="1"/>
  <c r="E278" i="1"/>
  <c r="F278" i="1" s="1"/>
  <c r="G278" i="1" s="1"/>
  <c r="H278" i="1" s="1"/>
  <c r="E279" i="1"/>
  <c r="F279" i="1" s="1"/>
  <c r="G279" i="1" s="1"/>
  <c r="H279" i="1" s="1"/>
  <c r="E280" i="1"/>
  <c r="F280" i="1" s="1"/>
  <c r="G280" i="1" s="1"/>
  <c r="H280" i="1" s="1"/>
  <c r="E281" i="1"/>
  <c r="F281" i="1" s="1"/>
  <c r="G281" i="1" s="1"/>
  <c r="H281" i="1" s="1"/>
  <c r="E282" i="1"/>
  <c r="F282" i="1" s="1"/>
  <c r="G282" i="1" s="1"/>
  <c r="H282" i="1" s="1"/>
  <c r="E283" i="1"/>
  <c r="F283" i="1" s="1"/>
  <c r="G283" i="1" s="1"/>
  <c r="H283" i="1" s="1"/>
  <c r="E284" i="1"/>
  <c r="F284" i="1" s="1"/>
  <c r="G284" i="1" s="1"/>
  <c r="H284" i="1" s="1"/>
  <c r="E285" i="1"/>
  <c r="F285" i="1" s="1"/>
  <c r="G285" i="1" s="1"/>
  <c r="H285" i="1" s="1"/>
  <c r="E286" i="1"/>
  <c r="F286" i="1" s="1"/>
  <c r="G286" i="1" s="1"/>
  <c r="H286" i="1" s="1"/>
  <c r="E287" i="1"/>
  <c r="F287" i="1" s="1"/>
  <c r="G287" i="1" s="1"/>
  <c r="H287" i="1" s="1"/>
  <c r="E288" i="1"/>
  <c r="F288" i="1" s="1"/>
  <c r="G288" i="1" s="1"/>
  <c r="H288" i="1" s="1"/>
  <c r="E289" i="1"/>
  <c r="F289" i="1" s="1"/>
  <c r="G289" i="1" s="1"/>
  <c r="H289" i="1" s="1"/>
  <c r="E290" i="1"/>
  <c r="F290" i="1" s="1"/>
  <c r="G290" i="1" s="1"/>
  <c r="H290" i="1" s="1"/>
  <c r="E291" i="1"/>
  <c r="F291" i="1" s="1"/>
  <c r="G291" i="1" s="1"/>
  <c r="H291" i="1" s="1"/>
  <c r="E292" i="1"/>
  <c r="F292" i="1" s="1"/>
  <c r="G292" i="1" s="1"/>
  <c r="H292" i="1" s="1"/>
  <c r="E293" i="1"/>
  <c r="F293" i="1" s="1"/>
  <c r="G293" i="1" s="1"/>
  <c r="H293" i="1" s="1"/>
  <c r="E294" i="1"/>
  <c r="F294" i="1" s="1"/>
  <c r="G294" i="1" s="1"/>
  <c r="H294" i="1" s="1"/>
  <c r="E295" i="1"/>
  <c r="F295" i="1" s="1"/>
  <c r="G295" i="1" s="1"/>
  <c r="H295" i="1" s="1"/>
  <c r="E296" i="1"/>
  <c r="F296" i="1" s="1"/>
  <c r="G296" i="1" s="1"/>
  <c r="H296" i="1" s="1"/>
  <c r="E297" i="1"/>
  <c r="F297" i="1" s="1"/>
  <c r="G297" i="1" s="1"/>
  <c r="H297" i="1" s="1"/>
  <c r="E298" i="1"/>
  <c r="F298" i="1" s="1"/>
  <c r="G298" i="1" s="1"/>
  <c r="H298" i="1" s="1"/>
  <c r="E299" i="1"/>
  <c r="F299" i="1" s="1"/>
  <c r="G299" i="1" s="1"/>
  <c r="H299" i="1" s="1"/>
  <c r="E300" i="1"/>
  <c r="F300" i="1" s="1"/>
  <c r="G300" i="1" s="1"/>
  <c r="H300" i="1" s="1"/>
  <c r="E301" i="1"/>
  <c r="F301" i="1" s="1"/>
  <c r="G301" i="1" s="1"/>
  <c r="H301" i="1" s="1"/>
  <c r="E302" i="1"/>
  <c r="F302" i="1" s="1"/>
  <c r="G302" i="1" s="1"/>
  <c r="H302" i="1" s="1"/>
  <c r="E303" i="1"/>
  <c r="F303" i="1" s="1"/>
  <c r="G303" i="1" s="1"/>
  <c r="H303" i="1" s="1"/>
  <c r="E304" i="1"/>
  <c r="F304" i="1" s="1"/>
  <c r="G304" i="1" s="1"/>
  <c r="H304" i="1" s="1"/>
  <c r="E305" i="1"/>
  <c r="F305" i="1" s="1"/>
  <c r="G305" i="1" s="1"/>
  <c r="H305" i="1" s="1"/>
  <c r="E306" i="1"/>
  <c r="F306" i="1" s="1"/>
  <c r="G306" i="1" s="1"/>
  <c r="H306" i="1" s="1"/>
  <c r="E307" i="1"/>
  <c r="F307" i="1" s="1"/>
  <c r="G307" i="1" s="1"/>
  <c r="H307" i="1" s="1"/>
  <c r="E308" i="1"/>
  <c r="F308" i="1" s="1"/>
  <c r="G308" i="1" s="1"/>
  <c r="H308" i="1" s="1"/>
  <c r="E309" i="1"/>
  <c r="F309" i="1" s="1"/>
  <c r="G309" i="1" s="1"/>
  <c r="H309" i="1" s="1"/>
  <c r="E310" i="1"/>
  <c r="F310" i="1" s="1"/>
  <c r="G310" i="1" s="1"/>
  <c r="H310" i="1" s="1"/>
  <c r="E311" i="1"/>
  <c r="F311" i="1" s="1"/>
  <c r="G311" i="1" s="1"/>
  <c r="H311" i="1" s="1"/>
  <c r="E312" i="1"/>
  <c r="F312" i="1" s="1"/>
  <c r="G312" i="1" s="1"/>
  <c r="H312" i="1" s="1"/>
  <c r="E313" i="1"/>
  <c r="F313" i="1" s="1"/>
  <c r="G313" i="1" s="1"/>
  <c r="H313" i="1" s="1"/>
  <c r="E314" i="1"/>
  <c r="F314" i="1" s="1"/>
  <c r="G314" i="1" s="1"/>
  <c r="H314" i="1" s="1"/>
  <c r="E315" i="1"/>
  <c r="F315" i="1" s="1"/>
  <c r="G315" i="1" s="1"/>
  <c r="H315" i="1" s="1"/>
  <c r="E316" i="1"/>
  <c r="F316" i="1" s="1"/>
  <c r="G316" i="1" s="1"/>
  <c r="H316" i="1" s="1"/>
  <c r="E317" i="1"/>
  <c r="F317" i="1" s="1"/>
  <c r="G317" i="1" s="1"/>
  <c r="H317" i="1" s="1"/>
  <c r="E318" i="1"/>
  <c r="F318" i="1" s="1"/>
  <c r="G318" i="1" s="1"/>
  <c r="H318" i="1" s="1"/>
  <c r="E319" i="1"/>
  <c r="F319" i="1" s="1"/>
  <c r="G319" i="1" s="1"/>
  <c r="H319" i="1" s="1"/>
  <c r="E320" i="1"/>
  <c r="F320" i="1" s="1"/>
  <c r="G320" i="1" s="1"/>
  <c r="H320" i="1" s="1"/>
  <c r="E321" i="1"/>
  <c r="F321" i="1" s="1"/>
  <c r="G321" i="1" s="1"/>
  <c r="H321" i="1" s="1"/>
  <c r="E322" i="1"/>
  <c r="F322" i="1" s="1"/>
  <c r="G322" i="1" s="1"/>
  <c r="H322" i="1" s="1"/>
  <c r="E323" i="1"/>
  <c r="F323" i="1" s="1"/>
  <c r="G323" i="1" s="1"/>
  <c r="H323" i="1" s="1"/>
  <c r="E324" i="1"/>
  <c r="F324" i="1" s="1"/>
  <c r="G324" i="1" s="1"/>
  <c r="H324" i="1" s="1"/>
  <c r="E325" i="1"/>
  <c r="F325" i="1" s="1"/>
  <c r="G325" i="1" s="1"/>
  <c r="H325" i="1" s="1"/>
  <c r="E326" i="1"/>
  <c r="F326" i="1" s="1"/>
  <c r="G326" i="1" s="1"/>
  <c r="H326" i="1" s="1"/>
  <c r="E327" i="1"/>
  <c r="F327" i="1" s="1"/>
  <c r="G327" i="1" s="1"/>
  <c r="H327" i="1" s="1"/>
  <c r="E328" i="1"/>
  <c r="F328" i="1" s="1"/>
  <c r="G328" i="1" s="1"/>
  <c r="H328" i="1" s="1"/>
  <c r="E329" i="1"/>
  <c r="F329" i="1" s="1"/>
  <c r="G329" i="1" s="1"/>
  <c r="H329" i="1" s="1"/>
  <c r="E330" i="1"/>
  <c r="F330" i="1" s="1"/>
  <c r="G330" i="1" s="1"/>
  <c r="H330" i="1" s="1"/>
  <c r="E331" i="1"/>
  <c r="F331" i="1" s="1"/>
  <c r="G331" i="1" s="1"/>
  <c r="H331" i="1" s="1"/>
  <c r="E332" i="1"/>
  <c r="F332" i="1" s="1"/>
  <c r="G332" i="1" s="1"/>
  <c r="H332" i="1" s="1"/>
  <c r="E333" i="1"/>
  <c r="F333" i="1" s="1"/>
  <c r="G333" i="1" s="1"/>
  <c r="H333" i="1" s="1"/>
  <c r="E334" i="1"/>
  <c r="F334" i="1" s="1"/>
  <c r="G334" i="1" s="1"/>
  <c r="H334" i="1" s="1"/>
  <c r="E335" i="1"/>
  <c r="F335" i="1" s="1"/>
  <c r="G335" i="1" s="1"/>
  <c r="H335" i="1" s="1"/>
  <c r="E336" i="1"/>
  <c r="F336" i="1" s="1"/>
  <c r="G336" i="1" s="1"/>
  <c r="H336" i="1" s="1"/>
  <c r="E337" i="1"/>
  <c r="F337" i="1" s="1"/>
  <c r="G337" i="1" s="1"/>
  <c r="H337" i="1" s="1"/>
  <c r="E338" i="1"/>
  <c r="F338" i="1" s="1"/>
  <c r="G338" i="1" s="1"/>
  <c r="H338" i="1" s="1"/>
  <c r="E339" i="1"/>
  <c r="F339" i="1" s="1"/>
  <c r="G339" i="1" s="1"/>
  <c r="H339" i="1" s="1"/>
  <c r="E340" i="1"/>
  <c r="F340" i="1" s="1"/>
  <c r="G340" i="1" s="1"/>
  <c r="H340" i="1" s="1"/>
  <c r="E341" i="1"/>
  <c r="F341" i="1" s="1"/>
  <c r="G341" i="1" s="1"/>
  <c r="H341" i="1" s="1"/>
  <c r="E342" i="1"/>
  <c r="F342" i="1" s="1"/>
  <c r="G342" i="1" s="1"/>
  <c r="H342" i="1" s="1"/>
  <c r="E343" i="1"/>
  <c r="F343" i="1" s="1"/>
  <c r="G343" i="1" s="1"/>
  <c r="H343" i="1" s="1"/>
  <c r="E344" i="1"/>
  <c r="F344" i="1" s="1"/>
  <c r="G344" i="1" s="1"/>
  <c r="H344" i="1" s="1"/>
  <c r="E345" i="1"/>
  <c r="F345" i="1" s="1"/>
  <c r="G345" i="1" s="1"/>
  <c r="H345" i="1" s="1"/>
  <c r="E346" i="1"/>
  <c r="F346" i="1" s="1"/>
  <c r="G346" i="1" s="1"/>
  <c r="H346" i="1" s="1"/>
  <c r="E347" i="1"/>
  <c r="F347" i="1" s="1"/>
  <c r="G347" i="1" s="1"/>
  <c r="H347" i="1" s="1"/>
  <c r="E348" i="1"/>
  <c r="F348" i="1" s="1"/>
  <c r="G348" i="1" s="1"/>
  <c r="H348" i="1" s="1"/>
  <c r="E349" i="1"/>
  <c r="F349" i="1" s="1"/>
  <c r="G349" i="1" s="1"/>
  <c r="H349" i="1" s="1"/>
  <c r="E350" i="1"/>
  <c r="F350" i="1" s="1"/>
  <c r="G350" i="1" s="1"/>
  <c r="H350" i="1" s="1"/>
  <c r="E351" i="1"/>
  <c r="F351" i="1" s="1"/>
  <c r="G351" i="1" s="1"/>
  <c r="H351" i="1" s="1"/>
  <c r="E352" i="1"/>
  <c r="F352" i="1" s="1"/>
  <c r="G352" i="1" s="1"/>
  <c r="H352" i="1" s="1"/>
  <c r="E353" i="1"/>
  <c r="F353" i="1" s="1"/>
  <c r="G353" i="1" s="1"/>
  <c r="H353" i="1" s="1"/>
  <c r="E354" i="1"/>
  <c r="F354" i="1" s="1"/>
  <c r="G354" i="1" s="1"/>
  <c r="H354" i="1" s="1"/>
  <c r="E355" i="1"/>
  <c r="F355" i="1" s="1"/>
  <c r="G355" i="1" s="1"/>
  <c r="H355" i="1" s="1"/>
  <c r="E356" i="1"/>
  <c r="F356" i="1" s="1"/>
  <c r="G356" i="1" s="1"/>
  <c r="H356" i="1" s="1"/>
  <c r="E357" i="1"/>
  <c r="F357" i="1" s="1"/>
  <c r="G357" i="1" s="1"/>
  <c r="H357" i="1" s="1"/>
  <c r="E358" i="1"/>
  <c r="F358" i="1" s="1"/>
  <c r="G358" i="1" s="1"/>
  <c r="H358" i="1" s="1"/>
  <c r="E359" i="1"/>
  <c r="F359" i="1" s="1"/>
  <c r="G359" i="1" s="1"/>
  <c r="H359" i="1" s="1"/>
  <c r="E360" i="1"/>
  <c r="F360" i="1" s="1"/>
  <c r="G360" i="1" s="1"/>
  <c r="H360" i="1" s="1"/>
  <c r="E361" i="1"/>
  <c r="F361" i="1" s="1"/>
  <c r="G361" i="1" s="1"/>
  <c r="H361" i="1" s="1"/>
  <c r="E362" i="1"/>
  <c r="F362" i="1" s="1"/>
  <c r="G362" i="1" s="1"/>
  <c r="H362" i="1" s="1"/>
  <c r="E363" i="1"/>
  <c r="F363" i="1" s="1"/>
  <c r="G363" i="1" s="1"/>
  <c r="H363" i="1" s="1"/>
  <c r="E364" i="1"/>
  <c r="F364" i="1" s="1"/>
  <c r="G364" i="1" s="1"/>
  <c r="H364" i="1" s="1"/>
  <c r="E365" i="1"/>
  <c r="F365" i="1" s="1"/>
  <c r="G365" i="1" s="1"/>
  <c r="H365" i="1" s="1"/>
  <c r="E366" i="1"/>
  <c r="F366" i="1" s="1"/>
  <c r="G366" i="1" s="1"/>
  <c r="H366" i="1" s="1"/>
  <c r="E367" i="1"/>
  <c r="F367" i="1" s="1"/>
  <c r="G367" i="1" s="1"/>
  <c r="H367" i="1" s="1"/>
  <c r="E368" i="1"/>
  <c r="F368" i="1" s="1"/>
  <c r="G368" i="1" s="1"/>
  <c r="H368" i="1" s="1"/>
  <c r="E369" i="1"/>
  <c r="F369" i="1" s="1"/>
  <c r="G369" i="1" s="1"/>
  <c r="H369" i="1" s="1"/>
  <c r="E370" i="1"/>
  <c r="F370" i="1" s="1"/>
  <c r="G370" i="1" s="1"/>
  <c r="H370" i="1" s="1"/>
  <c r="E371" i="1"/>
  <c r="F371" i="1" s="1"/>
  <c r="G371" i="1" s="1"/>
  <c r="H371" i="1" s="1"/>
  <c r="E372" i="1"/>
  <c r="F372" i="1" s="1"/>
  <c r="G372" i="1" s="1"/>
  <c r="H372" i="1" s="1"/>
  <c r="E373" i="1"/>
  <c r="F373" i="1" s="1"/>
  <c r="G373" i="1" s="1"/>
  <c r="H373" i="1" s="1"/>
  <c r="E374" i="1"/>
  <c r="F374" i="1" s="1"/>
  <c r="G374" i="1" s="1"/>
  <c r="H374" i="1" s="1"/>
  <c r="E375" i="1"/>
  <c r="F375" i="1" s="1"/>
  <c r="G375" i="1" s="1"/>
  <c r="H375" i="1" s="1"/>
  <c r="E376" i="1"/>
  <c r="F376" i="1" s="1"/>
  <c r="G376" i="1" s="1"/>
  <c r="H376" i="1" s="1"/>
  <c r="E377" i="1"/>
  <c r="F377" i="1" s="1"/>
  <c r="G377" i="1" s="1"/>
  <c r="H377" i="1" s="1"/>
  <c r="E378" i="1"/>
  <c r="F378" i="1" s="1"/>
  <c r="G378" i="1" s="1"/>
  <c r="H378" i="1" s="1"/>
  <c r="E379" i="1"/>
  <c r="F379" i="1" s="1"/>
  <c r="G379" i="1" s="1"/>
  <c r="H379" i="1" s="1"/>
  <c r="E380" i="1"/>
  <c r="F380" i="1" s="1"/>
  <c r="G380" i="1" s="1"/>
  <c r="H380" i="1" s="1"/>
  <c r="E381" i="1"/>
  <c r="F381" i="1" s="1"/>
  <c r="G381" i="1" s="1"/>
  <c r="H381" i="1" s="1"/>
  <c r="E382" i="1"/>
  <c r="F382" i="1" s="1"/>
  <c r="G382" i="1" s="1"/>
  <c r="H382" i="1" s="1"/>
  <c r="E383" i="1"/>
  <c r="F383" i="1" s="1"/>
  <c r="G383" i="1" s="1"/>
  <c r="H383" i="1" s="1"/>
  <c r="E384" i="1"/>
  <c r="F384" i="1" s="1"/>
  <c r="G384" i="1" s="1"/>
  <c r="H384" i="1" s="1"/>
  <c r="E385" i="1"/>
  <c r="F385" i="1" s="1"/>
  <c r="G385" i="1" s="1"/>
  <c r="H385" i="1" s="1"/>
  <c r="E386" i="1"/>
  <c r="F386" i="1" s="1"/>
  <c r="G386" i="1" s="1"/>
  <c r="H386" i="1" s="1"/>
  <c r="E387" i="1"/>
  <c r="F387" i="1" s="1"/>
  <c r="G387" i="1" s="1"/>
  <c r="H387" i="1" s="1"/>
  <c r="E388" i="1"/>
  <c r="F388" i="1" s="1"/>
  <c r="G388" i="1" s="1"/>
  <c r="H388" i="1" s="1"/>
  <c r="E389" i="1"/>
  <c r="F389" i="1" s="1"/>
  <c r="G389" i="1" s="1"/>
  <c r="H389" i="1" s="1"/>
  <c r="E390" i="1"/>
  <c r="F390" i="1" s="1"/>
  <c r="G390" i="1" s="1"/>
  <c r="H390" i="1" s="1"/>
  <c r="E391" i="1"/>
  <c r="F391" i="1" s="1"/>
  <c r="G391" i="1" s="1"/>
  <c r="H391" i="1" s="1"/>
  <c r="E392" i="1"/>
  <c r="F392" i="1" s="1"/>
  <c r="G392" i="1" s="1"/>
  <c r="H392" i="1" s="1"/>
  <c r="E393" i="1"/>
  <c r="F393" i="1" s="1"/>
  <c r="G393" i="1" s="1"/>
  <c r="H393" i="1" s="1"/>
  <c r="E394" i="1"/>
  <c r="F394" i="1" s="1"/>
  <c r="G394" i="1" s="1"/>
  <c r="H394" i="1" s="1"/>
  <c r="E395" i="1"/>
  <c r="F395" i="1" s="1"/>
  <c r="G395" i="1" s="1"/>
  <c r="H395" i="1" s="1"/>
  <c r="E396" i="1"/>
  <c r="F396" i="1" s="1"/>
  <c r="G396" i="1" s="1"/>
  <c r="H396" i="1" s="1"/>
  <c r="E397" i="1"/>
  <c r="F397" i="1" s="1"/>
  <c r="G397" i="1" s="1"/>
  <c r="H397" i="1" s="1"/>
  <c r="E398" i="1"/>
  <c r="F398" i="1" s="1"/>
  <c r="G398" i="1" s="1"/>
  <c r="H398" i="1" s="1"/>
  <c r="E399" i="1"/>
  <c r="F399" i="1" s="1"/>
  <c r="G399" i="1" s="1"/>
  <c r="H399" i="1" s="1"/>
  <c r="E400" i="1"/>
  <c r="F400" i="1" s="1"/>
  <c r="G400" i="1" s="1"/>
  <c r="H400" i="1" s="1"/>
  <c r="E401" i="1"/>
  <c r="F401" i="1" s="1"/>
  <c r="G401" i="1" s="1"/>
  <c r="H401" i="1" s="1"/>
  <c r="E402" i="1"/>
  <c r="F402" i="1" s="1"/>
  <c r="G402" i="1" s="1"/>
  <c r="H402" i="1" s="1"/>
  <c r="E403" i="1"/>
  <c r="F403" i="1" s="1"/>
  <c r="G403" i="1" s="1"/>
  <c r="H403" i="1" s="1"/>
  <c r="E404" i="1"/>
  <c r="F404" i="1" s="1"/>
  <c r="G404" i="1" s="1"/>
  <c r="H404" i="1" s="1"/>
  <c r="E405" i="1"/>
  <c r="F405" i="1" s="1"/>
  <c r="G405" i="1" s="1"/>
  <c r="H405" i="1" s="1"/>
  <c r="E406" i="1"/>
  <c r="F406" i="1" s="1"/>
  <c r="G406" i="1" s="1"/>
  <c r="H406" i="1" s="1"/>
  <c r="E407" i="1"/>
  <c r="F407" i="1" s="1"/>
  <c r="G407" i="1" s="1"/>
  <c r="H407" i="1" s="1"/>
  <c r="E8" i="1"/>
  <c r="F8" i="1" s="1"/>
  <c r="G8" i="1" s="1"/>
  <c r="H8" i="1" s="1"/>
  <c r="F8" i="2"/>
  <c r="G8" i="2" s="1"/>
  <c r="F9" i="2"/>
  <c r="G9" i="2" s="1"/>
  <c r="F12" i="2"/>
  <c r="G12" i="2" s="1"/>
  <c r="F13" i="2"/>
  <c r="G13" i="2" s="1"/>
  <c r="F16" i="2"/>
  <c r="G16" i="2" s="1"/>
  <c r="F17" i="2"/>
  <c r="G17" i="2" s="1"/>
  <c r="F20" i="2"/>
  <c r="G20" i="2" s="1"/>
  <c r="F6" i="2"/>
  <c r="G6" i="2" s="1"/>
  <c r="D7" i="2"/>
  <c r="F7" i="2" s="1"/>
  <c r="G7" i="2" s="1"/>
  <c r="D8" i="2"/>
  <c r="D9" i="2"/>
  <c r="D10" i="2"/>
  <c r="F10" i="2" s="1"/>
  <c r="G10" i="2" s="1"/>
  <c r="D11" i="2"/>
  <c r="F11" i="2" s="1"/>
  <c r="G11" i="2" s="1"/>
  <c r="D12" i="2"/>
  <c r="D13" i="2"/>
  <c r="D14" i="2"/>
  <c r="F14" i="2" s="1"/>
  <c r="G14" i="2" s="1"/>
  <c r="D15" i="2"/>
  <c r="F15" i="2" s="1"/>
  <c r="G15" i="2" s="1"/>
  <c r="D16" i="2"/>
  <c r="D17" i="2"/>
  <c r="D18" i="2"/>
  <c r="F18" i="2" s="1"/>
  <c r="G18" i="2" s="1"/>
  <c r="D19" i="2"/>
  <c r="F19" i="2" s="1"/>
  <c r="G19" i="2" s="1"/>
  <c r="D20" i="2"/>
  <c r="D6" i="2"/>
  <c r="G11" i="3"/>
  <c r="H11" i="3" s="1"/>
  <c r="G12" i="3"/>
  <c r="H12" i="3" s="1"/>
  <c r="G13" i="3"/>
  <c r="H13" i="3" s="1"/>
  <c r="G14" i="3"/>
  <c r="H14" i="3" s="1"/>
  <c r="G15" i="3"/>
  <c r="H15" i="3" s="1"/>
  <c r="G16" i="3"/>
  <c r="H16" i="3" s="1"/>
  <c r="G17" i="3"/>
  <c r="H17" i="3" s="1"/>
  <c r="G18" i="3"/>
  <c r="H18" i="3" s="1"/>
  <c r="G19" i="3"/>
  <c r="H19" i="3" s="1"/>
  <c r="G20" i="3"/>
  <c r="H20" i="3" s="1"/>
  <c r="G21" i="3"/>
  <c r="H21" i="3" s="1"/>
  <c r="G22" i="3"/>
  <c r="H22" i="3" s="1"/>
  <c r="G23" i="3"/>
  <c r="H23" i="3" s="1"/>
  <c r="G24" i="3"/>
  <c r="H24" i="3" s="1"/>
  <c r="G25" i="3"/>
  <c r="H25" i="3" s="1"/>
  <c r="G26" i="3"/>
  <c r="H26" i="3" s="1"/>
  <c r="G27" i="3"/>
  <c r="H27" i="3" s="1"/>
  <c r="G28" i="3"/>
  <c r="H28" i="3" s="1"/>
  <c r="G29" i="3"/>
  <c r="H29" i="3" s="1"/>
  <c r="G30" i="3"/>
  <c r="H30" i="3" s="1"/>
  <c r="G31" i="3"/>
  <c r="H31" i="3" s="1"/>
  <c r="G32" i="3"/>
  <c r="H32" i="3" s="1"/>
  <c r="G33" i="3"/>
  <c r="H33" i="3" s="1"/>
  <c r="G34" i="3"/>
  <c r="H34" i="3" s="1"/>
  <c r="G35" i="3"/>
  <c r="H35" i="3" s="1"/>
  <c r="G36" i="3"/>
  <c r="H36" i="3" s="1"/>
  <c r="G37" i="3"/>
  <c r="H37" i="3" s="1"/>
  <c r="G38" i="3"/>
  <c r="H38" i="3" s="1"/>
  <c r="G39" i="3"/>
  <c r="H39" i="3" s="1"/>
  <c r="G40" i="3"/>
  <c r="H40" i="3" s="1"/>
  <c r="G41" i="3"/>
  <c r="H41" i="3" s="1"/>
  <c r="G42" i="3"/>
  <c r="H42" i="3" s="1"/>
  <c r="G43" i="3"/>
  <c r="H43" i="3" s="1"/>
  <c r="G44" i="3"/>
  <c r="H44" i="3" s="1"/>
  <c r="G45" i="3"/>
  <c r="H45" i="3" s="1"/>
  <c r="G46" i="3"/>
  <c r="H46" i="3" s="1"/>
  <c r="G47" i="3"/>
  <c r="H47" i="3" s="1"/>
  <c r="G48" i="3"/>
  <c r="H48" i="3" s="1"/>
  <c r="G49" i="3"/>
  <c r="H49" i="3" s="1"/>
  <c r="G50" i="3"/>
  <c r="H50" i="3" s="1"/>
  <c r="G51" i="3"/>
  <c r="H51" i="3" s="1"/>
  <c r="G52" i="3"/>
  <c r="H52" i="3" s="1"/>
  <c r="G53" i="3"/>
  <c r="H53" i="3" s="1"/>
  <c r="G54" i="3"/>
  <c r="H54" i="3" s="1"/>
  <c r="G55" i="3"/>
  <c r="H55" i="3" s="1"/>
  <c r="G56" i="3"/>
  <c r="H56" i="3" s="1"/>
  <c r="G57" i="3"/>
  <c r="H57" i="3" s="1"/>
  <c r="G58" i="3"/>
  <c r="H58" i="3" s="1"/>
  <c r="G59" i="3"/>
  <c r="H59" i="3" s="1"/>
  <c r="G60" i="3"/>
  <c r="H60" i="3" s="1"/>
  <c r="G61" i="3"/>
  <c r="H61" i="3" s="1"/>
  <c r="G62" i="3"/>
  <c r="H62" i="3" s="1"/>
  <c r="G63" i="3"/>
  <c r="H63" i="3" s="1"/>
  <c r="G64" i="3"/>
  <c r="H64" i="3" s="1"/>
  <c r="G65" i="3"/>
  <c r="H65" i="3" s="1"/>
  <c r="G66" i="3"/>
  <c r="H66" i="3" s="1"/>
  <c r="G67" i="3"/>
  <c r="H67" i="3" s="1"/>
  <c r="G68" i="3"/>
  <c r="H68" i="3" s="1"/>
  <c r="G69" i="3"/>
  <c r="H69" i="3" s="1"/>
  <c r="G70" i="3"/>
  <c r="H70" i="3" s="1"/>
  <c r="G71" i="3"/>
  <c r="H71" i="3" s="1"/>
  <c r="G72" i="3"/>
  <c r="H72" i="3" s="1"/>
  <c r="G73" i="3"/>
  <c r="H73" i="3" s="1"/>
  <c r="G74" i="3"/>
  <c r="H74" i="3" s="1"/>
  <c r="G75" i="3"/>
  <c r="H75" i="3" s="1"/>
  <c r="G76" i="3"/>
  <c r="H76" i="3" s="1"/>
  <c r="G77" i="3"/>
  <c r="H77" i="3" s="1"/>
  <c r="G78" i="3"/>
  <c r="H78" i="3" s="1"/>
  <c r="G79" i="3"/>
  <c r="H79" i="3" s="1"/>
  <c r="G80" i="3"/>
  <c r="H80" i="3" s="1"/>
  <c r="G81" i="3"/>
  <c r="H81" i="3" s="1"/>
  <c r="G82" i="3"/>
  <c r="H82" i="3" s="1"/>
  <c r="G83" i="3"/>
  <c r="H83" i="3" s="1"/>
  <c r="G84" i="3"/>
  <c r="H84" i="3" s="1"/>
  <c r="G85" i="3"/>
  <c r="H85" i="3" s="1"/>
  <c r="G86" i="3"/>
  <c r="H86" i="3" s="1"/>
  <c r="G87" i="3"/>
  <c r="H87" i="3" s="1"/>
  <c r="G88" i="3"/>
  <c r="H88" i="3" s="1"/>
  <c r="G89" i="3"/>
  <c r="H89" i="3" s="1"/>
  <c r="G90" i="3"/>
  <c r="H90" i="3" s="1"/>
  <c r="G91" i="3"/>
  <c r="H91" i="3" s="1"/>
  <c r="G92" i="3"/>
  <c r="H92" i="3" s="1"/>
  <c r="G93" i="3"/>
  <c r="H93" i="3" s="1"/>
  <c r="G94" i="3"/>
  <c r="H94" i="3" s="1"/>
  <c r="G95" i="3"/>
  <c r="H95" i="3" s="1"/>
  <c r="G96" i="3"/>
  <c r="H96" i="3" s="1"/>
  <c r="G97" i="3"/>
  <c r="H97" i="3" s="1"/>
  <c r="G98" i="3"/>
  <c r="H98" i="3" s="1"/>
  <c r="G99" i="3"/>
  <c r="H99" i="3" s="1"/>
  <c r="G100" i="3"/>
  <c r="H100" i="3" s="1"/>
  <c r="G101" i="3"/>
  <c r="H101" i="3" s="1"/>
  <c r="G102" i="3"/>
  <c r="H102" i="3" s="1"/>
  <c r="G103" i="3"/>
  <c r="H103" i="3" s="1"/>
  <c r="G104" i="3"/>
  <c r="H104" i="3" s="1"/>
  <c r="G105" i="3"/>
  <c r="H105" i="3" s="1"/>
  <c r="G106" i="3"/>
  <c r="H106" i="3" s="1"/>
  <c r="G107" i="3"/>
  <c r="H107" i="3" s="1"/>
  <c r="G108" i="3"/>
  <c r="H108" i="3" s="1"/>
  <c r="G109" i="3"/>
  <c r="H109" i="3" s="1"/>
  <c r="G110" i="3"/>
  <c r="H110" i="3" s="1"/>
  <c r="G111" i="3"/>
  <c r="H111" i="3" s="1"/>
  <c r="G112" i="3"/>
  <c r="H112" i="3" s="1"/>
  <c r="G113" i="3"/>
  <c r="H113" i="3" s="1"/>
  <c r="G114" i="3"/>
  <c r="H114" i="3" s="1"/>
  <c r="G115" i="3"/>
  <c r="H115" i="3" s="1"/>
  <c r="G116" i="3"/>
  <c r="H116" i="3" s="1"/>
  <c r="G117" i="3"/>
  <c r="H117" i="3" s="1"/>
  <c r="G118" i="3"/>
  <c r="H118" i="3" s="1"/>
  <c r="G119" i="3"/>
  <c r="H119" i="3" s="1"/>
  <c r="G120" i="3"/>
  <c r="H120" i="3" s="1"/>
  <c r="G121" i="3"/>
  <c r="H121" i="3" s="1"/>
  <c r="G122" i="3"/>
  <c r="H122" i="3" s="1"/>
  <c r="G123" i="3"/>
  <c r="H123" i="3" s="1"/>
  <c r="G124" i="3"/>
  <c r="H124" i="3" s="1"/>
  <c r="G125" i="3"/>
  <c r="H125" i="3" s="1"/>
  <c r="G126" i="3"/>
  <c r="H126" i="3" s="1"/>
  <c r="G127" i="3"/>
  <c r="H127" i="3" s="1"/>
  <c r="G128" i="3"/>
  <c r="H128" i="3" s="1"/>
  <c r="G129" i="3"/>
  <c r="H129" i="3" s="1"/>
  <c r="G130" i="3"/>
  <c r="H130" i="3" s="1"/>
  <c r="G131" i="3"/>
  <c r="H131" i="3" s="1"/>
  <c r="G132" i="3"/>
  <c r="H132" i="3" s="1"/>
  <c r="G133" i="3"/>
  <c r="H133" i="3" s="1"/>
  <c r="G134" i="3"/>
  <c r="H134" i="3" s="1"/>
  <c r="G135" i="3"/>
  <c r="H135" i="3" s="1"/>
  <c r="G136" i="3"/>
  <c r="H136" i="3" s="1"/>
  <c r="G137" i="3"/>
  <c r="H137" i="3" s="1"/>
  <c r="G138" i="3"/>
  <c r="H138" i="3" s="1"/>
  <c r="G139" i="3"/>
  <c r="H139" i="3" s="1"/>
  <c r="G140" i="3"/>
  <c r="H140" i="3" s="1"/>
  <c r="G141" i="3"/>
  <c r="H141" i="3" s="1"/>
  <c r="G142" i="3"/>
  <c r="H142" i="3" s="1"/>
  <c r="G143" i="3"/>
  <c r="H143" i="3" s="1"/>
  <c r="G144" i="3"/>
  <c r="H144" i="3" s="1"/>
  <c r="G145" i="3"/>
  <c r="H145" i="3" s="1"/>
  <c r="G146" i="3"/>
  <c r="H146" i="3" s="1"/>
  <c r="G147" i="3"/>
  <c r="H147" i="3" s="1"/>
  <c r="G148" i="3"/>
  <c r="H148" i="3" s="1"/>
  <c r="G149" i="3"/>
  <c r="H149" i="3" s="1"/>
  <c r="G150" i="3"/>
  <c r="H150" i="3" s="1"/>
  <c r="G151" i="3"/>
  <c r="H151" i="3" s="1"/>
  <c r="G152" i="3"/>
  <c r="H152" i="3" s="1"/>
  <c r="G153" i="3"/>
  <c r="H153" i="3" s="1"/>
  <c r="G154" i="3"/>
  <c r="H154" i="3" s="1"/>
  <c r="G155" i="3"/>
  <c r="H155" i="3" s="1"/>
  <c r="G156" i="3"/>
  <c r="H156" i="3" s="1"/>
  <c r="G157" i="3"/>
  <c r="H157" i="3" s="1"/>
  <c r="G158" i="3"/>
  <c r="H158" i="3" s="1"/>
  <c r="G159" i="3"/>
  <c r="H159" i="3" s="1"/>
  <c r="G160" i="3"/>
  <c r="H160" i="3" s="1"/>
  <c r="G161" i="3"/>
  <c r="H161" i="3" s="1"/>
  <c r="G162" i="3"/>
  <c r="H162" i="3" s="1"/>
  <c r="G163" i="3"/>
  <c r="H163" i="3" s="1"/>
  <c r="G164" i="3"/>
  <c r="H164" i="3" s="1"/>
  <c r="G165" i="3"/>
  <c r="H165" i="3" s="1"/>
  <c r="G166" i="3"/>
  <c r="H166" i="3" s="1"/>
  <c r="G167" i="3"/>
  <c r="H167" i="3" s="1"/>
  <c r="G168" i="3"/>
  <c r="H168" i="3" s="1"/>
  <c r="G169" i="3"/>
  <c r="H169" i="3" s="1"/>
  <c r="G170" i="3"/>
  <c r="H170" i="3" s="1"/>
  <c r="G171" i="3"/>
  <c r="H171" i="3" s="1"/>
  <c r="G172" i="3"/>
  <c r="H172" i="3" s="1"/>
  <c r="G173" i="3"/>
  <c r="H173" i="3" s="1"/>
  <c r="G174" i="3"/>
  <c r="H174" i="3" s="1"/>
  <c r="G175" i="3"/>
  <c r="H175" i="3" s="1"/>
  <c r="G176" i="3"/>
  <c r="H176" i="3" s="1"/>
  <c r="G177" i="3"/>
  <c r="H177" i="3" s="1"/>
  <c r="G178" i="3"/>
  <c r="H178" i="3" s="1"/>
  <c r="G179" i="3"/>
  <c r="H179" i="3" s="1"/>
  <c r="G180" i="3"/>
  <c r="H180" i="3" s="1"/>
  <c r="G181" i="3"/>
  <c r="H181" i="3" s="1"/>
  <c r="G182" i="3"/>
  <c r="H182" i="3" s="1"/>
  <c r="G183" i="3"/>
  <c r="H183" i="3" s="1"/>
  <c r="G184" i="3"/>
  <c r="H184" i="3" s="1"/>
  <c r="G185" i="3"/>
  <c r="H185" i="3" s="1"/>
  <c r="G186" i="3"/>
  <c r="H186" i="3" s="1"/>
  <c r="G187" i="3"/>
  <c r="H187" i="3" s="1"/>
  <c r="G188" i="3"/>
  <c r="H188" i="3" s="1"/>
  <c r="G189" i="3"/>
  <c r="H189" i="3" s="1"/>
  <c r="G190" i="3"/>
  <c r="H190" i="3" s="1"/>
  <c r="G191" i="3"/>
  <c r="H191" i="3" s="1"/>
  <c r="G192" i="3"/>
  <c r="H192" i="3" s="1"/>
  <c r="G193" i="3"/>
  <c r="H193" i="3" s="1"/>
  <c r="G194" i="3"/>
  <c r="H194" i="3" s="1"/>
  <c r="G195" i="3"/>
  <c r="H195" i="3" s="1"/>
  <c r="G196" i="3"/>
  <c r="H196" i="3" s="1"/>
  <c r="G197" i="3"/>
  <c r="H197" i="3" s="1"/>
  <c r="G198" i="3"/>
  <c r="H198" i="3" s="1"/>
  <c r="G199" i="3"/>
  <c r="H199" i="3" s="1"/>
  <c r="G200" i="3"/>
  <c r="H200" i="3" s="1"/>
  <c r="G201" i="3"/>
  <c r="H201" i="3" s="1"/>
  <c r="G202" i="3"/>
  <c r="H202" i="3" s="1"/>
  <c r="G203" i="3"/>
  <c r="H203" i="3" s="1"/>
  <c r="G204" i="3"/>
  <c r="H204" i="3" s="1"/>
  <c r="G205" i="3"/>
  <c r="H205" i="3" s="1"/>
  <c r="G206" i="3"/>
  <c r="H206" i="3" s="1"/>
  <c r="G207" i="3"/>
  <c r="H207" i="3" s="1"/>
  <c r="G208" i="3"/>
  <c r="H208" i="3" s="1"/>
  <c r="G209" i="3"/>
  <c r="H209" i="3" s="1"/>
  <c r="G210" i="3"/>
  <c r="H210" i="3" s="1"/>
  <c r="G211" i="3"/>
  <c r="H211" i="3" s="1"/>
  <c r="G212" i="3"/>
  <c r="H212" i="3" s="1"/>
  <c r="G213" i="3"/>
  <c r="H213" i="3" s="1"/>
  <c r="G214" i="3"/>
  <c r="H214" i="3" s="1"/>
  <c r="G215" i="3"/>
  <c r="H215" i="3" s="1"/>
  <c r="G216" i="3"/>
  <c r="H216" i="3" s="1"/>
  <c r="G217" i="3"/>
  <c r="H217" i="3" s="1"/>
  <c r="G218" i="3"/>
  <c r="H218" i="3" s="1"/>
  <c r="G219" i="3"/>
  <c r="H219" i="3" s="1"/>
  <c r="G220" i="3"/>
  <c r="H220" i="3" s="1"/>
  <c r="G221" i="3"/>
  <c r="H221" i="3" s="1"/>
  <c r="G222" i="3"/>
  <c r="H222" i="3" s="1"/>
  <c r="G223" i="3"/>
  <c r="H223" i="3" s="1"/>
  <c r="G224" i="3"/>
  <c r="H224" i="3" s="1"/>
  <c r="G225" i="3"/>
  <c r="H225" i="3" s="1"/>
  <c r="G226" i="3"/>
  <c r="H226" i="3" s="1"/>
  <c r="G227" i="3"/>
  <c r="H227" i="3" s="1"/>
  <c r="G228" i="3"/>
  <c r="H228" i="3" s="1"/>
  <c r="G229" i="3"/>
  <c r="H229" i="3" s="1"/>
  <c r="G230" i="3"/>
  <c r="H230" i="3" s="1"/>
  <c r="G231" i="3"/>
  <c r="H231" i="3" s="1"/>
  <c r="G232" i="3"/>
  <c r="H232" i="3" s="1"/>
  <c r="G233" i="3"/>
  <c r="H233" i="3" s="1"/>
  <c r="G234" i="3"/>
  <c r="H234" i="3" s="1"/>
  <c r="G235" i="3"/>
  <c r="H235" i="3" s="1"/>
  <c r="G236" i="3"/>
  <c r="H236" i="3" s="1"/>
  <c r="G237" i="3"/>
  <c r="H237" i="3" s="1"/>
  <c r="G238" i="3"/>
  <c r="H238" i="3" s="1"/>
  <c r="G239" i="3"/>
  <c r="H239" i="3" s="1"/>
  <c r="G240" i="3"/>
  <c r="H240" i="3" s="1"/>
  <c r="G241" i="3"/>
  <c r="H241" i="3" s="1"/>
  <c r="G242" i="3"/>
  <c r="H242" i="3" s="1"/>
  <c r="G243" i="3"/>
  <c r="H243" i="3" s="1"/>
  <c r="G244" i="3"/>
  <c r="H244" i="3" s="1"/>
  <c r="G245" i="3"/>
  <c r="H245" i="3" s="1"/>
  <c r="G246" i="3"/>
  <c r="H246" i="3" s="1"/>
  <c r="G247" i="3"/>
  <c r="H247" i="3" s="1"/>
  <c r="G248" i="3"/>
  <c r="H248" i="3" s="1"/>
  <c r="G249" i="3"/>
  <c r="H249" i="3" s="1"/>
  <c r="G250" i="3"/>
  <c r="H250" i="3" s="1"/>
  <c r="G251" i="3"/>
  <c r="H251" i="3" s="1"/>
  <c r="G252" i="3"/>
  <c r="H252" i="3" s="1"/>
  <c r="G253" i="3"/>
  <c r="H253" i="3" s="1"/>
  <c r="G254" i="3"/>
  <c r="H254" i="3" s="1"/>
  <c r="G255" i="3"/>
  <c r="H255" i="3" s="1"/>
  <c r="G256" i="3"/>
  <c r="H256" i="3" s="1"/>
  <c r="G257" i="3"/>
  <c r="H257" i="3" s="1"/>
  <c r="G258" i="3"/>
  <c r="H258" i="3" s="1"/>
  <c r="G259" i="3"/>
  <c r="H259" i="3" s="1"/>
  <c r="G260" i="3"/>
  <c r="H260" i="3" s="1"/>
  <c r="G261" i="3"/>
  <c r="H261" i="3" s="1"/>
  <c r="G262" i="3"/>
  <c r="H262" i="3" s="1"/>
  <c r="G263" i="3"/>
  <c r="H263" i="3" s="1"/>
  <c r="G264" i="3"/>
  <c r="H264" i="3" s="1"/>
  <c r="G265" i="3"/>
  <c r="H265" i="3" s="1"/>
  <c r="G266" i="3"/>
  <c r="H266" i="3" s="1"/>
  <c r="G267" i="3"/>
  <c r="H267" i="3" s="1"/>
  <c r="G268" i="3"/>
  <c r="H268" i="3" s="1"/>
  <c r="G269" i="3"/>
  <c r="H269" i="3" s="1"/>
  <c r="G270" i="3"/>
  <c r="H270" i="3" s="1"/>
  <c r="G271" i="3"/>
  <c r="H271" i="3" s="1"/>
  <c r="G272" i="3"/>
  <c r="H272" i="3" s="1"/>
  <c r="G273" i="3"/>
  <c r="H273" i="3" s="1"/>
  <c r="G274" i="3"/>
  <c r="H274" i="3" s="1"/>
  <c r="G275" i="3"/>
  <c r="H275" i="3" s="1"/>
  <c r="G276" i="3"/>
  <c r="H276" i="3" s="1"/>
  <c r="G277" i="3"/>
  <c r="H277" i="3" s="1"/>
  <c r="G278" i="3"/>
  <c r="H278" i="3" s="1"/>
  <c r="G279" i="3"/>
  <c r="H279" i="3" s="1"/>
  <c r="G280" i="3"/>
  <c r="H280" i="3" s="1"/>
  <c r="G281" i="3"/>
  <c r="H281" i="3" s="1"/>
  <c r="G282" i="3"/>
  <c r="H282" i="3" s="1"/>
  <c r="G283" i="3"/>
  <c r="H283" i="3" s="1"/>
  <c r="G284" i="3"/>
  <c r="H284" i="3" s="1"/>
  <c r="G285" i="3"/>
  <c r="H285" i="3" s="1"/>
  <c r="G286" i="3"/>
  <c r="H286" i="3" s="1"/>
  <c r="G287" i="3"/>
  <c r="H287" i="3" s="1"/>
  <c r="G288" i="3"/>
  <c r="H288" i="3" s="1"/>
  <c r="G289" i="3"/>
  <c r="H289" i="3" s="1"/>
  <c r="G290" i="3"/>
  <c r="H290" i="3" s="1"/>
  <c r="G291" i="3"/>
  <c r="H291" i="3" s="1"/>
  <c r="G292" i="3"/>
  <c r="H292" i="3" s="1"/>
  <c r="G293" i="3"/>
  <c r="H293" i="3" s="1"/>
  <c r="G294" i="3"/>
  <c r="H294" i="3" s="1"/>
  <c r="G295" i="3"/>
  <c r="H295" i="3" s="1"/>
  <c r="G296" i="3"/>
  <c r="H296" i="3" s="1"/>
  <c r="G297" i="3"/>
  <c r="H297" i="3" s="1"/>
  <c r="G298" i="3"/>
  <c r="H298" i="3" s="1"/>
  <c r="G299" i="3"/>
  <c r="H299" i="3" s="1"/>
  <c r="G300" i="3"/>
  <c r="H300" i="3" s="1"/>
  <c r="G301" i="3"/>
  <c r="H301" i="3" s="1"/>
  <c r="G302" i="3"/>
  <c r="H302" i="3" s="1"/>
  <c r="G303" i="3"/>
  <c r="H303" i="3" s="1"/>
  <c r="G304" i="3"/>
  <c r="H304" i="3" s="1"/>
  <c r="G305" i="3"/>
  <c r="H305" i="3" s="1"/>
  <c r="G306" i="3"/>
  <c r="H306" i="3" s="1"/>
  <c r="G307" i="3"/>
  <c r="H307" i="3" s="1"/>
  <c r="G308" i="3"/>
  <c r="H308" i="3" s="1"/>
  <c r="G309" i="3"/>
  <c r="H309" i="3" s="1"/>
  <c r="G310" i="3"/>
  <c r="H310" i="3" s="1"/>
  <c r="G311" i="3"/>
  <c r="H311" i="3" s="1"/>
  <c r="G312" i="3"/>
  <c r="H312" i="3" s="1"/>
  <c r="G313" i="3"/>
  <c r="H313" i="3" s="1"/>
  <c r="G314" i="3"/>
  <c r="H314" i="3" s="1"/>
  <c r="G315" i="3"/>
  <c r="H315" i="3" s="1"/>
  <c r="G316" i="3"/>
  <c r="H316" i="3" s="1"/>
  <c r="G317" i="3"/>
  <c r="H317" i="3" s="1"/>
  <c r="G318" i="3"/>
  <c r="H318" i="3" s="1"/>
  <c r="G319" i="3"/>
  <c r="H319" i="3" s="1"/>
  <c r="G320" i="3"/>
  <c r="H320" i="3" s="1"/>
  <c r="G321" i="3"/>
  <c r="H321" i="3" s="1"/>
  <c r="G322" i="3"/>
  <c r="H322" i="3" s="1"/>
  <c r="G323" i="3"/>
  <c r="H323" i="3" s="1"/>
  <c r="G324" i="3"/>
  <c r="H324" i="3" s="1"/>
  <c r="G325" i="3"/>
  <c r="H325" i="3" s="1"/>
  <c r="G326" i="3"/>
  <c r="H326" i="3" s="1"/>
  <c r="G327" i="3"/>
  <c r="H327" i="3" s="1"/>
  <c r="G328" i="3"/>
  <c r="H328" i="3" s="1"/>
  <c r="G329" i="3"/>
  <c r="H329" i="3" s="1"/>
  <c r="G330" i="3"/>
  <c r="H330" i="3" s="1"/>
  <c r="G331" i="3"/>
  <c r="H331" i="3" s="1"/>
  <c r="G332" i="3"/>
  <c r="H332" i="3" s="1"/>
  <c r="G333" i="3"/>
  <c r="H333" i="3" s="1"/>
  <c r="G334" i="3"/>
  <c r="H334" i="3" s="1"/>
  <c r="G335" i="3"/>
  <c r="H335" i="3" s="1"/>
  <c r="G336" i="3"/>
  <c r="H336" i="3" s="1"/>
  <c r="G337" i="3"/>
  <c r="H337" i="3" s="1"/>
  <c r="G338" i="3"/>
  <c r="H338" i="3" s="1"/>
  <c r="G339" i="3"/>
  <c r="H339" i="3" s="1"/>
  <c r="G340" i="3"/>
  <c r="H340" i="3" s="1"/>
  <c r="G341" i="3"/>
  <c r="H341" i="3" s="1"/>
  <c r="G342" i="3"/>
  <c r="H342" i="3" s="1"/>
  <c r="G343" i="3"/>
  <c r="H343" i="3" s="1"/>
  <c r="G344" i="3"/>
  <c r="H344" i="3" s="1"/>
  <c r="G345" i="3"/>
  <c r="H345" i="3" s="1"/>
  <c r="G346" i="3"/>
  <c r="H346" i="3" s="1"/>
  <c r="G347" i="3"/>
  <c r="H347" i="3" s="1"/>
  <c r="G348" i="3"/>
  <c r="H348" i="3" s="1"/>
  <c r="G349" i="3"/>
  <c r="H349" i="3" s="1"/>
  <c r="G350" i="3"/>
  <c r="H350" i="3" s="1"/>
  <c r="G351" i="3"/>
  <c r="H351" i="3" s="1"/>
  <c r="G352" i="3"/>
  <c r="H352" i="3" s="1"/>
  <c r="G353" i="3"/>
  <c r="H353" i="3" s="1"/>
  <c r="G354" i="3"/>
  <c r="H354" i="3" s="1"/>
  <c r="G355" i="3"/>
  <c r="H355" i="3" s="1"/>
  <c r="G356" i="3"/>
  <c r="H356" i="3" s="1"/>
  <c r="G357" i="3"/>
  <c r="H357" i="3" s="1"/>
  <c r="G358" i="3"/>
  <c r="H358" i="3" s="1"/>
  <c r="G359" i="3"/>
  <c r="H359" i="3" s="1"/>
  <c r="G360" i="3"/>
  <c r="H360" i="3" s="1"/>
  <c r="G361" i="3"/>
  <c r="H361" i="3" s="1"/>
  <c r="G362" i="3"/>
  <c r="H362" i="3" s="1"/>
  <c r="G363" i="3"/>
  <c r="H363" i="3" s="1"/>
  <c r="G364" i="3"/>
  <c r="H364" i="3" s="1"/>
  <c r="G365" i="3"/>
  <c r="H365" i="3" s="1"/>
  <c r="G366" i="3"/>
  <c r="H366" i="3" s="1"/>
  <c r="G367" i="3"/>
  <c r="H367" i="3" s="1"/>
  <c r="G368" i="3"/>
  <c r="H368" i="3" s="1"/>
  <c r="G369" i="3"/>
  <c r="H369" i="3" s="1"/>
  <c r="G370" i="3"/>
  <c r="H370" i="3" s="1"/>
  <c r="G371" i="3"/>
  <c r="H371" i="3" s="1"/>
  <c r="G372" i="3"/>
  <c r="H372" i="3" s="1"/>
  <c r="G373" i="3"/>
  <c r="H373" i="3" s="1"/>
  <c r="G374" i="3"/>
  <c r="H374" i="3" s="1"/>
  <c r="G375" i="3"/>
  <c r="H375" i="3" s="1"/>
  <c r="G376" i="3"/>
  <c r="H376" i="3" s="1"/>
  <c r="G377" i="3"/>
  <c r="H377" i="3" s="1"/>
  <c r="G378" i="3"/>
  <c r="H378" i="3" s="1"/>
  <c r="G379" i="3"/>
  <c r="H379" i="3" s="1"/>
  <c r="G380" i="3"/>
  <c r="H380" i="3" s="1"/>
  <c r="G381" i="3"/>
  <c r="H381" i="3" s="1"/>
  <c r="G382" i="3"/>
  <c r="H382" i="3" s="1"/>
  <c r="G383" i="3"/>
  <c r="H383" i="3" s="1"/>
  <c r="G384" i="3"/>
  <c r="H384" i="3" s="1"/>
  <c r="G385" i="3"/>
  <c r="H385" i="3" s="1"/>
  <c r="G386" i="3"/>
  <c r="H386" i="3" s="1"/>
  <c r="G387" i="3"/>
  <c r="H387" i="3" s="1"/>
  <c r="G388" i="3"/>
  <c r="H388" i="3" s="1"/>
  <c r="G389" i="3"/>
  <c r="H389" i="3" s="1"/>
  <c r="G390" i="3"/>
  <c r="H390" i="3" s="1"/>
  <c r="G391" i="3"/>
  <c r="H391" i="3" s="1"/>
  <c r="G392" i="3"/>
  <c r="H392" i="3" s="1"/>
  <c r="G393" i="3"/>
  <c r="H393" i="3" s="1"/>
  <c r="G394" i="3"/>
  <c r="H394" i="3" s="1"/>
  <c r="G395" i="3"/>
  <c r="H395" i="3" s="1"/>
  <c r="G396" i="3"/>
  <c r="H396" i="3" s="1"/>
  <c r="G397" i="3"/>
  <c r="H397" i="3" s="1"/>
  <c r="G398" i="3"/>
  <c r="H398" i="3" s="1"/>
  <c r="G399" i="3"/>
  <c r="H399" i="3" s="1"/>
  <c r="G400" i="3"/>
  <c r="H400" i="3" s="1"/>
  <c r="G401" i="3"/>
  <c r="H401" i="3" s="1"/>
  <c r="G402" i="3"/>
  <c r="H402" i="3" s="1"/>
  <c r="G403" i="3"/>
  <c r="H403" i="3" s="1"/>
  <c r="G404" i="3"/>
  <c r="H404" i="3" s="1"/>
  <c r="G405" i="3"/>
  <c r="H405" i="3" s="1"/>
  <c r="G406" i="3"/>
  <c r="H406" i="3" s="1"/>
  <c r="G407" i="3"/>
  <c r="H407" i="3" s="1"/>
  <c r="G408" i="3"/>
  <c r="H408" i="3" s="1"/>
  <c r="G409" i="3"/>
  <c r="H409" i="3" s="1"/>
  <c r="G410" i="3"/>
  <c r="H410" i="3" s="1"/>
  <c r="G411" i="3"/>
  <c r="H411" i="3" s="1"/>
  <c r="G412" i="3"/>
  <c r="H412" i="3" s="1"/>
  <c r="G413" i="3"/>
  <c r="H413" i="3" s="1"/>
  <c r="G414" i="3"/>
  <c r="H414" i="3" s="1"/>
  <c r="G415" i="3"/>
  <c r="H415" i="3" s="1"/>
  <c r="G416" i="3"/>
  <c r="H416" i="3" s="1"/>
  <c r="G417" i="3"/>
  <c r="H417" i="3" s="1"/>
  <c r="G418" i="3"/>
  <c r="H418" i="3" s="1"/>
  <c r="G419" i="3"/>
  <c r="H419" i="3" s="1"/>
  <c r="G420" i="3"/>
  <c r="H420" i="3" s="1"/>
  <c r="G421" i="3"/>
  <c r="H421" i="3" s="1"/>
  <c r="G422" i="3"/>
  <c r="H422" i="3" s="1"/>
  <c r="G423" i="3"/>
  <c r="H423" i="3" s="1"/>
  <c r="G424" i="3"/>
  <c r="H424" i="3" s="1"/>
  <c r="G425" i="3"/>
  <c r="H425" i="3" s="1"/>
  <c r="G426" i="3"/>
  <c r="H426" i="3" s="1"/>
  <c r="G427" i="3"/>
  <c r="H427" i="3" s="1"/>
  <c r="G428" i="3"/>
  <c r="H428" i="3" s="1"/>
  <c r="G429" i="3"/>
  <c r="H429" i="3" s="1"/>
  <c r="G430" i="3"/>
  <c r="H430" i="3" s="1"/>
  <c r="G431" i="3"/>
  <c r="H431" i="3" s="1"/>
  <c r="G432" i="3"/>
  <c r="H432" i="3" s="1"/>
  <c r="G433" i="3"/>
  <c r="H433" i="3" s="1"/>
  <c r="G434" i="3"/>
  <c r="H434" i="3" s="1"/>
  <c r="G435" i="3"/>
  <c r="H435" i="3" s="1"/>
  <c r="G436" i="3"/>
  <c r="H436" i="3" s="1"/>
  <c r="G437" i="3"/>
  <c r="H437" i="3" s="1"/>
  <c r="G438" i="3"/>
  <c r="H438" i="3" s="1"/>
  <c r="G439" i="3"/>
  <c r="H439" i="3" s="1"/>
  <c r="G440" i="3"/>
  <c r="H440" i="3" s="1"/>
  <c r="G441" i="3"/>
  <c r="H441" i="3" s="1"/>
  <c r="G442" i="3"/>
  <c r="H442" i="3" s="1"/>
  <c r="G443" i="3"/>
  <c r="H443" i="3" s="1"/>
  <c r="G444" i="3"/>
  <c r="H444" i="3" s="1"/>
  <c r="G445" i="3"/>
  <c r="H445" i="3" s="1"/>
  <c r="G446" i="3"/>
  <c r="H446" i="3" s="1"/>
  <c r="G447" i="3"/>
  <c r="H447" i="3" s="1"/>
  <c r="G448" i="3"/>
  <c r="H448" i="3" s="1"/>
  <c r="G449" i="3"/>
  <c r="H449" i="3" s="1"/>
  <c r="G450" i="3"/>
  <c r="H450" i="3" s="1"/>
  <c r="G451" i="3"/>
  <c r="H451" i="3" s="1"/>
  <c r="G452" i="3"/>
  <c r="H452" i="3" s="1"/>
  <c r="G453" i="3"/>
  <c r="H453" i="3" s="1"/>
  <c r="G454" i="3"/>
  <c r="H454" i="3" s="1"/>
  <c r="G455" i="3"/>
  <c r="H455" i="3" s="1"/>
  <c r="G456" i="3"/>
  <c r="H456" i="3" s="1"/>
  <c r="G457" i="3"/>
  <c r="H457" i="3" s="1"/>
  <c r="G458" i="3"/>
  <c r="H458" i="3" s="1"/>
  <c r="G459" i="3"/>
  <c r="H459" i="3" s="1"/>
  <c r="G460" i="3"/>
  <c r="H460" i="3" s="1"/>
  <c r="G461" i="3"/>
  <c r="H461" i="3" s="1"/>
  <c r="G462" i="3"/>
  <c r="H462" i="3" s="1"/>
  <c r="G463" i="3"/>
  <c r="H463" i="3" s="1"/>
  <c r="G464" i="3"/>
  <c r="H464" i="3" s="1"/>
  <c r="G465" i="3"/>
  <c r="H465" i="3" s="1"/>
  <c r="G466" i="3"/>
  <c r="H466" i="3" s="1"/>
  <c r="G467" i="3"/>
  <c r="H467" i="3" s="1"/>
  <c r="G468" i="3"/>
  <c r="H468" i="3" s="1"/>
  <c r="G469" i="3"/>
  <c r="H469" i="3" s="1"/>
  <c r="G470" i="3"/>
  <c r="H470" i="3" s="1"/>
  <c r="G471" i="3"/>
  <c r="H471" i="3" s="1"/>
  <c r="G472" i="3"/>
  <c r="H472" i="3" s="1"/>
  <c r="G473" i="3"/>
  <c r="H473" i="3" s="1"/>
  <c r="G474" i="3"/>
  <c r="H474" i="3" s="1"/>
  <c r="G475" i="3"/>
  <c r="H475" i="3" s="1"/>
  <c r="G476" i="3"/>
  <c r="H476" i="3" s="1"/>
  <c r="G477" i="3"/>
  <c r="H477" i="3" s="1"/>
  <c r="G478" i="3"/>
  <c r="H478" i="3" s="1"/>
  <c r="G479" i="3"/>
  <c r="H479" i="3" s="1"/>
  <c r="G480" i="3"/>
  <c r="H480" i="3" s="1"/>
  <c r="G481" i="3"/>
  <c r="H481" i="3" s="1"/>
  <c r="G482" i="3"/>
  <c r="H482" i="3" s="1"/>
  <c r="G483" i="3"/>
  <c r="H483" i="3" s="1"/>
  <c r="G484" i="3"/>
  <c r="H484" i="3" s="1"/>
  <c r="G485" i="3"/>
  <c r="H485" i="3" s="1"/>
  <c r="G486" i="3"/>
  <c r="H486" i="3" s="1"/>
  <c r="G487" i="3"/>
  <c r="H487" i="3" s="1"/>
  <c r="G488" i="3"/>
  <c r="H488" i="3" s="1"/>
  <c r="G489" i="3"/>
  <c r="H489" i="3" s="1"/>
  <c r="G490" i="3"/>
  <c r="H490" i="3" s="1"/>
  <c r="G491" i="3"/>
  <c r="H491" i="3" s="1"/>
  <c r="G492" i="3"/>
  <c r="H492" i="3" s="1"/>
  <c r="G493" i="3"/>
  <c r="H493" i="3" s="1"/>
  <c r="G494" i="3"/>
  <c r="H494" i="3" s="1"/>
  <c r="G495" i="3"/>
  <c r="H495" i="3" s="1"/>
  <c r="G496" i="3"/>
  <c r="H496" i="3" s="1"/>
  <c r="G497" i="3"/>
  <c r="H497" i="3" s="1"/>
  <c r="G498" i="3"/>
  <c r="H498" i="3" s="1"/>
  <c r="G499" i="3"/>
  <c r="H499" i="3" s="1"/>
  <c r="G500" i="3"/>
  <c r="H500" i="3" s="1"/>
  <c r="G501" i="3"/>
  <c r="H501" i="3" s="1"/>
  <c r="G502" i="3"/>
  <c r="H502" i="3" s="1"/>
  <c r="G503" i="3"/>
  <c r="H503" i="3" s="1"/>
  <c r="G504" i="3"/>
  <c r="H504" i="3" s="1"/>
  <c r="G505" i="3"/>
  <c r="H505" i="3" s="1"/>
  <c r="G506" i="3"/>
  <c r="H506" i="3" s="1"/>
  <c r="G507" i="3"/>
  <c r="H507" i="3" s="1"/>
  <c r="G508" i="3"/>
  <c r="H508" i="3" s="1"/>
  <c r="G509" i="3"/>
  <c r="H509" i="3" s="1"/>
  <c r="G510" i="3"/>
  <c r="H510" i="3" s="1"/>
  <c r="G511" i="3"/>
  <c r="H511" i="3" s="1"/>
  <c r="G512" i="3"/>
  <c r="H512" i="3" s="1"/>
  <c r="G513" i="3"/>
  <c r="H513" i="3" s="1"/>
  <c r="G514" i="3"/>
  <c r="H514" i="3" s="1"/>
  <c r="G515" i="3"/>
  <c r="H515" i="3" s="1"/>
  <c r="G516" i="3"/>
  <c r="H516" i="3" s="1"/>
  <c r="G517" i="3"/>
  <c r="H517" i="3" s="1"/>
  <c r="G518" i="3"/>
  <c r="H518" i="3" s="1"/>
  <c r="G519" i="3"/>
  <c r="H519" i="3" s="1"/>
  <c r="G520" i="3"/>
  <c r="H520" i="3" s="1"/>
  <c r="G521" i="3"/>
  <c r="H521" i="3" s="1"/>
  <c r="G522" i="3"/>
  <c r="H522" i="3" s="1"/>
  <c r="G523" i="3"/>
  <c r="H523" i="3" s="1"/>
  <c r="G524" i="3"/>
  <c r="H524" i="3" s="1"/>
  <c r="G525" i="3"/>
  <c r="H525" i="3" s="1"/>
  <c r="G526" i="3"/>
  <c r="H526" i="3" s="1"/>
  <c r="G527" i="3"/>
  <c r="H527" i="3" s="1"/>
  <c r="G528" i="3"/>
  <c r="H528" i="3" s="1"/>
  <c r="G529" i="3"/>
  <c r="H529" i="3" s="1"/>
  <c r="G530" i="3"/>
  <c r="H530" i="3" s="1"/>
  <c r="G531" i="3"/>
  <c r="H531" i="3" s="1"/>
  <c r="G532" i="3"/>
  <c r="H532" i="3" s="1"/>
  <c r="G533" i="3"/>
  <c r="H533" i="3" s="1"/>
  <c r="G534" i="3"/>
  <c r="H534" i="3" s="1"/>
  <c r="G535" i="3"/>
  <c r="H535" i="3" s="1"/>
  <c r="G536" i="3"/>
  <c r="H536" i="3" s="1"/>
  <c r="G537" i="3"/>
  <c r="H537" i="3" s="1"/>
  <c r="G538" i="3"/>
  <c r="H538" i="3" s="1"/>
  <c r="G539" i="3"/>
  <c r="H539" i="3" s="1"/>
  <c r="G540" i="3"/>
  <c r="H540" i="3" s="1"/>
  <c r="G541" i="3"/>
  <c r="H541" i="3" s="1"/>
  <c r="G542" i="3"/>
  <c r="H542" i="3" s="1"/>
  <c r="G543" i="3"/>
  <c r="H543" i="3" s="1"/>
  <c r="G544" i="3"/>
  <c r="H544" i="3" s="1"/>
  <c r="G545" i="3"/>
  <c r="H545" i="3" s="1"/>
  <c r="G546" i="3"/>
  <c r="H546" i="3" s="1"/>
  <c r="G547" i="3"/>
  <c r="H547" i="3" s="1"/>
  <c r="G548" i="3"/>
  <c r="H548" i="3" s="1"/>
  <c r="G549" i="3"/>
  <c r="H549" i="3" s="1"/>
  <c r="G550" i="3"/>
  <c r="H550" i="3" s="1"/>
  <c r="G551" i="3"/>
  <c r="H551" i="3" s="1"/>
  <c r="G552" i="3"/>
  <c r="H552" i="3" s="1"/>
  <c r="G553" i="3"/>
  <c r="H553" i="3" s="1"/>
  <c r="G554" i="3"/>
  <c r="H554" i="3" s="1"/>
  <c r="G555" i="3"/>
  <c r="H555" i="3" s="1"/>
  <c r="G556" i="3"/>
  <c r="H556" i="3" s="1"/>
  <c r="G557" i="3"/>
  <c r="H557" i="3" s="1"/>
  <c r="G558" i="3"/>
  <c r="H558" i="3" s="1"/>
  <c r="G559" i="3"/>
  <c r="H559" i="3" s="1"/>
  <c r="G560" i="3"/>
  <c r="H560" i="3" s="1"/>
  <c r="G561" i="3"/>
  <c r="H561" i="3" s="1"/>
  <c r="G562" i="3"/>
  <c r="H562" i="3" s="1"/>
  <c r="G563" i="3"/>
  <c r="H563" i="3" s="1"/>
  <c r="G564" i="3"/>
  <c r="H564" i="3" s="1"/>
  <c r="G565" i="3"/>
  <c r="H565" i="3" s="1"/>
  <c r="G566" i="3"/>
  <c r="H566" i="3" s="1"/>
  <c r="G567" i="3"/>
  <c r="H567" i="3" s="1"/>
  <c r="G568" i="3"/>
  <c r="H568" i="3" s="1"/>
  <c r="G569" i="3"/>
  <c r="H569" i="3" s="1"/>
  <c r="G570" i="3"/>
  <c r="H570" i="3" s="1"/>
  <c r="G571" i="3"/>
  <c r="H571" i="3" s="1"/>
  <c r="G572" i="3"/>
  <c r="H572" i="3" s="1"/>
  <c r="G573" i="3"/>
  <c r="H573" i="3" s="1"/>
  <c r="G574" i="3"/>
  <c r="H574" i="3" s="1"/>
  <c r="G575" i="3"/>
  <c r="H575" i="3" s="1"/>
  <c r="G576" i="3"/>
  <c r="H576" i="3" s="1"/>
  <c r="G577" i="3"/>
  <c r="H577" i="3" s="1"/>
  <c r="G578" i="3"/>
  <c r="H578" i="3" s="1"/>
  <c r="G579" i="3"/>
  <c r="H579" i="3" s="1"/>
  <c r="G580" i="3"/>
  <c r="H580" i="3" s="1"/>
  <c r="G581" i="3"/>
  <c r="H581" i="3" s="1"/>
  <c r="G582" i="3"/>
  <c r="H582" i="3" s="1"/>
  <c r="G583" i="3"/>
  <c r="H583" i="3" s="1"/>
  <c r="G584" i="3"/>
  <c r="H584" i="3" s="1"/>
  <c r="G585" i="3"/>
  <c r="H585" i="3" s="1"/>
  <c r="G586" i="3"/>
  <c r="H586" i="3" s="1"/>
  <c r="G587" i="3"/>
  <c r="H587" i="3" s="1"/>
  <c r="G588" i="3"/>
  <c r="H588" i="3" s="1"/>
  <c r="G589" i="3"/>
  <c r="H589" i="3" s="1"/>
  <c r="G590" i="3"/>
  <c r="H590" i="3" s="1"/>
  <c r="G591" i="3"/>
  <c r="H591" i="3" s="1"/>
  <c r="G592" i="3"/>
  <c r="H592" i="3" s="1"/>
  <c r="G593" i="3"/>
  <c r="H593" i="3" s="1"/>
  <c r="G594" i="3"/>
  <c r="H594" i="3" s="1"/>
  <c r="G595" i="3"/>
  <c r="H595" i="3" s="1"/>
  <c r="G596" i="3"/>
  <c r="H596" i="3" s="1"/>
  <c r="G597" i="3"/>
  <c r="H597" i="3" s="1"/>
  <c r="G598" i="3"/>
  <c r="H598" i="3" s="1"/>
  <c r="G599" i="3"/>
  <c r="H599" i="3" s="1"/>
  <c r="G600" i="3"/>
  <c r="H600" i="3" s="1"/>
  <c r="G601" i="3"/>
  <c r="H601" i="3" s="1"/>
  <c r="G602" i="3"/>
  <c r="H602" i="3" s="1"/>
  <c r="G603" i="3"/>
  <c r="H603" i="3" s="1"/>
  <c r="G604" i="3"/>
  <c r="H604" i="3" s="1"/>
  <c r="G605" i="3"/>
  <c r="H605" i="3" s="1"/>
  <c r="G606" i="3"/>
  <c r="H606" i="3" s="1"/>
  <c r="G607" i="3"/>
  <c r="H607" i="3" s="1"/>
  <c r="G608" i="3"/>
  <c r="H608" i="3" s="1"/>
  <c r="G609" i="3"/>
  <c r="H609" i="3" s="1"/>
  <c r="G610" i="3"/>
  <c r="H610" i="3" s="1"/>
  <c r="G611" i="3"/>
  <c r="H611" i="3" s="1"/>
  <c r="G612" i="3"/>
  <c r="H612" i="3" s="1"/>
  <c r="G613" i="3"/>
  <c r="H613" i="3" s="1"/>
  <c r="G614" i="3"/>
  <c r="H614" i="3" s="1"/>
  <c r="G615" i="3"/>
  <c r="H615" i="3" s="1"/>
  <c r="G616" i="3"/>
  <c r="H616" i="3" s="1"/>
  <c r="G617" i="3"/>
  <c r="H617" i="3" s="1"/>
  <c r="G618" i="3"/>
  <c r="H618" i="3" s="1"/>
  <c r="G619" i="3"/>
  <c r="H619" i="3" s="1"/>
  <c r="G620" i="3"/>
  <c r="H620" i="3" s="1"/>
  <c r="G621" i="3"/>
  <c r="H621" i="3" s="1"/>
  <c r="G622" i="3"/>
  <c r="H622" i="3" s="1"/>
  <c r="G623" i="3"/>
  <c r="H623" i="3" s="1"/>
  <c r="G624" i="3"/>
  <c r="H624" i="3" s="1"/>
  <c r="G625" i="3"/>
  <c r="H625" i="3" s="1"/>
  <c r="G626" i="3"/>
  <c r="H626" i="3" s="1"/>
  <c r="G627" i="3"/>
  <c r="H627" i="3" s="1"/>
  <c r="G628" i="3"/>
  <c r="H628" i="3" s="1"/>
  <c r="G629" i="3"/>
  <c r="H629" i="3" s="1"/>
  <c r="G630" i="3"/>
  <c r="H630" i="3" s="1"/>
  <c r="G631" i="3"/>
  <c r="H631" i="3" s="1"/>
  <c r="G632" i="3"/>
  <c r="H632" i="3" s="1"/>
  <c r="G633" i="3"/>
  <c r="H633" i="3" s="1"/>
  <c r="G634" i="3"/>
  <c r="H634" i="3" s="1"/>
  <c r="G635" i="3"/>
  <c r="H635" i="3" s="1"/>
  <c r="G636" i="3"/>
  <c r="H636" i="3" s="1"/>
  <c r="G637" i="3"/>
  <c r="H637" i="3" s="1"/>
  <c r="G638" i="3"/>
  <c r="H638" i="3" s="1"/>
  <c r="G639" i="3"/>
  <c r="H639" i="3" s="1"/>
  <c r="G640" i="3"/>
  <c r="H640" i="3" s="1"/>
  <c r="G641" i="3"/>
  <c r="H641" i="3" s="1"/>
  <c r="G642" i="3"/>
  <c r="H642" i="3" s="1"/>
  <c r="G643" i="3"/>
  <c r="H643" i="3" s="1"/>
  <c r="G644" i="3"/>
  <c r="H644" i="3" s="1"/>
  <c r="G645" i="3"/>
  <c r="H645" i="3" s="1"/>
  <c r="G646" i="3"/>
  <c r="H646" i="3" s="1"/>
  <c r="G647" i="3"/>
  <c r="H647" i="3" s="1"/>
  <c r="G648" i="3"/>
  <c r="H648" i="3" s="1"/>
  <c r="G649" i="3"/>
  <c r="H649" i="3" s="1"/>
  <c r="G650" i="3"/>
  <c r="H650" i="3" s="1"/>
  <c r="G651" i="3"/>
  <c r="H651" i="3" s="1"/>
  <c r="G652" i="3"/>
  <c r="H652" i="3" s="1"/>
  <c r="G653" i="3"/>
  <c r="H653" i="3" s="1"/>
  <c r="G654" i="3"/>
  <c r="H654" i="3" s="1"/>
  <c r="G655" i="3"/>
  <c r="H655" i="3" s="1"/>
  <c r="G656" i="3"/>
  <c r="H656" i="3" s="1"/>
  <c r="G657" i="3"/>
  <c r="H657" i="3" s="1"/>
  <c r="G658" i="3"/>
  <c r="H658" i="3" s="1"/>
  <c r="G659" i="3"/>
  <c r="H659" i="3" s="1"/>
  <c r="G660" i="3"/>
  <c r="H660" i="3" s="1"/>
  <c r="G661" i="3"/>
  <c r="H661" i="3" s="1"/>
  <c r="G662" i="3"/>
  <c r="H662" i="3" s="1"/>
  <c r="G663" i="3"/>
  <c r="H663" i="3" s="1"/>
  <c r="G664" i="3"/>
  <c r="H664" i="3" s="1"/>
  <c r="G665" i="3"/>
  <c r="H665" i="3" s="1"/>
  <c r="G666" i="3"/>
  <c r="H666" i="3" s="1"/>
  <c r="G667" i="3"/>
  <c r="H667" i="3" s="1"/>
  <c r="G668" i="3"/>
  <c r="H668" i="3" s="1"/>
  <c r="G669" i="3"/>
  <c r="H669" i="3" s="1"/>
  <c r="G670" i="3"/>
  <c r="H670" i="3" s="1"/>
  <c r="G671" i="3"/>
  <c r="H671" i="3" s="1"/>
  <c r="G672" i="3"/>
  <c r="H672" i="3" s="1"/>
  <c r="G673" i="3"/>
  <c r="H673" i="3" s="1"/>
  <c r="G674" i="3"/>
  <c r="H674" i="3" s="1"/>
  <c r="G675" i="3"/>
  <c r="H675" i="3" s="1"/>
  <c r="G676" i="3"/>
  <c r="H676" i="3" s="1"/>
  <c r="G677" i="3"/>
  <c r="H677" i="3" s="1"/>
  <c r="G678" i="3"/>
  <c r="H678" i="3" s="1"/>
  <c r="G679" i="3"/>
  <c r="H679" i="3" s="1"/>
  <c r="G680" i="3"/>
  <c r="H680" i="3" s="1"/>
  <c r="G681" i="3"/>
  <c r="H681" i="3" s="1"/>
  <c r="G682" i="3"/>
  <c r="H682" i="3" s="1"/>
  <c r="G683" i="3"/>
  <c r="H683" i="3" s="1"/>
  <c r="G684" i="3"/>
  <c r="H684" i="3" s="1"/>
  <c r="G685" i="3"/>
  <c r="H685" i="3" s="1"/>
  <c r="G686" i="3"/>
  <c r="H686" i="3" s="1"/>
  <c r="G687" i="3"/>
  <c r="H687" i="3" s="1"/>
  <c r="G688" i="3"/>
  <c r="H688" i="3" s="1"/>
  <c r="G689" i="3"/>
  <c r="H689" i="3" s="1"/>
  <c r="G690" i="3"/>
  <c r="H690" i="3" s="1"/>
  <c r="G691" i="3"/>
  <c r="H691" i="3" s="1"/>
  <c r="G692" i="3"/>
  <c r="H692" i="3" s="1"/>
  <c r="G693" i="3"/>
  <c r="H693" i="3" s="1"/>
  <c r="G694" i="3"/>
  <c r="H694" i="3" s="1"/>
  <c r="G695" i="3"/>
  <c r="H695" i="3" s="1"/>
  <c r="G696" i="3"/>
  <c r="H696" i="3" s="1"/>
  <c r="G697" i="3"/>
  <c r="H697" i="3" s="1"/>
  <c r="G698" i="3"/>
  <c r="H698" i="3" s="1"/>
  <c r="G699" i="3"/>
  <c r="H699" i="3" s="1"/>
  <c r="G700" i="3"/>
  <c r="H700" i="3" s="1"/>
  <c r="G701" i="3"/>
  <c r="H701" i="3" s="1"/>
  <c r="G702" i="3"/>
  <c r="H702" i="3" s="1"/>
  <c r="G703" i="3"/>
  <c r="H703" i="3" s="1"/>
  <c r="G704" i="3"/>
  <c r="H704" i="3" s="1"/>
  <c r="G705" i="3"/>
  <c r="H705" i="3" s="1"/>
  <c r="G706" i="3"/>
  <c r="H706" i="3" s="1"/>
  <c r="G707" i="3"/>
  <c r="H707" i="3" s="1"/>
  <c r="G708" i="3"/>
  <c r="H708" i="3" s="1"/>
  <c r="G709" i="3"/>
  <c r="H709" i="3" s="1"/>
  <c r="G710" i="3"/>
  <c r="H710" i="3" s="1"/>
  <c r="G711" i="3"/>
  <c r="H711" i="3" s="1"/>
  <c r="G712" i="3"/>
  <c r="H712" i="3" s="1"/>
  <c r="G713" i="3"/>
  <c r="H713" i="3" s="1"/>
  <c r="G714" i="3"/>
  <c r="H714" i="3" s="1"/>
  <c r="G715" i="3"/>
  <c r="H715" i="3" s="1"/>
  <c r="G716" i="3"/>
  <c r="H716" i="3" s="1"/>
  <c r="G717" i="3"/>
  <c r="H717" i="3" s="1"/>
  <c r="G718" i="3"/>
  <c r="H718" i="3" s="1"/>
  <c r="G719" i="3"/>
  <c r="H719" i="3" s="1"/>
  <c r="G720" i="3"/>
  <c r="H720" i="3" s="1"/>
  <c r="G721" i="3"/>
  <c r="H721" i="3" s="1"/>
  <c r="G722" i="3"/>
  <c r="H722" i="3" s="1"/>
  <c r="G723" i="3"/>
  <c r="H723" i="3" s="1"/>
  <c r="G724" i="3"/>
  <c r="H724" i="3" s="1"/>
  <c r="G725" i="3"/>
  <c r="H725" i="3" s="1"/>
  <c r="G726" i="3"/>
  <c r="H726" i="3" s="1"/>
  <c r="G727" i="3"/>
  <c r="H727" i="3" s="1"/>
  <c r="G728" i="3"/>
  <c r="H728" i="3" s="1"/>
  <c r="G729" i="3"/>
  <c r="H729" i="3" s="1"/>
  <c r="G730" i="3"/>
  <c r="H730" i="3" s="1"/>
  <c r="G731" i="3"/>
  <c r="H731" i="3" s="1"/>
  <c r="G732" i="3"/>
  <c r="H732" i="3" s="1"/>
  <c r="G733" i="3"/>
  <c r="H733" i="3" s="1"/>
  <c r="G734" i="3"/>
  <c r="H734" i="3" s="1"/>
  <c r="G735" i="3"/>
  <c r="H735" i="3" s="1"/>
  <c r="G736" i="3"/>
  <c r="H736" i="3" s="1"/>
  <c r="G737" i="3"/>
  <c r="H737" i="3" s="1"/>
  <c r="G738" i="3"/>
  <c r="H738" i="3" s="1"/>
  <c r="G739" i="3"/>
  <c r="H739" i="3" s="1"/>
  <c r="G740" i="3"/>
  <c r="H740" i="3" s="1"/>
  <c r="G741" i="3"/>
  <c r="H741" i="3" s="1"/>
  <c r="G742" i="3"/>
  <c r="H742" i="3" s="1"/>
  <c r="G743" i="3"/>
  <c r="H743" i="3" s="1"/>
  <c r="G744" i="3"/>
  <c r="H744" i="3" s="1"/>
  <c r="G745" i="3"/>
  <c r="H745" i="3" s="1"/>
  <c r="G746" i="3"/>
  <c r="H746" i="3" s="1"/>
  <c r="G747" i="3"/>
  <c r="H747" i="3" s="1"/>
  <c r="G748" i="3"/>
  <c r="H748" i="3" s="1"/>
  <c r="G749" i="3"/>
  <c r="H749" i="3" s="1"/>
  <c r="G750" i="3"/>
  <c r="H750" i="3" s="1"/>
  <c r="G751" i="3"/>
  <c r="H751" i="3" s="1"/>
  <c r="G752" i="3"/>
  <c r="H752" i="3" s="1"/>
  <c r="G753" i="3"/>
  <c r="H753" i="3" s="1"/>
  <c r="G754" i="3"/>
  <c r="H754" i="3" s="1"/>
  <c r="G755" i="3"/>
  <c r="H755" i="3" s="1"/>
  <c r="G756" i="3"/>
  <c r="H756" i="3" s="1"/>
  <c r="G757" i="3"/>
  <c r="H757" i="3" s="1"/>
  <c r="G758" i="3"/>
  <c r="H758" i="3" s="1"/>
  <c r="G759" i="3"/>
  <c r="H759" i="3" s="1"/>
  <c r="G760" i="3"/>
  <c r="H760" i="3" s="1"/>
  <c r="G761" i="3"/>
  <c r="H761" i="3" s="1"/>
  <c r="G762" i="3"/>
  <c r="H762" i="3" s="1"/>
  <c r="G763" i="3"/>
  <c r="H763" i="3" s="1"/>
  <c r="G764" i="3"/>
  <c r="H764" i="3" s="1"/>
  <c r="G765" i="3"/>
  <c r="H765" i="3" s="1"/>
  <c r="G766" i="3"/>
  <c r="H766" i="3" s="1"/>
  <c r="G767" i="3"/>
  <c r="H767" i="3" s="1"/>
  <c r="G768" i="3"/>
  <c r="H768" i="3" s="1"/>
  <c r="G769" i="3"/>
  <c r="H769" i="3" s="1"/>
  <c r="G770" i="3"/>
  <c r="H770" i="3" s="1"/>
  <c r="G771" i="3"/>
  <c r="H771" i="3" s="1"/>
  <c r="G772" i="3"/>
  <c r="H772" i="3" s="1"/>
  <c r="G773" i="3"/>
  <c r="H773" i="3" s="1"/>
  <c r="G774" i="3"/>
  <c r="H774" i="3" s="1"/>
  <c r="G775" i="3"/>
  <c r="H775" i="3" s="1"/>
  <c r="G776" i="3"/>
  <c r="H776" i="3" s="1"/>
  <c r="G777" i="3"/>
  <c r="H777" i="3" s="1"/>
  <c r="G778" i="3"/>
  <c r="H778" i="3" s="1"/>
  <c r="G779" i="3"/>
  <c r="H779" i="3" s="1"/>
  <c r="G780" i="3"/>
  <c r="H780" i="3" s="1"/>
  <c r="G781" i="3"/>
  <c r="H781" i="3" s="1"/>
  <c r="G782" i="3"/>
  <c r="H782" i="3" s="1"/>
  <c r="G783" i="3"/>
  <c r="H783" i="3" s="1"/>
  <c r="G784" i="3"/>
  <c r="H784" i="3" s="1"/>
  <c r="G785" i="3"/>
  <c r="H785" i="3" s="1"/>
  <c r="G786" i="3"/>
  <c r="H786" i="3" s="1"/>
  <c r="G787" i="3"/>
  <c r="H787" i="3" s="1"/>
  <c r="G788" i="3"/>
  <c r="H788" i="3" s="1"/>
  <c r="G789" i="3"/>
  <c r="H789" i="3" s="1"/>
  <c r="G790" i="3"/>
  <c r="H790" i="3" s="1"/>
  <c r="G791" i="3"/>
  <c r="H791" i="3" s="1"/>
  <c r="G792" i="3"/>
  <c r="H792" i="3" s="1"/>
  <c r="G793" i="3"/>
  <c r="H793" i="3" s="1"/>
  <c r="G794" i="3"/>
  <c r="H794" i="3" s="1"/>
  <c r="G795" i="3"/>
  <c r="H795" i="3" s="1"/>
  <c r="G796" i="3"/>
  <c r="H796" i="3" s="1"/>
  <c r="G797" i="3"/>
  <c r="H797" i="3" s="1"/>
  <c r="G798" i="3"/>
  <c r="H798" i="3" s="1"/>
  <c r="G799" i="3"/>
  <c r="H799" i="3" s="1"/>
  <c r="G800" i="3"/>
  <c r="H800" i="3" s="1"/>
  <c r="G801" i="3"/>
  <c r="H801" i="3" s="1"/>
  <c r="G802" i="3"/>
  <c r="H802" i="3" s="1"/>
  <c r="G803" i="3"/>
  <c r="H803" i="3" s="1"/>
  <c r="G804" i="3"/>
  <c r="H804" i="3" s="1"/>
  <c r="G805" i="3"/>
  <c r="H805" i="3" s="1"/>
  <c r="G806" i="3"/>
  <c r="H806" i="3" s="1"/>
  <c r="G807" i="3"/>
  <c r="H807" i="3" s="1"/>
  <c r="G808" i="3"/>
  <c r="H808" i="3" s="1"/>
  <c r="G809" i="3"/>
  <c r="H809" i="3" s="1"/>
  <c r="G810" i="3"/>
  <c r="H810" i="3" s="1"/>
  <c r="G811" i="3"/>
  <c r="H811" i="3" s="1"/>
  <c r="G812" i="3"/>
  <c r="H812" i="3" s="1"/>
  <c r="G813" i="3"/>
  <c r="H813" i="3" s="1"/>
  <c r="G814" i="3"/>
  <c r="H814" i="3" s="1"/>
  <c r="G815" i="3"/>
  <c r="H815" i="3" s="1"/>
  <c r="G816" i="3"/>
  <c r="H816" i="3" s="1"/>
  <c r="G817" i="3"/>
  <c r="H817" i="3" s="1"/>
  <c r="G818" i="3"/>
  <c r="H818" i="3" s="1"/>
  <c r="G819" i="3"/>
  <c r="H819" i="3" s="1"/>
  <c r="G820" i="3"/>
  <c r="H820" i="3" s="1"/>
  <c r="G821" i="3"/>
  <c r="H821" i="3" s="1"/>
  <c r="G822" i="3"/>
  <c r="H822" i="3" s="1"/>
  <c r="G823" i="3"/>
  <c r="H823" i="3" s="1"/>
  <c r="G824" i="3"/>
  <c r="H824" i="3" s="1"/>
  <c r="G825" i="3"/>
  <c r="H825" i="3" s="1"/>
  <c r="G826" i="3"/>
  <c r="H826" i="3" s="1"/>
  <c r="G827" i="3"/>
  <c r="H827" i="3" s="1"/>
  <c r="G828" i="3"/>
  <c r="H828" i="3" s="1"/>
  <c r="G829" i="3"/>
  <c r="H829" i="3" s="1"/>
  <c r="G830" i="3"/>
  <c r="H830" i="3" s="1"/>
  <c r="G831" i="3"/>
  <c r="H831" i="3" s="1"/>
  <c r="G832" i="3"/>
  <c r="H832" i="3" s="1"/>
  <c r="G833" i="3"/>
  <c r="H833" i="3" s="1"/>
  <c r="G834" i="3"/>
  <c r="H834" i="3" s="1"/>
  <c r="G835" i="3"/>
  <c r="H835" i="3" s="1"/>
  <c r="G836" i="3"/>
  <c r="H836" i="3" s="1"/>
  <c r="G837" i="3"/>
  <c r="H837" i="3" s="1"/>
  <c r="G838" i="3"/>
  <c r="H838" i="3" s="1"/>
  <c r="G839" i="3"/>
  <c r="H839" i="3" s="1"/>
  <c r="G840" i="3"/>
  <c r="H840" i="3" s="1"/>
  <c r="G841" i="3"/>
  <c r="H841" i="3" s="1"/>
  <c r="G842" i="3"/>
  <c r="H842" i="3" s="1"/>
  <c r="G843" i="3"/>
  <c r="H843" i="3" s="1"/>
  <c r="G844" i="3"/>
  <c r="H844" i="3" s="1"/>
  <c r="G845" i="3"/>
  <c r="H845" i="3" s="1"/>
  <c r="G846" i="3"/>
  <c r="H846" i="3" s="1"/>
  <c r="G847" i="3"/>
  <c r="H847" i="3" s="1"/>
  <c r="G848" i="3"/>
  <c r="H848" i="3" s="1"/>
  <c r="G849" i="3"/>
  <c r="H849" i="3" s="1"/>
  <c r="G850" i="3"/>
  <c r="H850" i="3" s="1"/>
  <c r="G851" i="3"/>
  <c r="H851" i="3" s="1"/>
  <c r="G852" i="3"/>
  <c r="H852" i="3" s="1"/>
  <c r="G853" i="3"/>
  <c r="H853" i="3" s="1"/>
  <c r="G854" i="3"/>
  <c r="H854" i="3" s="1"/>
  <c r="G855" i="3"/>
  <c r="H855" i="3" s="1"/>
  <c r="G856" i="3"/>
  <c r="H856" i="3" s="1"/>
  <c r="G857" i="3"/>
  <c r="H857" i="3" s="1"/>
  <c r="G858" i="3"/>
  <c r="H858" i="3" s="1"/>
  <c r="G859" i="3"/>
  <c r="H859" i="3" s="1"/>
  <c r="G860" i="3"/>
  <c r="H860" i="3" s="1"/>
  <c r="G861" i="3"/>
  <c r="H861" i="3" s="1"/>
  <c r="G862" i="3"/>
  <c r="H862" i="3" s="1"/>
  <c r="G863" i="3"/>
  <c r="H863" i="3" s="1"/>
  <c r="G864" i="3"/>
  <c r="H864" i="3" s="1"/>
  <c r="G865" i="3"/>
  <c r="H865" i="3" s="1"/>
  <c r="G866" i="3"/>
  <c r="H866" i="3" s="1"/>
  <c r="G867" i="3"/>
  <c r="H867" i="3" s="1"/>
  <c r="G868" i="3"/>
  <c r="H868" i="3" s="1"/>
  <c r="G869" i="3"/>
  <c r="H869" i="3" s="1"/>
  <c r="G870" i="3"/>
  <c r="H870" i="3" s="1"/>
  <c r="G871" i="3"/>
  <c r="H871" i="3" s="1"/>
  <c r="G872" i="3"/>
  <c r="H872" i="3" s="1"/>
  <c r="G873" i="3"/>
  <c r="H873" i="3" s="1"/>
  <c r="G874" i="3"/>
  <c r="H874" i="3" s="1"/>
  <c r="G875" i="3"/>
  <c r="H875" i="3" s="1"/>
  <c r="G876" i="3"/>
  <c r="H876" i="3" s="1"/>
  <c r="G877" i="3"/>
  <c r="H877" i="3" s="1"/>
  <c r="G878" i="3"/>
  <c r="H878" i="3" s="1"/>
  <c r="G879" i="3"/>
  <c r="H879" i="3" s="1"/>
  <c r="G880" i="3"/>
  <c r="H880" i="3" s="1"/>
  <c r="G881" i="3"/>
  <c r="H881" i="3" s="1"/>
  <c r="G882" i="3"/>
  <c r="H882" i="3" s="1"/>
  <c r="G883" i="3"/>
  <c r="H883" i="3" s="1"/>
  <c r="G884" i="3"/>
  <c r="H884" i="3" s="1"/>
  <c r="G885" i="3"/>
  <c r="H885" i="3" s="1"/>
  <c r="G886" i="3"/>
  <c r="H886" i="3" s="1"/>
  <c r="G887" i="3"/>
  <c r="H887" i="3" s="1"/>
  <c r="G888" i="3"/>
  <c r="H888" i="3" s="1"/>
  <c r="G889" i="3"/>
  <c r="H889" i="3" s="1"/>
  <c r="G890" i="3"/>
  <c r="H890" i="3" s="1"/>
  <c r="G891" i="3"/>
  <c r="H891" i="3" s="1"/>
  <c r="G892" i="3"/>
  <c r="H892" i="3" s="1"/>
  <c r="G893" i="3"/>
  <c r="H893" i="3" s="1"/>
  <c r="G894" i="3"/>
  <c r="H894" i="3" s="1"/>
  <c r="G895" i="3"/>
  <c r="H895" i="3" s="1"/>
  <c r="G896" i="3"/>
  <c r="H896" i="3" s="1"/>
  <c r="G897" i="3"/>
  <c r="H897" i="3" s="1"/>
  <c r="G898" i="3"/>
  <c r="H898" i="3" s="1"/>
  <c r="G899" i="3"/>
  <c r="H899" i="3" s="1"/>
  <c r="G900" i="3"/>
  <c r="H900" i="3" s="1"/>
  <c r="G901" i="3"/>
  <c r="H901" i="3" s="1"/>
  <c r="G902" i="3"/>
  <c r="H902" i="3" s="1"/>
  <c r="G903" i="3"/>
  <c r="H903" i="3" s="1"/>
  <c r="G904" i="3"/>
  <c r="H904" i="3" s="1"/>
  <c r="G905" i="3"/>
  <c r="H905" i="3" s="1"/>
  <c r="G906" i="3"/>
  <c r="H906" i="3" s="1"/>
  <c r="G907" i="3"/>
  <c r="H907" i="3" s="1"/>
  <c r="G908" i="3"/>
  <c r="H908" i="3" s="1"/>
  <c r="G909" i="3"/>
  <c r="H909" i="3" s="1"/>
  <c r="G910" i="3"/>
  <c r="H910" i="3" s="1"/>
  <c r="G911" i="3"/>
  <c r="H911" i="3" s="1"/>
  <c r="G912" i="3"/>
  <c r="H912" i="3" s="1"/>
  <c r="G913" i="3"/>
  <c r="H913" i="3" s="1"/>
  <c r="G914" i="3"/>
  <c r="H914" i="3" s="1"/>
  <c r="G915" i="3"/>
  <c r="H915" i="3" s="1"/>
  <c r="G916" i="3"/>
  <c r="H916" i="3" s="1"/>
  <c r="G917" i="3"/>
  <c r="H917" i="3" s="1"/>
  <c r="G918" i="3"/>
  <c r="H918" i="3" s="1"/>
  <c r="G919" i="3"/>
  <c r="H919" i="3" s="1"/>
  <c r="G920" i="3"/>
  <c r="H920" i="3" s="1"/>
  <c r="G921" i="3"/>
  <c r="H921" i="3" s="1"/>
  <c r="G922" i="3"/>
  <c r="H922" i="3" s="1"/>
  <c r="G923" i="3"/>
  <c r="H923" i="3" s="1"/>
  <c r="G924" i="3"/>
  <c r="H924" i="3" s="1"/>
  <c r="G925" i="3"/>
  <c r="H925" i="3" s="1"/>
  <c r="G926" i="3"/>
  <c r="H926" i="3" s="1"/>
  <c r="G927" i="3"/>
  <c r="H927" i="3" s="1"/>
  <c r="G928" i="3"/>
  <c r="H928" i="3" s="1"/>
  <c r="G929" i="3"/>
  <c r="H929" i="3" s="1"/>
  <c r="G930" i="3"/>
  <c r="H930" i="3" s="1"/>
  <c r="G931" i="3"/>
  <c r="H931" i="3" s="1"/>
  <c r="G932" i="3"/>
  <c r="H932" i="3" s="1"/>
  <c r="G933" i="3"/>
  <c r="H933" i="3" s="1"/>
  <c r="G934" i="3"/>
  <c r="H934" i="3" s="1"/>
  <c r="G935" i="3"/>
  <c r="H935" i="3" s="1"/>
  <c r="G936" i="3"/>
  <c r="H936" i="3" s="1"/>
  <c r="G937" i="3"/>
  <c r="H937" i="3" s="1"/>
  <c r="G938" i="3"/>
  <c r="H938" i="3" s="1"/>
  <c r="G939" i="3"/>
  <c r="H939" i="3" s="1"/>
  <c r="G940" i="3"/>
  <c r="H940" i="3" s="1"/>
  <c r="G941" i="3"/>
  <c r="H941" i="3" s="1"/>
  <c r="G942" i="3"/>
  <c r="H942" i="3" s="1"/>
  <c r="G943" i="3"/>
  <c r="H943" i="3" s="1"/>
  <c r="G944" i="3"/>
  <c r="H944" i="3" s="1"/>
  <c r="G945" i="3"/>
  <c r="H945" i="3" s="1"/>
  <c r="G946" i="3"/>
  <c r="H946" i="3" s="1"/>
  <c r="G947" i="3"/>
  <c r="H947" i="3" s="1"/>
  <c r="G948" i="3"/>
  <c r="H948" i="3" s="1"/>
  <c r="G949" i="3"/>
  <c r="H949" i="3" s="1"/>
  <c r="G950" i="3"/>
  <c r="H950" i="3" s="1"/>
  <c r="G951" i="3"/>
  <c r="H951" i="3" s="1"/>
  <c r="G952" i="3"/>
  <c r="H952" i="3" s="1"/>
  <c r="G953" i="3"/>
  <c r="H953" i="3" s="1"/>
  <c r="G954" i="3"/>
  <c r="H954" i="3" s="1"/>
  <c r="G955" i="3"/>
  <c r="H955" i="3" s="1"/>
  <c r="G956" i="3"/>
  <c r="H956" i="3" s="1"/>
  <c r="G957" i="3"/>
  <c r="H957" i="3" s="1"/>
  <c r="G958" i="3"/>
  <c r="H958" i="3" s="1"/>
  <c r="G959" i="3"/>
  <c r="H959" i="3" s="1"/>
  <c r="G960" i="3"/>
  <c r="H960" i="3" s="1"/>
  <c r="G961" i="3"/>
  <c r="H961" i="3" s="1"/>
  <c r="G962" i="3"/>
  <c r="H962" i="3" s="1"/>
  <c r="G963" i="3"/>
  <c r="H963" i="3" s="1"/>
  <c r="G964" i="3"/>
  <c r="H964" i="3" s="1"/>
  <c r="G965" i="3"/>
  <c r="H965" i="3" s="1"/>
  <c r="G966" i="3"/>
  <c r="H966" i="3" s="1"/>
  <c r="G967" i="3"/>
  <c r="H967" i="3" s="1"/>
  <c r="G968" i="3"/>
  <c r="H968" i="3" s="1"/>
  <c r="G969" i="3"/>
  <c r="H969" i="3" s="1"/>
  <c r="G970" i="3"/>
  <c r="H970" i="3" s="1"/>
  <c r="G971" i="3"/>
  <c r="H971" i="3" s="1"/>
  <c r="G972" i="3"/>
  <c r="H972" i="3" s="1"/>
  <c r="G973" i="3"/>
  <c r="H973" i="3" s="1"/>
  <c r="G974" i="3"/>
  <c r="H974" i="3" s="1"/>
  <c r="G975" i="3"/>
  <c r="H975" i="3" s="1"/>
  <c r="G976" i="3"/>
  <c r="H976" i="3" s="1"/>
  <c r="G977" i="3"/>
  <c r="H977" i="3" s="1"/>
  <c r="G978" i="3"/>
  <c r="H978" i="3" s="1"/>
  <c r="G979" i="3"/>
  <c r="H979" i="3" s="1"/>
  <c r="G980" i="3"/>
  <c r="H980" i="3" s="1"/>
  <c r="G981" i="3"/>
  <c r="H981" i="3" s="1"/>
  <c r="G982" i="3"/>
  <c r="H982" i="3" s="1"/>
  <c r="G983" i="3"/>
  <c r="H983" i="3" s="1"/>
  <c r="G984" i="3"/>
  <c r="H984" i="3" s="1"/>
  <c r="G985" i="3"/>
  <c r="H985" i="3" s="1"/>
  <c r="G986" i="3"/>
  <c r="H986" i="3" s="1"/>
  <c r="G987" i="3"/>
  <c r="H987" i="3" s="1"/>
  <c r="G988" i="3"/>
  <c r="H988" i="3" s="1"/>
  <c r="G989" i="3"/>
  <c r="H989" i="3" s="1"/>
  <c r="G990" i="3"/>
  <c r="H990" i="3" s="1"/>
  <c r="G991" i="3"/>
  <c r="H991" i="3" s="1"/>
  <c r="G992" i="3"/>
  <c r="H992" i="3" s="1"/>
  <c r="G993" i="3"/>
  <c r="H993" i="3" s="1"/>
  <c r="G994" i="3"/>
  <c r="H994" i="3" s="1"/>
  <c r="G995" i="3"/>
  <c r="H995" i="3" s="1"/>
  <c r="G996" i="3"/>
  <c r="H996" i="3" s="1"/>
  <c r="G997" i="3"/>
  <c r="H997" i="3" s="1"/>
  <c r="G998" i="3"/>
  <c r="H998" i="3" s="1"/>
  <c r="G999" i="3"/>
  <c r="H999" i="3" s="1"/>
  <c r="G1000" i="3"/>
  <c r="H1000" i="3" s="1"/>
  <c r="G1001" i="3"/>
  <c r="H1001" i="3" s="1"/>
  <c r="G1002" i="3"/>
  <c r="H1002" i="3" s="1"/>
  <c r="G1003" i="3"/>
  <c r="H1003" i="3" s="1"/>
  <c r="G1004" i="3"/>
  <c r="H1004" i="3" s="1"/>
  <c r="G1005" i="3"/>
  <c r="H1005" i="3" s="1"/>
  <c r="G1006" i="3"/>
  <c r="H1006" i="3" s="1"/>
  <c r="G1007" i="3"/>
  <c r="H1007" i="3" s="1"/>
  <c r="G1008" i="3"/>
  <c r="H1008" i="3" s="1"/>
  <c r="G1009" i="3"/>
  <c r="H1009" i="3" s="1"/>
  <c r="G10" i="3"/>
  <c r="H10" i="3" s="1"/>
  <c r="H5" i="1" l="1"/>
  <c r="G3" i="2"/>
  <c r="H7" i="3"/>
</calcChain>
</file>

<file path=xl/sharedStrings.xml><?xml version="1.0" encoding="utf-8"?>
<sst xmlns="http://schemas.openxmlformats.org/spreadsheetml/2006/main" count="287" uniqueCount="90">
  <si>
    <t>z</t>
  </si>
  <si>
    <t>p</t>
  </si>
  <si>
    <t>Gre</t>
  </si>
  <si>
    <t>GPA</t>
  </si>
  <si>
    <t>Rank</t>
  </si>
  <si>
    <t>Admit</t>
  </si>
  <si>
    <r>
      <t>b</t>
    </r>
    <r>
      <rPr>
        <b/>
        <vertAlign val="subscript"/>
        <sz val="11"/>
        <color theme="1"/>
        <rFont val="Calibri"/>
        <family val="2"/>
        <scheme val="minor"/>
      </rPr>
      <t>0</t>
    </r>
    <r>
      <rPr>
        <b/>
        <sz val="11"/>
        <rFont val="Calibri"/>
        <family val="2"/>
      </rPr>
      <t>=</t>
    </r>
  </si>
  <si>
    <r>
      <t>b</t>
    </r>
    <r>
      <rPr>
        <b/>
        <vertAlign val="subscript"/>
        <sz val="11"/>
        <color theme="1"/>
        <rFont val="Calibri"/>
        <family val="2"/>
        <scheme val="minor"/>
      </rPr>
      <t>1</t>
    </r>
    <r>
      <rPr>
        <b/>
        <sz val="11"/>
        <rFont val="Calibri"/>
        <family val="2"/>
      </rPr>
      <t>=</t>
    </r>
  </si>
  <si>
    <r>
      <t>b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rFont val="Calibri"/>
        <family val="2"/>
      </rPr>
      <t>=</t>
    </r>
  </si>
  <si>
    <t>F Temperature</t>
  </si>
  <si>
    <t>Yield</t>
  </si>
  <si>
    <t>revenue</t>
  </si>
  <si>
    <t>num_competitors</t>
  </si>
  <si>
    <t>median_income</t>
  </si>
  <si>
    <t>num_loyalty_members</t>
  </si>
  <si>
    <t>population_density</t>
  </si>
  <si>
    <t>location_age</t>
  </si>
  <si>
    <t>b0</t>
  </si>
  <si>
    <t>b1</t>
  </si>
  <si>
    <t>b2</t>
  </si>
  <si>
    <t>b3</t>
  </si>
  <si>
    <t>b4</t>
  </si>
  <si>
    <t>b5</t>
  </si>
  <si>
    <t>Predict</t>
  </si>
  <si>
    <t>(y-yp) ^2</t>
  </si>
  <si>
    <t>Temp ^2</t>
  </si>
  <si>
    <t>Error</t>
  </si>
  <si>
    <t>0.011+0.065*temp-0.00035*temp2</t>
  </si>
  <si>
    <t>Correct</t>
  </si>
  <si>
    <t>Ln(Correct)</t>
  </si>
  <si>
    <r>
      <t>b</t>
    </r>
    <r>
      <rPr>
        <b/>
        <vertAlign val="subscript"/>
        <sz val="11"/>
        <rFont val="Calibri"/>
        <family val="2"/>
      </rPr>
      <t>3</t>
    </r>
    <r>
      <rPr>
        <b/>
        <sz val="11"/>
        <rFont val="Calibri"/>
        <family val="2"/>
      </rPr>
      <t>=</t>
    </r>
  </si>
  <si>
    <t>LN(A*B)</t>
  </si>
  <si>
    <t>LN(A) + LN(B)</t>
  </si>
  <si>
    <t>A*B</t>
  </si>
  <si>
    <t>=</t>
  </si>
  <si>
    <t>Err</t>
  </si>
  <si>
    <t>MSE</t>
  </si>
  <si>
    <t>petallength (X)</t>
  </si>
  <si>
    <t>petalwidth (y)</t>
  </si>
  <si>
    <t>a</t>
  </si>
  <si>
    <t>b</t>
  </si>
  <si>
    <t>Err ^ 2</t>
  </si>
  <si>
    <t>y=0.416 x Petallength - 0.36</t>
  </si>
  <si>
    <t>MAE</t>
  </si>
  <si>
    <t>R2</t>
  </si>
  <si>
    <t>=1 - RS/SS</t>
  </si>
  <si>
    <t>No.</t>
  </si>
  <si>
    <t>Color</t>
  </si>
  <si>
    <t>Type</t>
  </si>
  <si>
    <t>Origin</t>
  </si>
  <si>
    <t>Stolen?</t>
  </si>
  <si>
    <t>Yes</t>
  </si>
  <si>
    <t>No</t>
  </si>
  <si>
    <t>Red</t>
  </si>
  <si>
    <t>Sport</t>
  </si>
  <si>
    <t>Domestic</t>
  </si>
  <si>
    <t>x1</t>
  </si>
  <si>
    <t>P(x1)</t>
  </si>
  <si>
    <t>P(Red)</t>
  </si>
  <si>
    <t>Yellow</t>
  </si>
  <si>
    <t>P(Yellow)</t>
  </si>
  <si>
    <t>Imported</t>
  </si>
  <si>
    <t>SUV</t>
  </si>
  <si>
    <t>x2</t>
  </si>
  <si>
    <t>P(x2)</t>
  </si>
  <si>
    <t>P(Sport)</t>
  </si>
  <si>
    <t>P(SUV)</t>
  </si>
  <si>
    <t>x3</t>
  </si>
  <si>
    <t>P(x3)</t>
  </si>
  <si>
    <t>P(Domestic)</t>
  </si>
  <si>
    <t>P(Imported)</t>
  </si>
  <si>
    <t>P(Yes)</t>
  </si>
  <si>
    <t>P(No)</t>
  </si>
  <si>
    <t>Yêu cầu</t>
  </si>
  <si>
    <t>Red, SUV, Domestic</t>
  </si>
  <si>
    <t xml:space="preserve">Cần tính  </t>
  </si>
  <si>
    <t>P(Yes|[Red,SUV,Domestic]</t>
  </si>
  <si>
    <t>P(No|[Red,SUV,Domestic]</t>
  </si>
  <si>
    <t>P(Yes|[Red,SUV,Domestic]) = P(Red|Yes) * P(SUV|Yes) * P(Domestic|Yes) * P(Yes)</t>
  </si>
  <si>
    <t>P(No|[Red,SUV,Domestic]) = P(Red|No) * P(SUV|No) * P(Domestic|No) * P(No)</t>
  </si>
  <si>
    <t>Yellow, Sport, Imported</t>
  </si>
  <si>
    <t>sepallength</t>
  </si>
  <si>
    <t>sepalwidth</t>
  </si>
  <si>
    <t>petallength</t>
  </si>
  <si>
    <t>petalwidth</t>
  </si>
  <si>
    <t>iris</t>
  </si>
  <si>
    <t>Dự báo</t>
  </si>
  <si>
    <t>Iris-virginica</t>
  </si>
  <si>
    <t>Iris-setosa</t>
  </si>
  <si>
    <t>Iris-versicolor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</si>
</sst>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name val="Calibri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1"/>
      <name val="Calibri"/>
      <family val="2"/>
    </font>
    <font>
      <b/>
      <sz val="11"/>
      <color rgb="FFFF0000"/>
      <name val="Calibri"/>
      <family val="2"/>
    </font>
    <font>
      <b/>
      <vertAlign val="subscript"/>
      <sz val="11"/>
      <color theme="1"/>
      <name val="Calibri"/>
      <family val="2"/>
      <scheme val="minor"/>
    </font>
    <font>
      <b/>
      <vertAlign val="subscript"/>
      <sz val="11"/>
      <name val="Calibri"/>
      <family val="2"/>
    </font>
    <font>
      <sz val="11"/>
      <color rgb="FF3B444F"/>
      <name val="Segoe UI"/>
      <family val="2"/>
    </font>
    <font>
      <sz val="11"/>
      <color rgb="FFFF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7">
    <xf numFmtId="0" fontId="0" fillId="0" borderId="0" xfId="0"/>
    <xf numFmtId="0" fontId="1" fillId="0" borderId="0" xfId="0" applyFont="1"/>
    <xf numFmtId="0" fontId="2" fillId="0" borderId="0" xfId="1"/>
    <xf numFmtId="0" fontId="3" fillId="0" borderId="0" xfId="0" applyFont="1"/>
    <xf numFmtId="0" fontId="4" fillId="0" borderId="0" xfId="0" applyFont="1"/>
    <xf numFmtId="0" fontId="7" fillId="2" borderId="0" xfId="0" applyFont="1" applyFill="1" applyAlignment="1">
      <alignment horizontal="center" vertical="top" wrapText="1"/>
    </xf>
    <xf numFmtId="0" fontId="3" fillId="0" borderId="0" xfId="0" applyFont="1" applyAlignment="1">
      <alignment horizontal="center" vertical="center" wrapText="1"/>
    </xf>
    <xf numFmtId="0" fontId="0" fillId="3" borderId="0" xfId="0" applyFill="1"/>
    <xf numFmtId="0" fontId="8" fillId="0" borderId="0" xfId="0" applyFont="1"/>
    <xf numFmtId="0" fontId="1" fillId="0" borderId="0" xfId="0" quotePrefix="1" applyFont="1"/>
    <xf numFmtId="0" fontId="1" fillId="0" borderId="0" xfId="0" applyFont="1" applyAlignment="1">
      <alignment horizontal="center"/>
    </xf>
    <xf numFmtId="0" fontId="1" fillId="3" borderId="0" xfId="0" applyFont="1" applyFill="1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" fillId="0" borderId="0" xfId="0" quotePrefix="1" applyFont="1" applyAlignment="1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1" fillId="4" borderId="0" xfId="0" applyFont="1" applyFill="1"/>
    <xf numFmtId="0" fontId="1" fillId="5" borderId="0" xfId="0" applyFont="1" applyFill="1"/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4" fillId="6" borderId="0" xfId="0" applyFont="1" applyFill="1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914400</xdr:colOff>
      <xdr:row>13</xdr:row>
      <xdr:rowOff>0</xdr:rowOff>
    </xdr:from>
    <xdr:to>
      <xdr:col>18</xdr:col>
      <xdr:colOff>333375</xdr:colOff>
      <xdr:row>29</xdr:row>
      <xdr:rowOff>123825</xdr:rowOff>
    </xdr:to>
    <xdr:pic>
      <xdr:nvPicPr>
        <xdr:cNvPr id="6" name="Picture 5" descr="quadratic fitted line plot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77100" y="2628900"/>
          <a:ext cx="4610100" cy="3305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9525</xdr:colOff>
      <xdr:row>1</xdr:row>
      <xdr:rowOff>19050</xdr:rowOff>
    </xdr:from>
    <xdr:to>
      <xdr:col>18</xdr:col>
      <xdr:colOff>342900</xdr:colOff>
      <xdr:row>15</xdr:row>
      <xdr:rowOff>190500</xdr:rowOff>
    </xdr:to>
    <xdr:pic>
      <xdr:nvPicPr>
        <xdr:cNvPr id="4" name="Picture 3" descr="fitted line plot for yield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96150" y="209550"/>
          <a:ext cx="4600575" cy="3028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3"/>
  <sheetViews>
    <sheetView workbookViewId="0">
      <selection activeCell="G20" sqref="G20"/>
    </sheetView>
  </sheetViews>
  <sheetFormatPr defaultRowHeight="15" x14ac:dyDescent="0.25"/>
  <cols>
    <col min="1" max="1" width="14.42578125" style="12" bestFit="1" customWidth="1"/>
    <col min="2" max="2" width="13.7109375" style="12" bestFit="1" customWidth="1"/>
    <col min="3" max="16384" width="9.140625" style="12"/>
  </cols>
  <sheetData>
    <row r="1" spans="1:8" x14ac:dyDescent="0.25">
      <c r="E1" s="13" t="s">
        <v>39</v>
      </c>
      <c r="F1" s="12">
        <v>0.41641821068086138</v>
      </c>
    </row>
    <row r="2" spans="1:8" x14ac:dyDescent="0.25">
      <c r="E2" s="13" t="s">
        <v>40</v>
      </c>
      <c r="F2" s="12">
        <v>-0.36650987513047295</v>
      </c>
    </row>
    <row r="3" spans="1:8" ht="18.75" customHeight="1" x14ac:dyDescent="0.25">
      <c r="A3" s="14" t="s">
        <v>37</v>
      </c>
      <c r="B3" s="14" t="s">
        <v>38</v>
      </c>
      <c r="C3" s="13" t="s">
        <v>23</v>
      </c>
      <c r="D3" s="13" t="s">
        <v>35</v>
      </c>
      <c r="E3" s="13" t="s">
        <v>41</v>
      </c>
      <c r="G3" s="13" t="s">
        <v>36</v>
      </c>
      <c r="H3" s="12">
        <f>AVERAGE(E4:E153)</f>
        <v>4.2289946322609379E-2</v>
      </c>
    </row>
    <row r="4" spans="1:8" x14ac:dyDescent="0.25">
      <c r="A4" s="12">
        <v>1.4</v>
      </c>
      <c r="B4" s="12">
        <v>0.2</v>
      </c>
      <c r="C4" s="12">
        <f>$F$1*A4+$F$2</f>
        <v>0.21647561982273289</v>
      </c>
      <c r="D4" s="12">
        <f>ABS(C4-B4)</f>
        <v>1.6475619822732879E-2</v>
      </c>
      <c r="E4" s="12">
        <f>(C4-B4)^2</f>
        <v>2.7144604854322858E-4</v>
      </c>
      <c r="G4" s="13" t="s">
        <v>43</v>
      </c>
      <c r="H4" s="12">
        <f>AVERAGE(D4:D153)</f>
        <v>0.15725674121912728</v>
      </c>
    </row>
    <row r="5" spans="1:8" x14ac:dyDescent="0.25">
      <c r="A5" s="12">
        <v>1.4</v>
      </c>
      <c r="B5" s="12">
        <v>0.2</v>
      </c>
      <c r="C5" s="12">
        <f t="shared" ref="C5:C68" si="0">$F$1*A5+$F$2</f>
        <v>0.21647561982273289</v>
      </c>
      <c r="D5" s="12">
        <f t="shared" ref="D5:D68" si="1">ABS(C5-B5)</f>
        <v>1.6475619822732879E-2</v>
      </c>
      <c r="E5" s="12">
        <f t="shared" ref="E5:E68" si="2">(C5-B5)^2</f>
        <v>2.7144604854322858E-4</v>
      </c>
      <c r="G5" s="13" t="s">
        <v>42</v>
      </c>
    </row>
    <row r="6" spans="1:8" x14ac:dyDescent="0.25">
      <c r="A6" s="12">
        <v>1.3</v>
      </c>
      <c r="B6" s="12">
        <v>0.2</v>
      </c>
      <c r="C6" s="12">
        <f t="shared" si="0"/>
        <v>0.17483379875464689</v>
      </c>
      <c r="D6" s="12">
        <f t="shared" si="1"/>
        <v>2.5166201245353126E-2</v>
      </c>
      <c r="E6" s="12">
        <f t="shared" si="2"/>
        <v>6.3333768512161318E-4</v>
      </c>
    </row>
    <row r="7" spans="1:8" x14ac:dyDescent="0.25">
      <c r="A7" s="12">
        <v>1.5</v>
      </c>
      <c r="B7" s="12">
        <v>0.2</v>
      </c>
      <c r="C7" s="12">
        <f t="shared" si="0"/>
        <v>0.25811744089081912</v>
      </c>
      <c r="D7" s="12">
        <f t="shared" si="1"/>
        <v>5.8117440890819105E-2</v>
      </c>
      <c r="E7" s="12">
        <f t="shared" si="2"/>
        <v>3.3776369356978528E-3</v>
      </c>
      <c r="G7" s="13" t="s">
        <v>44</v>
      </c>
      <c r="H7" s="15" t="s">
        <v>45</v>
      </c>
    </row>
    <row r="8" spans="1:8" x14ac:dyDescent="0.25">
      <c r="A8" s="12">
        <v>1.4</v>
      </c>
      <c r="B8" s="12">
        <v>0.2</v>
      </c>
      <c r="C8" s="12">
        <f t="shared" si="0"/>
        <v>0.21647561982273289</v>
      </c>
      <c r="D8" s="12">
        <f t="shared" si="1"/>
        <v>1.6475619822732879E-2</v>
      </c>
      <c r="E8" s="12">
        <f t="shared" si="2"/>
        <v>2.7144604854322858E-4</v>
      </c>
      <c r="H8" s="12">
        <f>1-SUMSQ(D4:D153)/SUMSQ(B4:B153)</f>
        <v>0.97901590490112012</v>
      </c>
    </row>
    <row r="9" spans="1:8" x14ac:dyDescent="0.25">
      <c r="A9" s="12">
        <v>1.7</v>
      </c>
      <c r="B9" s="12">
        <v>0.4</v>
      </c>
      <c r="C9" s="12">
        <f t="shared" si="0"/>
        <v>0.34140108302699135</v>
      </c>
      <c r="D9" s="12">
        <f t="shared" si="1"/>
        <v>5.8598916973008675E-2</v>
      </c>
      <c r="E9" s="12">
        <f t="shared" si="2"/>
        <v>3.4338330704095643E-3</v>
      </c>
    </row>
    <row r="10" spans="1:8" x14ac:dyDescent="0.25">
      <c r="A10" s="12">
        <v>1.4</v>
      </c>
      <c r="B10" s="12">
        <v>0.3</v>
      </c>
      <c r="C10" s="12">
        <f t="shared" si="0"/>
        <v>0.21647561982273289</v>
      </c>
      <c r="D10" s="12">
        <f t="shared" si="1"/>
        <v>8.3524380177267099E-2</v>
      </c>
      <c r="E10" s="12">
        <f t="shared" si="2"/>
        <v>6.9763220839966491E-3</v>
      </c>
    </row>
    <row r="11" spans="1:8" x14ac:dyDescent="0.25">
      <c r="A11" s="12">
        <v>1.5</v>
      </c>
      <c r="B11" s="12">
        <v>0.2</v>
      </c>
      <c r="C11" s="12">
        <f t="shared" si="0"/>
        <v>0.25811744089081912</v>
      </c>
      <c r="D11" s="12">
        <f t="shared" si="1"/>
        <v>5.8117440890819105E-2</v>
      </c>
      <c r="E11" s="12">
        <f t="shared" si="2"/>
        <v>3.3776369356978528E-3</v>
      </c>
    </row>
    <row r="12" spans="1:8" x14ac:dyDescent="0.25">
      <c r="A12" s="12">
        <v>1.4</v>
      </c>
      <c r="B12" s="12">
        <v>0.2</v>
      </c>
      <c r="C12" s="12">
        <f t="shared" si="0"/>
        <v>0.21647561982273289</v>
      </c>
      <c r="D12" s="12">
        <f t="shared" si="1"/>
        <v>1.6475619822732879E-2</v>
      </c>
      <c r="E12" s="12">
        <f t="shared" si="2"/>
        <v>2.7144604854322858E-4</v>
      </c>
    </row>
    <row r="13" spans="1:8" x14ac:dyDescent="0.25">
      <c r="A13" s="12">
        <v>1.5</v>
      </c>
      <c r="B13" s="12">
        <v>0.1</v>
      </c>
      <c r="C13" s="12">
        <f t="shared" si="0"/>
        <v>0.25811744089081912</v>
      </c>
      <c r="D13" s="12">
        <f t="shared" si="1"/>
        <v>0.15811744089081911</v>
      </c>
      <c r="E13" s="12">
        <f t="shared" si="2"/>
        <v>2.5001125113861676E-2</v>
      </c>
    </row>
    <row r="14" spans="1:8" x14ac:dyDescent="0.25">
      <c r="A14" s="12">
        <v>1.5</v>
      </c>
      <c r="B14" s="12">
        <v>0.2</v>
      </c>
      <c r="C14" s="12">
        <f t="shared" si="0"/>
        <v>0.25811744089081912</v>
      </c>
      <c r="D14" s="12">
        <f t="shared" si="1"/>
        <v>5.8117440890819105E-2</v>
      </c>
      <c r="E14" s="12">
        <f t="shared" si="2"/>
        <v>3.3776369356978528E-3</v>
      </c>
    </row>
    <row r="15" spans="1:8" x14ac:dyDescent="0.25">
      <c r="A15" s="12">
        <v>1.6</v>
      </c>
      <c r="B15" s="12">
        <v>0.2</v>
      </c>
      <c r="C15" s="12">
        <f t="shared" si="0"/>
        <v>0.29975926195890534</v>
      </c>
      <c r="D15" s="12">
        <f t="shared" si="1"/>
        <v>9.9759261958905332E-2</v>
      </c>
      <c r="E15" s="12">
        <f t="shared" si="2"/>
        <v>9.951910346585496E-3</v>
      </c>
    </row>
    <row r="16" spans="1:8" x14ac:dyDescent="0.25">
      <c r="A16" s="12">
        <v>1.4</v>
      </c>
      <c r="B16" s="12">
        <v>0.1</v>
      </c>
      <c r="C16" s="12">
        <f t="shared" si="0"/>
        <v>0.21647561982273289</v>
      </c>
      <c r="D16" s="12">
        <f t="shared" si="1"/>
        <v>0.11647561982273288</v>
      </c>
      <c r="E16" s="12">
        <f t="shared" si="2"/>
        <v>1.3566570013089805E-2</v>
      </c>
    </row>
    <row r="17" spans="1:5" x14ac:dyDescent="0.25">
      <c r="A17" s="12">
        <v>1.1000000000000001</v>
      </c>
      <c r="B17" s="12">
        <v>0.1</v>
      </c>
      <c r="C17" s="12">
        <f t="shared" si="0"/>
        <v>9.1550156618474599E-2</v>
      </c>
      <c r="D17" s="12">
        <f t="shared" si="1"/>
        <v>8.449843381525407E-3</v>
      </c>
      <c r="E17" s="12">
        <f t="shared" si="2"/>
        <v>7.1399853172308719E-5</v>
      </c>
    </row>
    <row r="18" spans="1:5" x14ac:dyDescent="0.25">
      <c r="A18" s="12">
        <v>1.2</v>
      </c>
      <c r="B18" s="12">
        <v>0.2</v>
      </c>
      <c r="C18" s="12">
        <f t="shared" si="0"/>
        <v>0.13319197768656066</v>
      </c>
      <c r="D18" s="12">
        <f t="shared" si="1"/>
        <v>6.6808022313439352E-2</v>
      </c>
      <c r="E18" s="12">
        <f t="shared" si="2"/>
        <v>4.4633118454330102E-3</v>
      </c>
    </row>
    <row r="19" spans="1:5" x14ac:dyDescent="0.25">
      <c r="A19" s="12">
        <v>1.5</v>
      </c>
      <c r="B19" s="12">
        <v>0.4</v>
      </c>
      <c r="C19" s="12">
        <f t="shared" si="0"/>
        <v>0.25811744089081912</v>
      </c>
      <c r="D19" s="12">
        <f t="shared" si="1"/>
        <v>0.14188255910918091</v>
      </c>
      <c r="E19" s="12">
        <f t="shared" si="2"/>
        <v>2.0130660579370213E-2</v>
      </c>
    </row>
    <row r="20" spans="1:5" x14ac:dyDescent="0.25">
      <c r="A20" s="12">
        <v>1.3</v>
      </c>
      <c r="B20" s="12">
        <v>0.4</v>
      </c>
      <c r="C20" s="12">
        <f t="shared" si="0"/>
        <v>0.17483379875464689</v>
      </c>
      <c r="D20" s="12">
        <f t="shared" si="1"/>
        <v>0.22516620124535314</v>
      </c>
      <c r="E20" s="12">
        <f t="shared" si="2"/>
        <v>5.0699818183262871E-2</v>
      </c>
    </row>
    <row r="21" spans="1:5" x14ac:dyDescent="0.25">
      <c r="A21" s="12">
        <v>1.4</v>
      </c>
      <c r="B21" s="12">
        <v>0.3</v>
      </c>
      <c r="C21" s="12">
        <f t="shared" si="0"/>
        <v>0.21647561982273289</v>
      </c>
      <c r="D21" s="12">
        <f t="shared" si="1"/>
        <v>8.3524380177267099E-2</v>
      </c>
      <c r="E21" s="12">
        <f t="shared" si="2"/>
        <v>6.9763220839966491E-3</v>
      </c>
    </row>
    <row r="22" spans="1:5" x14ac:dyDescent="0.25">
      <c r="A22" s="12">
        <v>1.7</v>
      </c>
      <c r="B22" s="12">
        <v>0.3</v>
      </c>
      <c r="C22" s="12">
        <f t="shared" si="0"/>
        <v>0.34140108302699135</v>
      </c>
      <c r="D22" s="12">
        <f t="shared" si="1"/>
        <v>4.1401083026991359E-2</v>
      </c>
      <c r="E22" s="12">
        <f t="shared" si="2"/>
        <v>1.714049675807832E-3</v>
      </c>
    </row>
    <row r="23" spans="1:5" x14ac:dyDescent="0.25">
      <c r="A23" s="12">
        <v>1.5</v>
      </c>
      <c r="B23" s="12">
        <v>0.3</v>
      </c>
      <c r="C23" s="12">
        <f t="shared" si="0"/>
        <v>0.25811744089081912</v>
      </c>
      <c r="D23" s="12">
        <f t="shared" si="1"/>
        <v>4.1882559109180872E-2</v>
      </c>
      <c r="E23" s="12">
        <f t="shared" si="2"/>
        <v>1.7541487575340297E-3</v>
      </c>
    </row>
    <row r="24" spans="1:5" x14ac:dyDescent="0.25">
      <c r="A24" s="12">
        <v>1.7</v>
      </c>
      <c r="B24" s="12">
        <v>0.2</v>
      </c>
      <c r="C24" s="12">
        <f t="shared" si="0"/>
        <v>0.34140108302699135</v>
      </c>
      <c r="D24" s="12">
        <f t="shared" si="1"/>
        <v>0.14140108302699134</v>
      </c>
      <c r="E24" s="12">
        <f t="shared" si="2"/>
        <v>1.9994266281206097E-2</v>
      </c>
    </row>
    <row r="25" spans="1:5" x14ac:dyDescent="0.25">
      <c r="A25" s="12">
        <v>1.5</v>
      </c>
      <c r="B25" s="12">
        <v>0.4</v>
      </c>
      <c r="C25" s="12">
        <f t="shared" si="0"/>
        <v>0.25811744089081912</v>
      </c>
      <c r="D25" s="12">
        <f t="shared" si="1"/>
        <v>0.14188255910918091</v>
      </c>
      <c r="E25" s="12">
        <f t="shared" si="2"/>
        <v>2.0130660579370213E-2</v>
      </c>
    </row>
    <row r="26" spans="1:5" x14ac:dyDescent="0.25">
      <c r="A26" s="12">
        <v>1</v>
      </c>
      <c r="B26" s="12">
        <v>0.2</v>
      </c>
      <c r="C26" s="12">
        <f t="shared" si="0"/>
        <v>4.9908335550388427E-2</v>
      </c>
      <c r="D26" s="12">
        <f t="shared" si="1"/>
        <v>0.15009166444961158</v>
      </c>
      <c r="E26" s="12">
        <f t="shared" si="2"/>
        <v>2.2527507737254798E-2</v>
      </c>
    </row>
    <row r="27" spans="1:5" x14ac:dyDescent="0.25">
      <c r="A27" s="12">
        <v>1.7</v>
      </c>
      <c r="B27" s="12">
        <v>0.5</v>
      </c>
      <c r="C27" s="12">
        <f t="shared" si="0"/>
        <v>0.34140108302699135</v>
      </c>
      <c r="D27" s="12">
        <f t="shared" si="1"/>
        <v>0.15859891697300865</v>
      </c>
      <c r="E27" s="12">
        <f t="shared" si="2"/>
        <v>2.5153616465011294E-2</v>
      </c>
    </row>
    <row r="28" spans="1:5" x14ac:dyDescent="0.25">
      <c r="A28" s="12">
        <v>1.9</v>
      </c>
      <c r="B28" s="12">
        <v>0.2</v>
      </c>
      <c r="C28" s="12">
        <f t="shared" si="0"/>
        <v>0.42468472516316358</v>
      </c>
      <c r="D28" s="12">
        <f t="shared" si="1"/>
        <v>0.22468472516316357</v>
      </c>
      <c r="E28" s="12">
        <f t="shared" si="2"/>
        <v>5.0483225721646346E-2</v>
      </c>
    </row>
    <row r="29" spans="1:5" x14ac:dyDescent="0.25">
      <c r="A29" s="12">
        <v>1.6</v>
      </c>
      <c r="B29" s="12">
        <v>0.2</v>
      </c>
      <c r="C29" s="12">
        <f t="shared" si="0"/>
        <v>0.29975926195890534</v>
      </c>
      <c r="D29" s="12">
        <f t="shared" si="1"/>
        <v>9.9759261958905332E-2</v>
      </c>
      <c r="E29" s="12">
        <f t="shared" si="2"/>
        <v>9.951910346585496E-3</v>
      </c>
    </row>
    <row r="30" spans="1:5" x14ac:dyDescent="0.25">
      <c r="A30" s="12">
        <v>1.6</v>
      </c>
      <c r="B30" s="12">
        <v>0.4</v>
      </c>
      <c r="C30" s="12">
        <f t="shared" si="0"/>
        <v>0.29975926195890534</v>
      </c>
      <c r="D30" s="12">
        <f t="shared" si="1"/>
        <v>0.10024073804109468</v>
      </c>
      <c r="E30" s="12">
        <f t="shared" si="2"/>
        <v>1.0048205563023365E-2</v>
      </c>
    </row>
    <row r="31" spans="1:5" x14ac:dyDescent="0.25">
      <c r="A31" s="12">
        <v>1.5</v>
      </c>
      <c r="B31" s="12">
        <v>0.2</v>
      </c>
      <c r="C31" s="12">
        <f t="shared" si="0"/>
        <v>0.25811744089081912</v>
      </c>
      <c r="D31" s="12">
        <f t="shared" si="1"/>
        <v>5.8117440890819105E-2</v>
      </c>
      <c r="E31" s="12">
        <f t="shared" si="2"/>
        <v>3.3776369356978528E-3</v>
      </c>
    </row>
    <row r="32" spans="1:5" x14ac:dyDescent="0.25">
      <c r="A32" s="12">
        <v>1.4</v>
      </c>
      <c r="B32" s="12">
        <v>0.2</v>
      </c>
      <c r="C32" s="12">
        <f t="shared" si="0"/>
        <v>0.21647561982273289</v>
      </c>
      <c r="D32" s="12">
        <f t="shared" si="1"/>
        <v>1.6475619822732879E-2</v>
      </c>
      <c r="E32" s="12">
        <f t="shared" si="2"/>
        <v>2.7144604854322858E-4</v>
      </c>
    </row>
    <row r="33" spans="1:5" x14ac:dyDescent="0.25">
      <c r="A33" s="12">
        <v>1.6</v>
      </c>
      <c r="B33" s="12">
        <v>0.2</v>
      </c>
      <c r="C33" s="12">
        <f t="shared" si="0"/>
        <v>0.29975926195890534</v>
      </c>
      <c r="D33" s="12">
        <f t="shared" si="1"/>
        <v>9.9759261958905332E-2</v>
      </c>
      <c r="E33" s="12">
        <f t="shared" si="2"/>
        <v>9.951910346585496E-3</v>
      </c>
    </row>
    <row r="34" spans="1:5" x14ac:dyDescent="0.25">
      <c r="A34" s="12">
        <v>1.6</v>
      </c>
      <c r="B34" s="12">
        <v>0.2</v>
      </c>
      <c r="C34" s="12">
        <f t="shared" si="0"/>
        <v>0.29975926195890534</v>
      </c>
      <c r="D34" s="12">
        <f t="shared" si="1"/>
        <v>9.9759261958905332E-2</v>
      </c>
      <c r="E34" s="12">
        <f t="shared" si="2"/>
        <v>9.951910346585496E-3</v>
      </c>
    </row>
    <row r="35" spans="1:5" x14ac:dyDescent="0.25">
      <c r="A35" s="12">
        <v>1.5</v>
      </c>
      <c r="B35" s="12">
        <v>0.4</v>
      </c>
      <c r="C35" s="12">
        <f t="shared" si="0"/>
        <v>0.25811744089081912</v>
      </c>
      <c r="D35" s="12">
        <f t="shared" si="1"/>
        <v>0.14188255910918091</v>
      </c>
      <c r="E35" s="12">
        <f t="shared" si="2"/>
        <v>2.0130660579370213E-2</v>
      </c>
    </row>
    <row r="36" spans="1:5" x14ac:dyDescent="0.25">
      <c r="A36" s="12">
        <v>1.5</v>
      </c>
      <c r="B36" s="12">
        <v>0.1</v>
      </c>
      <c r="C36" s="12">
        <f t="shared" si="0"/>
        <v>0.25811744089081912</v>
      </c>
      <c r="D36" s="12">
        <f t="shared" si="1"/>
        <v>0.15811744089081911</v>
      </c>
      <c r="E36" s="12">
        <f t="shared" si="2"/>
        <v>2.5001125113861676E-2</v>
      </c>
    </row>
    <row r="37" spans="1:5" x14ac:dyDescent="0.25">
      <c r="A37" s="12">
        <v>1.4</v>
      </c>
      <c r="B37" s="12">
        <v>0.2</v>
      </c>
      <c r="C37" s="12">
        <f t="shared" si="0"/>
        <v>0.21647561982273289</v>
      </c>
      <c r="D37" s="12">
        <f t="shared" si="1"/>
        <v>1.6475619822732879E-2</v>
      </c>
      <c r="E37" s="12">
        <f t="shared" si="2"/>
        <v>2.7144604854322858E-4</v>
      </c>
    </row>
    <row r="38" spans="1:5" x14ac:dyDescent="0.25">
      <c r="A38" s="12">
        <v>1.5</v>
      </c>
      <c r="B38" s="12">
        <v>0.1</v>
      </c>
      <c r="C38" s="12">
        <f t="shared" si="0"/>
        <v>0.25811744089081912</v>
      </c>
      <c r="D38" s="12">
        <f t="shared" si="1"/>
        <v>0.15811744089081911</v>
      </c>
      <c r="E38" s="12">
        <f t="shared" si="2"/>
        <v>2.5001125113861676E-2</v>
      </c>
    </row>
    <row r="39" spans="1:5" x14ac:dyDescent="0.25">
      <c r="A39" s="12">
        <v>1.2</v>
      </c>
      <c r="B39" s="12">
        <v>0.2</v>
      </c>
      <c r="C39" s="12">
        <f t="shared" si="0"/>
        <v>0.13319197768656066</v>
      </c>
      <c r="D39" s="12">
        <f t="shared" si="1"/>
        <v>6.6808022313439352E-2</v>
      </c>
      <c r="E39" s="12">
        <f t="shared" si="2"/>
        <v>4.4633118454330102E-3</v>
      </c>
    </row>
    <row r="40" spans="1:5" x14ac:dyDescent="0.25">
      <c r="A40" s="12">
        <v>1.3</v>
      </c>
      <c r="B40" s="12">
        <v>0.2</v>
      </c>
      <c r="C40" s="12">
        <f t="shared" si="0"/>
        <v>0.17483379875464689</v>
      </c>
      <c r="D40" s="12">
        <f t="shared" si="1"/>
        <v>2.5166201245353126E-2</v>
      </c>
      <c r="E40" s="12">
        <f t="shared" si="2"/>
        <v>6.3333768512161318E-4</v>
      </c>
    </row>
    <row r="41" spans="1:5" x14ac:dyDescent="0.25">
      <c r="A41" s="12">
        <v>1.5</v>
      </c>
      <c r="B41" s="12">
        <v>0.1</v>
      </c>
      <c r="C41" s="12">
        <f t="shared" si="0"/>
        <v>0.25811744089081912</v>
      </c>
      <c r="D41" s="12">
        <f t="shared" si="1"/>
        <v>0.15811744089081911</v>
      </c>
      <c r="E41" s="12">
        <f t="shared" si="2"/>
        <v>2.5001125113861676E-2</v>
      </c>
    </row>
    <row r="42" spans="1:5" x14ac:dyDescent="0.25">
      <c r="A42" s="12">
        <v>1.3</v>
      </c>
      <c r="B42" s="12">
        <v>0.2</v>
      </c>
      <c r="C42" s="12">
        <f t="shared" si="0"/>
        <v>0.17483379875464689</v>
      </c>
      <c r="D42" s="12">
        <f t="shared" si="1"/>
        <v>2.5166201245353126E-2</v>
      </c>
      <c r="E42" s="12">
        <f t="shared" si="2"/>
        <v>6.3333768512161318E-4</v>
      </c>
    </row>
    <row r="43" spans="1:5" x14ac:dyDescent="0.25">
      <c r="A43" s="12">
        <v>1.5</v>
      </c>
      <c r="B43" s="12">
        <v>0.2</v>
      </c>
      <c r="C43" s="12">
        <f t="shared" si="0"/>
        <v>0.25811744089081912</v>
      </c>
      <c r="D43" s="12">
        <f t="shared" si="1"/>
        <v>5.8117440890819105E-2</v>
      </c>
      <c r="E43" s="12">
        <f t="shared" si="2"/>
        <v>3.3776369356978528E-3</v>
      </c>
    </row>
    <row r="44" spans="1:5" x14ac:dyDescent="0.25">
      <c r="A44" s="12">
        <v>1.3</v>
      </c>
      <c r="B44" s="12">
        <v>0.3</v>
      </c>
      <c r="C44" s="12">
        <f t="shared" si="0"/>
        <v>0.17483379875464689</v>
      </c>
      <c r="D44" s="12">
        <f t="shared" si="1"/>
        <v>0.1251662012453531</v>
      </c>
      <c r="E44" s="12">
        <f t="shared" si="2"/>
        <v>1.5666577934192231E-2</v>
      </c>
    </row>
    <row r="45" spans="1:5" x14ac:dyDescent="0.25">
      <c r="A45" s="12">
        <v>1.3</v>
      </c>
      <c r="B45" s="12">
        <v>0.3</v>
      </c>
      <c r="C45" s="12">
        <f t="shared" si="0"/>
        <v>0.17483379875464689</v>
      </c>
      <c r="D45" s="12">
        <f t="shared" si="1"/>
        <v>0.1251662012453531</v>
      </c>
      <c r="E45" s="12">
        <f t="shared" si="2"/>
        <v>1.5666577934192231E-2</v>
      </c>
    </row>
    <row r="46" spans="1:5" x14ac:dyDescent="0.25">
      <c r="A46" s="12">
        <v>1.3</v>
      </c>
      <c r="B46" s="12">
        <v>0.2</v>
      </c>
      <c r="C46" s="12">
        <f t="shared" si="0"/>
        <v>0.17483379875464689</v>
      </c>
      <c r="D46" s="12">
        <f t="shared" si="1"/>
        <v>2.5166201245353126E-2</v>
      </c>
      <c r="E46" s="12">
        <f t="shared" si="2"/>
        <v>6.3333768512161318E-4</v>
      </c>
    </row>
    <row r="47" spans="1:5" x14ac:dyDescent="0.25">
      <c r="A47" s="12">
        <v>1.6</v>
      </c>
      <c r="B47" s="12">
        <v>0.6</v>
      </c>
      <c r="C47" s="12">
        <f t="shared" si="0"/>
        <v>0.29975926195890534</v>
      </c>
      <c r="D47" s="12">
        <f t="shared" si="1"/>
        <v>0.30024073804109463</v>
      </c>
      <c r="E47" s="12">
        <f t="shared" si="2"/>
        <v>9.0144500779461206E-2</v>
      </c>
    </row>
    <row r="48" spans="1:5" x14ac:dyDescent="0.25">
      <c r="A48" s="12">
        <v>1.9</v>
      </c>
      <c r="B48" s="12">
        <v>0.4</v>
      </c>
      <c r="C48" s="12">
        <f t="shared" si="0"/>
        <v>0.42468472516316358</v>
      </c>
      <c r="D48" s="12">
        <f t="shared" si="1"/>
        <v>2.4684725163163557E-2</v>
      </c>
      <c r="E48" s="12">
        <f t="shared" si="2"/>
        <v>6.0933565638092012E-4</v>
      </c>
    </row>
    <row r="49" spans="1:5" x14ac:dyDescent="0.25">
      <c r="A49" s="12">
        <v>1.4</v>
      </c>
      <c r="B49" s="12">
        <v>0.3</v>
      </c>
      <c r="C49" s="12">
        <f t="shared" si="0"/>
        <v>0.21647561982273289</v>
      </c>
      <c r="D49" s="12">
        <f t="shared" si="1"/>
        <v>8.3524380177267099E-2</v>
      </c>
      <c r="E49" s="12">
        <f t="shared" si="2"/>
        <v>6.9763220839966491E-3</v>
      </c>
    </row>
    <row r="50" spans="1:5" x14ac:dyDescent="0.25">
      <c r="A50" s="12">
        <v>1.6</v>
      </c>
      <c r="B50" s="12">
        <v>0.2</v>
      </c>
      <c r="C50" s="12">
        <f t="shared" si="0"/>
        <v>0.29975926195890534</v>
      </c>
      <c r="D50" s="12">
        <f t="shared" si="1"/>
        <v>9.9759261958905332E-2</v>
      </c>
      <c r="E50" s="12">
        <f t="shared" si="2"/>
        <v>9.951910346585496E-3</v>
      </c>
    </row>
    <row r="51" spans="1:5" x14ac:dyDescent="0.25">
      <c r="A51" s="12">
        <v>1.4</v>
      </c>
      <c r="B51" s="12">
        <v>0.2</v>
      </c>
      <c r="C51" s="12">
        <f t="shared" si="0"/>
        <v>0.21647561982273289</v>
      </c>
      <c r="D51" s="12">
        <f t="shared" si="1"/>
        <v>1.6475619822732879E-2</v>
      </c>
      <c r="E51" s="12">
        <f t="shared" si="2"/>
        <v>2.7144604854322858E-4</v>
      </c>
    </row>
    <row r="52" spans="1:5" x14ac:dyDescent="0.25">
      <c r="A52" s="12">
        <v>1.5</v>
      </c>
      <c r="B52" s="12">
        <v>0.2</v>
      </c>
      <c r="C52" s="12">
        <f t="shared" si="0"/>
        <v>0.25811744089081912</v>
      </c>
      <c r="D52" s="12">
        <f t="shared" si="1"/>
        <v>5.8117440890819105E-2</v>
      </c>
      <c r="E52" s="12">
        <f t="shared" si="2"/>
        <v>3.3776369356978528E-3</v>
      </c>
    </row>
    <row r="53" spans="1:5" x14ac:dyDescent="0.25">
      <c r="A53" s="12">
        <v>1.4</v>
      </c>
      <c r="B53" s="12">
        <v>0.2</v>
      </c>
      <c r="C53" s="12">
        <f t="shared" si="0"/>
        <v>0.21647561982273289</v>
      </c>
      <c r="D53" s="12">
        <f t="shared" si="1"/>
        <v>1.6475619822732879E-2</v>
      </c>
      <c r="E53" s="12">
        <f t="shared" si="2"/>
        <v>2.7144604854322858E-4</v>
      </c>
    </row>
    <row r="54" spans="1:5" x14ac:dyDescent="0.25">
      <c r="A54" s="12">
        <v>4.7</v>
      </c>
      <c r="B54" s="12">
        <v>1.4</v>
      </c>
      <c r="C54" s="12">
        <f t="shared" si="0"/>
        <v>1.5906557150695757</v>
      </c>
      <c r="D54" s="12">
        <f t="shared" si="1"/>
        <v>0.19065571506957579</v>
      </c>
      <c r="E54" s="12">
        <f t="shared" si="2"/>
        <v>3.6349601688691273E-2</v>
      </c>
    </row>
    <row r="55" spans="1:5" x14ac:dyDescent="0.25">
      <c r="A55" s="12">
        <v>4.5</v>
      </c>
      <c r="B55" s="12">
        <v>1.5</v>
      </c>
      <c r="C55" s="12">
        <f t="shared" si="0"/>
        <v>1.5073720729334033</v>
      </c>
      <c r="D55" s="12">
        <f t="shared" si="1"/>
        <v>7.3720729334032509E-3</v>
      </c>
      <c r="E55" s="12">
        <f t="shared" si="2"/>
        <v>5.4347459335416809E-5</v>
      </c>
    </row>
    <row r="56" spans="1:5" x14ac:dyDescent="0.25">
      <c r="A56" s="12">
        <v>4.9000000000000004</v>
      </c>
      <c r="B56" s="12">
        <v>1.5</v>
      </c>
      <c r="C56" s="12">
        <f t="shared" si="0"/>
        <v>1.6739393572057482</v>
      </c>
      <c r="D56" s="12">
        <f t="shared" si="1"/>
        <v>0.17393935720574816</v>
      </c>
      <c r="E56" s="12">
        <f t="shared" si="2"/>
        <v>3.0254899985148853E-2</v>
      </c>
    </row>
    <row r="57" spans="1:5" x14ac:dyDescent="0.25">
      <c r="A57" s="12">
        <v>4</v>
      </c>
      <c r="B57" s="12">
        <v>1.3</v>
      </c>
      <c r="C57" s="12">
        <f t="shared" si="0"/>
        <v>1.2991629675929726</v>
      </c>
      <c r="D57" s="12">
        <f t="shared" si="1"/>
        <v>8.3703240702748261E-4</v>
      </c>
      <c r="E57" s="12">
        <f t="shared" si="2"/>
        <v>7.0062325041422131E-7</v>
      </c>
    </row>
    <row r="58" spans="1:5" x14ac:dyDescent="0.25">
      <c r="A58" s="12">
        <v>4.5999999999999996</v>
      </c>
      <c r="B58" s="12">
        <v>1.5</v>
      </c>
      <c r="C58" s="12">
        <f t="shared" si="0"/>
        <v>1.5490138940014893</v>
      </c>
      <c r="D58" s="12">
        <f t="shared" si="1"/>
        <v>4.9013894001489255E-2</v>
      </c>
      <c r="E58" s="12">
        <f t="shared" si="2"/>
        <v>2.4023618051892243E-3</v>
      </c>
    </row>
    <row r="59" spans="1:5" x14ac:dyDescent="0.25">
      <c r="A59" s="12">
        <v>4.5</v>
      </c>
      <c r="B59" s="12">
        <v>1.3</v>
      </c>
      <c r="C59" s="12">
        <f t="shared" si="0"/>
        <v>1.5073720729334033</v>
      </c>
      <c r="D59" s="12">
        <f t="shared" si="1"/>
        <v>0.20737207293340321</v>
      </c>
      <c r="E59" s="12">
        <f t="shared" si="2"/>
        <v>4.3003176632696698E-2</v>
      </c>
    </row>
    <row r="60" spans="1:5" x14ac:dyDescent="0.25">
      <c r="A60" s="12">
        <v>4.7</v>
      </c>
      <c r="B60" s="12">
        <v>1.6</v>
      </c>
      <c r="C60" s="12">
        <f t="shared" si="0"/>
        <v>1.5906557150695757</v>
      </c>
      <c r="D60" s="12">
        <f t="shared" si="1"/>
        <v>9.3442849304243847E-3</v>
      </c>
      <c r="E60" s="12">
        <f t="shared" si="2"/>
        <v>8.731566086095625E-5</v>
      </c>
    </row>
    <row r="61" spans="1:5" x14ac:dyDescent="0.25">
      <c r="A61" s="12">
        <v>3.3</v>
      </c>
      <c r="B61" s="12">
        <v>1</v>
      </c>
      <c r="C61" s="12">
        <f t="shared" si="0"/>
        <v>1.0076702201163694</v>
      </c>
      <c r="D61" s="12">
        <f t="shared" si="1"/>
        <v>7.6702201163694195E-3</v>
      </c>
      <c r="E61" s="12">
        <f t="shared" si="2"/>
        <v>5.883227663355811E-5</v>
      </c>
    </row>
    <row r="62" spans="1:5" x14ac:dyDescent="0.25">
      <c r="A62" s="12">
        <v>4.5999999999999996</v>
      </c>
      <c r="B62" s="12">
        <v>1.3</v>
      </c>
      <c r="C62" s="12">
        <f t="shared" si="0"/>
        <v>1.5490138940014893</v>
      </c>
      <c r="D62" s="12">
        <f t="shared" si="1"/>
        <v>0.24901389400148921</v>
      </c>
      <c r="E62" s="12">
        <f t="shared" si="2"/>
        <v>6.2007919405784907E-2</v>
      </c>
    </row>
    <row r="63" spans="1:5" x14ac:dyDescent="0.25">
      <c r="A63" s="12">
        <v>3.9</v>
      </c>
      <c r="B63" s="12">
        <v>1.4</v>
      </c>
      <c r="C63" s="12">
        <f t="shared" si="0"/>
        <v>1.2575211465248863</v>
      </c>
      <c r="D63" s="12">
        <f t="shared" si="1"/>
        <v>0.14247885347511358</v>
      </c>
      <c r="E63" s="12">
        <f t="shared" si="2"/>
        <v>2.0300223687582886E-2</v>
      </c>
    </row>
    <row r="64" spans="1:5" x14ac:dyDescent="0.25">
      <c r="A64" s="12">
        <v>3.5</v>
      </c>
      <c r="B64" s="12">
        <v>1</v>
      </c>
      <c r="C64" s="12">
        <f t="shared" si="0"/>
        <v>1.0909538622525419</v>
      </c>
      <c r="D64" s="12">
        <f t="shared" si="1"/>
        <v>9.0953862252541873E-2</v>
      </c>
      <c r="E64" s="12">
        <f t="shared" si="2"/>
        <v>8.2726050586543615E-3</v>
      </c>
    </row>
    <row r="65" spans="1:5" x14ac:dyDescent="0.25">
      <c r="A65" s="12">
        <v>4.2</v>
      </c>
      <c r="B65" s="12">
        <v>1.5</v>
      </c>
      <c r="C65" s="12">
        <f t="shared" si="0"/>
        <v>1.382446609729145</v>
      </c>
      <c r="D65" s="12">
        <f t="shared" si="1"/>
        <v>0.11755339027085498</v>
      </c>
      <c r="E65" s="12">
        <f t="shared" si="2"/>
        <v>1.3818799564171943E-2</v>
      </c>
    </row>
    <row r="66" spans="1:5" x14ac:dyDescent="0.25">
      <c r="A66" s="12">
        <v>4</v>
      </c>
      <c r="B66" s="12">
        <v>1</v>
      </c>
      <c r="C66" s="12">
        <f t="shared" si="0"/>
        <v>1.2991629675929726</v>
      </c>
      <c r="D66" s="12">
        <f t="shared" si="1"/>
        <v>0.29916296759297256</v>
      </c>
      <c r="E66" s="12">
        <f t="shared" si="2"/>
        <v>8.9498481179033945E-2</v>
      </c>
    </row>
    <row r="67" spans="1:5" x14ac:dyDescent="0.25">
      <c r="A67" s="12">
        <v>4.7</v>
      </c>
      <c r="B67" s="12">
        <v>1.4</v>
      </c>
      <c r="C67" s="12">
        <f t="shared" si="0"/>
        <v>1.5906557150695757</v>
      </c>
      <c r="D67" s="12">
        <f t="shared" si="1"/>
        <v>0.19065571506957579</v>
      </c>
      <c r="E67" s="12">
        <f t="shared" si="2"/>
        <v>3.6349601688691273E-2</v>
      </c>
    </row>
    <row r="68" spans="1:5" x14ac:dyDescent="0.25">
      <c r="A68" s="12">
        <v>3.6</v>
      </c>
      <c r="B68" s="12">
        <v>1.3</v>
      </c>
      <c r="C68" s="12">
        <f t="shared" si="0"/>
        <v>1.1325956833206281</v>
      </c>
      <c r="D68" s="12">
        <f t="shared" si="1"/>
        <v>0.16740431667937195</v>
      </c>
      <c r="E68" s="12">
        <f t="shared" si="2"/>
        <v>2.802420524288745E-2</v>
      </c>
    </row>
    <row r="69" spans="1:5" x14ac:dyDescent="0.25">
      <c r="A69" s="12">
        <v>4.4000000000000004</v>
      </c>
      <c r="B69" s="12">
        <v>1.4</v>
      </c>
      <c r="C69" s="12">
        <f t="shared" ref="C69:C132" si="3">$F$1*A69+$F$2</f>
        <v>1.4657302518653172</v>
      </c>
      <c r="D69" s="12">
        <f t="shared" ref="D69:D132" si="4">ABS(C69-B69)</f>
        <v>6.5730251865317335E-2</v>
      </c>
      <c r="E69" s="12">
        <f t="shared" ref="E69:E132" si="5">(C69-B69)^2</f>
        <v>4.320466010278053E-3</v>
      </c>
    </row>
    <row r="70" spans="1:5" x14ac:dyDescent="0.25">
      <c r="A70" s="12">
        <v>4.5</v>
      </c>
      <c r="B70" s="12">
        <v>1.5</v>
      </c>
      <c r="C70" s="12">
        <f t="shared" si="3"/>
        <v>1.5073720729334033</v>
      </c>
      <c r="D70" s="12">
        <f t="shared" si="4"/>
        <v>7.3720729334032509E-3</v>
      </c>
      <c r="E70" s="12">
        <f t="shared" si="5"/>
        <v>5.4347459335416809E-5</v>
      </c>
    </row>
    <row r="71" spans="1:5" x14ac:dyDescent="0.25">
      <c r="A71" s="12">
        <v>4.0999999999999996</v>
      </c>
      <c r="B71" s="12">
        <v>1</v>
      </c>
      <c r="C71" s="12">
        <f t="shared" si="3"/>
        <v>1.3408047886610586</v>
      </c>
      <c r="D71" s="12">
        <f t="shared" si="4"/>
        <v>0.34080478866105857</v>
      </c>
      <c r="E71" s="12">
        <f t="shared" si="5"/>
        <v>0.1161479039743088</v>
      </c>
    </row>
    <row r="72" spans="1:5" x14ac:dyDescent="0.25">
      <c r="A72" s="12">
        <v>4.5</v>
      </c>
      <c r="B72" s="12">
        <v>1.5</v>
      </c>
      <c r="C72" s="12">
        <f t="shared" si="3"/>
        <v>1.5073720729334033</v>
      </c>
      <c r="D72" s="12">
        <f t="shared" si="4"/>
        <v>7.3720729334032509E-3</v>
      </c>
      <c r="E72" s="12">
        <f t="shared" si="5"/>
        <v>5.4347459335416809E-5</v>
      </c>
    </row>
    <row r="73" spans="1:5" x14ac:dyDescent="0.25">
      <c r="A73" s="12">
        <v>3.9</v>
      </c>
      <c r="B73" s="12">
        <v>1.1000000000000001</v>
      </c>
      <c r="C73" s="12">
        <f t="shared" si="3"/>
        <v>1.2575211465248863</v>
      </c>
      <c r="D73" s="12">
        <f t="shared" si="4"/>
        <v>0.15752114652488625</v>
      </c>
      <c r="E73" s="12">
        <f t="shared" si="5"/>
        <v>2.4812911602514684E-2</v>
      </c>
    </row>
    <row r="74" spans="1:5" x14ac:dyDescent="0.25">
      <c r="A74" s="12">
        <v>4.8</v>
      </c>
      <c r="B74" s="12">
        <v>1.8</v>
      </c>
      <c r="C74" s="12">
        <f t="shared" si="3"/>
        <v>1.6322975361376615</v>
      </c>
      <c r="D74" s="12">
        <f t="shared" si="4"/>
        <v>0.16770246386233856</v>
      </c>
      <c r="E74" s="12">
        <f t="shared" si="5"/>
        <v>2.8124116385498971E-2</v>
      </c>
    </row>
    <row r="75" spans="1:5" x14ac:dyDescent="0.25">
      <c r="A75" s="12">
        <v>4</v>
      </c>
      <c r="B75" s="12">
        <v>1.3</v>
      </c>
      <c r="C75" s="12">
        <f t="shared" si="3"/>
        <v>1.2991629675929726</v>
      </c>
      <c r="D75" s="12">
        <f t="shared" si="4"/>
        <v>8.3703240702748261E-4</v>
      </c>
      <c r="E75" s="12">
        <f t="shared" si="5"/>
        <v>7.0062325041422131E-7</v>
      </c>
    </row>
    <row r="76" spans="1:5" x14ac:dyDescent="0.25">
      <c r="A76" s="12">
        <v>4.9000000000000004</v>
      </c>
      <c r="B76" s="12">
        <v>1.5</v>
      </c>
      <c r="C76" s="12">
        <f t="shared" si="3"/>
        <v>1.6739393572057482</v>
      </c>
      <c r="D76" s="12">
        <f t="shared" si="4"/>
        <v>0.17393935720574816</v>
      </c>
      <c r="E76" s="12">
        <f t="shared" si="5"/>
        <v>3.0254899985148853E-2</v>
      </c>
    </row>
    <row r="77" spans="1:5" x14ac:dyDescent="0.25">
      <c r="A77" s="12">
        <v>4.7</v>
      </c>
      <c r="B77" s="12">
        <v>1.2</v>
      </c>
      <c r="C77" s="12">
        <f t="shared" si="3"/>
        <v>1.5906557150695757</v>
      </c>
      <c r="D77" s="12">
        <f t="shared" si="4"/>
        <v>0.39065571506957575</v>
      </c>
      <c r="E77" s="12">
        <f t="shared" si="5"/>
        <v>0.15261188771652157</v>
      </c>
    </row>
    <row r="78" spans="1:5" x14ac:dyDescent="0.25">
      <c r="A78" s="12">
        <v>4.3</v>
      </c>
      <c r="B78" s="12">
        <v>1.3</v>
      </c>
      <c r="C78" s="12">
        <f t="shared" si="3"/>
        <v>1.4240884307972308</v>
      </c>
      <c r="D78" s="12">
        <f t="shared" si="4"/>
        <v>0.12408843079723075</v>
      </c>
      <c r="E78" s="12">
        <f t="shared" si="5"/>
        <v>1.5397938657719126E-2</v>
      </c>
    </row>
    <row r="79" spans="1:5" x14ac:dyDescent="0.25">
      <c r="A79" s="12">
        <v>4.4000000000000004</v>
      </c>
      <c r="B79" s="12">
        <v>1.4</v>
      </c>
      <c r="C79" s="12">
        <f t="shared" si="3"/>
        <v>1.4657302518653172</v>
      </c>
      <c r="D79" s="12">
        <f t="shared" si="4"/>
        <v>6.5730251865317335E-2</v>
      </c>
      <c r="E79" s="12">
        <f t="shared" si="5"/>
        <v>4.320466010278053E-3</v>
      </c>
    </row>
    <row r="80" spans="1:5" x14ac:dyDescent="0.25">
      <c r="A80" s="12">
        <v>4.8</v>
      </c>
      <c r="B80" s="12">
        <v>1.4</v>
      </c>
      <c r="C80" s="12">
        <f t="shared" si="3"/>
        <v>1.6322975361376615</v>
      </c>
      <c r="D80" s="12">
        <f t="shared" si="4"/>
        <v>0.23229753613766158</v>
      </c>
      <c r="E80" s="12">
        <f t="shared" si="5"/>
        <v>5.3962145295628185E-2</v>
      </c>
    </row>
    <row r="81" spans="1:5" x14ac:dyDescent="0.25">
      <c r="A81" s="12">
        <v>5</v>
      </c>
      <c r="B81" s="12">
        <v>1.7</v>
      </c>
      <c r="C81" s="12">
        <f t="shared" si="3"/>
        <v>1.7155811782738339</v>
      </c>
      <c r="D81" s="12">
        <f t="shared" si="4"/>
        <v>1.5581178273833984E-2</v>
      </c>
      <c r="E81" s="12">
        <f t="shared" si="5"/>
        <v>2.4277311640099618E-4</v>
      </c>
    </row>
    <row r="82" spans="1:5" x14ac:dyDescent="0.25">
      <c r="A82" s="12">
        <v>4.5</v>
      </c>
      <c r="B82" s="12">
        <v>1.5</v>
      </c>
      <c r="C82" s="12">
        <f t="shared" si="3"/>
        <v>1.5073720729334033</v>
      </c>
      <c r="D82" s="12">
        <f t="shared" si="4"/>
        <v>7.3720729334032509E-3</v>
      </c>
      <c r="E82" s="12">
        <f t="shared" si="5"/>
        <v>5.4347459335416809E-5</v>
      </c>
    </row>
    <row r="83" spans="1:5" x14ac:dyDescent="0.25">
      <c r="A83" s="12">
        <v>3.5</v>
      </c>
      <c r="B83" s="12">
        <v>1</v>
      </c>
      <c r="C83" s="12">
        <f t="shared" si="3"/>
        <v>1.0909538622525419</v>
      </c>
      <c r="D83" s="12">
        <f t="shared" si="4"/>
        <v>9.0953862252541873E-2</v>
      </c>
      <c r="E83" s="12">
        <f t="shared" si="5"/>
        <v>8.2726050586543615E-3</v>
      </c>
    </row>
    <row r="84" spans="1:5" x14ac:dyDescent="0.25">
      <c r="A84" s="12">
        <v>3.8</v>
      </c>
      <c r="B84" s="12">
        <v>1.1000000000000001</v>
      </c>
      <c r="C84" s="12">
        <f t="shared" si="3"/>
        <v>1.2158793254568001</v>
      </c>
      <c r="D84" s="12">
        <f t="shared" si="4"/>
        <v>0.11587932545680002</v>
      </c>
      <c r="E84" s="12">
        <f t="shared" si="5"/>
        <v>1.3428018068322981E-2</v>
      </c>
    </row>
    <row r="85" spans="1:5" x14ac:dyDescent="0.25">
      <c r="A85" s="12">
        <v>3.7</v>
      </c>
      <c r="B85" s="12">
        <v>1</v>
      </c>
      <c r="C85" s="12">
        <f t="shared" si="3"/>
        <v>1.1742375043887143</v>
      </c>
      <c r="D85" s="12">
        <f t="shared" si="4"/>
        <v>0.17423750438871433</v>
      </c>
      <c r="E85" s="12">
        <f t="shared" si="5"/>
        <v>3.0358707935607243E-2</v>
      </c>
    </row>
    <row r="86" spans="1:5" x14ac:dyDescent="0.25">
      <c r="A86" s="12">
        <v>3.9</v>
      </c>
      <c r="B86" s="12">
        <v>1.2</v>
      </c>
      <c r="C86" s="12">
        <f t="shared" si="3"/>
        <v>1.2575211465248863</v>
      </c>
      <c r="D86" s="12">
        <f t="shared" si="4"/>
        <v>5.752114652488638E-2</v>
      </c>
      <c r="E86" s="12">
        <f t="shared" si="5"/>
        <v>3.3086822975374485E-3</v>
      </c>
    </row>
    <row r="87" spans="1:5" x14ac:dyDescent="0.25">
      <c r="A87" s="12">
        <v>5.0999999999999996</v>
      </c>
      <c r="B87" s="12">
        <v>1.6</v>
      </c>
      <c r="C87" s="12">
        <f t="shared" si="3"/>
        <v>1.7572229993419197</v>
      </c>
      <c r="D87" s="12">
        <f t="shared" si="4"/>
        <v>0.15722299934191963</v>
      </c>
      <c r="E87" s="12">
        <f t="shared" si="5"/>
        <v>2.4719071522069262E-2</v>
      </c>
    </row>
    <row r="88" spans="1:5" x14ac:dyDescent="0.25">
      <c r="A88" s="12">
        <v>4.5</v>
      </c>
      <c r="B88" s="12">
        <v>1.5</v>
      </c>
      <c r="C88" s="12">
        <f t="shared" si="3"/>
        <v>1.5073720729334033</v>
      </c>
      <c r="D88" s="12">
        <f t="shared" si="4"/>
        <v>7.3720729334032509E-3</v>
      </c>
      <c r="E88" s="12">
        <f t="shared" si="5"/>
        <v>5.4347459335416809E-5</v>
      </c>
    </row>
    <row r="89" spans="1:5" x14ac:dyDescent="0.25">
      <c r="A89" s="12">
        <v>4.5</v>
      </c>
      <c r="B89" s="12">
        <v>1.6</v>
      </c>
      <c r="C89" s="12">
        <f t="shared" si="3"/>
        <v>1.5073720729334033</v>
      </c>
      <c r="D89" s="12">
        <f t="shared" si="4"/>
        <v>9.2627927066596838E-2</v>
      </c>
      <c r="E89" s="12">
        <f t="shared" si="5"/>
        <v>8.5799328726547837E-3</v>
      </c>
    </row>
    <row r="90" spans="1:5" x14ac:dyDescent="0.25">
      <c r="A90" s="12">
        <v>4.7</v>
      </c>
      <c r="B90" s="12">
        <v>1.5</v>
      </c>
      <c r="C90" s="12">
        <f t="shared" si="3"/>
        <v>1.5906557150695757</v>
      </c>
      <c r="D90" s="12">
        <f t="shared" si="4"/>
        <v>9.0655715069575704E-2</v>
      </c>
      <c r="E90" s="12">
        <f t="shared" si="5"/>
        <v>8.2184586747760958E-3</v>
      </c>
    </row>
    <row r="91" spans="1:5" x14ac:dyDescent="0.25">
      <c r="A91" s="12">
        <v>4.4000000000000004</v>
      </c>
      <c r="B91" s="12">
        <v>1.3</v>
      </c>
      <c r="C91" s="12">
        <f t="shared" si="3"/>
        <v>1.4657302518653172</v>
      </c>
      <c r="D91" s="12">
        <f t="shared" si="4"/>
        <v>0.1657302518653172</v>
      </c>
      <c r="E91" s="12">
        <f t="shared" si="5"/>
        <v>2.7466516383341476E-2</v>
      </c>
    </row>
    <row r="92" spans="1:5" x14ac:dyDescent="0.25">
      <c r="A92" s="12">
        <v>4.0999999999999996</v>
      </c>
      <c r="B92" s="12">
        <v>1.3</v>
      </c>
      <c r="C92" s="12">
        <f t="shared" si="3"/>
        <v>1.3408047886610586</v>
      </c>
      <c r="D92" s="12">
        <f t="shared" si="4"/>
        <v>4.0804788661058522E-2</v>
      </c>
      <c r="E92" s="12">
        <f t="shared" si="5"/>
        <v>1.6650307776736502E-3</v>
      </c>
    </row>
    <row r="93" spans="1:5" x14ac:dyDescent="0.25">
      <c r="A93" s="12">
        <v>4</v>
      </c>
      <c r="B93" s="12">
        <v>1.3</v>
      </c>
      <c r="C93" s="12">
        <f t="shared" si="3"/>
        <v>1.2991629675929726</v>
      </c>
      <c r="D93" s="12">
        <f t="shared" si="4"/>
        <v>8.3703240702748261E-4</v>
      </c>
      <c r="E93" s="12">
        <f t="shared" si="5"/>
        <v>7.0062325041422131E-7</v>
      </c>
    </row>
    <row r="94" spans="1:5" x14ac:dyDescent="0.25">
      <c r="A94" s="12">
        <v>4.4000000000000004</v>
      </c>
      <c r="B94" s="12">
        <v>1.2</v>
      </c>
      <c r="C94" s="12">
        <f t="shared" si="3"/>
        <v>1.4657302518653172</v>
      </c>
      <c r="D94" s="12">
        <f t="shared" si="4"/>
        <v>0.26573025186531729</v>
      </c>
      <c r="E94" s="12">
        <f t="shared" si="5"/>
        <v>7.0612566756404968E-2</v>
      </c>
    </row>
    <row r="95" spans="1:5" x14ac:dyDescent="0.25">
      <c r="A95" s="12">
        <v>4.5999999999999996</v>
      </c>
      <c r="B95" s="12">
        <v>1.4</v>
      </c>
      <c r="C95" s="12">
        <f t="shared" si="3"/>
        <v>1.5490138940014893</v>
      </c>
      <c r="D95" s="12">
        <f t="shared" si="4"/>
        <v>0.14901389400148934</v>
      </c>
      <c r="E95" s="12">
        <f t="shared" si="5"/>
        <v>2.2205140605487103E-2</v>
      </c>
    </row>
    <row r="96" spans="1:5" x14ac:dyDescent="0.25">
      <c r="A96" s="12">
        <v>4</v>
      </c>
      <c r="B96" s="12">
        <v>1.2</v>
      </c>
      <c r="C96" s="12">
        <f t="shared" si="3"/>
        <v>1.2991629675929726</v>
      </c>
      <c r="D96" s="12">
        <f t="shared" si="4"/>
        <v>9.9162967592972606E-2</v>
      </c>
      <c r="E96" s="12">
        <f t="shared" si="5"/>
        <v>9.8332941418449345E-3</v>
      </c>
    </row>
    <row r="97" spans="1:5" x14ac:dyDescent="0.25">
      <c r="A97" s="12">
        <v>3.3</v>
      </c>
      <c r="B97" s="12">
        <v>1</v>
      </c>
      <c r="C97" s="12">
        <f t="shared" si="3"/>
        <v>1.0076702201163694</v>
      </c>
      <c r="D97" s="12">
        <f t="shared" si="4"/>
        <v>7.6702201163694195E-3</v>
      </c>
      <c r="E97" s="12">
        <f t="shared" si="5"/>
        <v>5.883227663355811E-5</v>
      </c>
    </row>
    <row r="98" spans="1:5" x14ac:dyDescent="0.25">
      <c r="A98" s="12">
        <v>4.2</v>
      </c>
      <c r="B98" s="12">
        <v>1.3</v>
      </c>
      <c r="C98" s="12">
        <f t="shared" si="3"/>
        <v>1.382446609729145</v>
      </c>
      <c r="D98" s="12">
        <f t="shared" si="4"/>
        <v>8.2446609729144971E-2</v>
      </c>
      <c r="E98" s="12">
        <f t="shared" si="5"/>
        <v>6.7974434558299417E-3</v>
      </c>
    </row>
    <row r="99" spans="1:5" x14ac:dyDescent="0.25">
      <c r="A99" s="12">
        <v>4.2</v>
      </c>
      <c r="B99" s="12">
        <v>1.2</v>
      </c>
      <c r="C99" s="12">
        <f t="shared" si="3"/>
        <v>1.382446609729145</v>
      </c>
      <c r="D99" s="12">
        <f t="shared" si="4"/>
        <v>0.18244660972914506</v>
      </c>
      <c r="E99" s="12">
        <f t="shared" si="5"/>
        <v>3.3286765401658966E-2</v>
      </c>
    </row>
    <row r="100" spans="1:5" x14ac:dyDescent="0.25">
      <c r="A100" s="12">
        <v>4.2</v>
      </c>
      <c r="B100" s="12">
        <v>1.3</v>
      </c>
      <c r="C100" s="12">
        <f t="shared" si="3"/>
        <v>1.382446609729145</v>
      </c>
      <c r="D100" s="12">
        <f t="shared" si="4"/>
        <v>8.2446609729144971E-2</v>
      </c>
      <c r="E100" s="12">
        <f t="shared" si="5"/>
        <v>6.7974434558299417E-3</v>
      </c>
    </row>
    <row r="101" spans="1:5" x14ac:dyDescent="0.25">
      <c r="A101" s="12">
        <v>4.3</v>
      </c>
      <c r="B101" s="12">
        <v>1.3</v>
      </c>
      <c r="C101" s="12">
        <f t="shared" si="3"/>
        <v>1.4240884307972308</v>
      </c>
      <c r="D101" s="12">
        <f t="shared" si="4"/>
        <v>0.12408843079723075</v>
      </c>
      <c r="E101" s="12">
        <f t="shared" si="5"/>
        <v>1.5397938657719126E-2</v>
      </c>
    </row>
    <row r="102" spans="1:5" x14ac:dyDescent="0.25">
      <c r="A102" s="12">
        <v>3</v>
      </c>
      <c r="B102" s="12">
        <v>1.1000000000000001</v>
      </c>
      <c r="C102" s="12">
        <f t="shared" si="3"/>
        <v>0.88274475691211118</v>
      </c>
      <c r="D102" s="12">
        <f t="shared" si="4"/>
        <v>0.21725524308788891</v>
      </c>
      <c r="E102" s="12">
        <f t="shared" si="5"/>
        <v>4.7199840649177698E-2</v>
      </c>
    </row>
    <row r="103" spans="1:5" x14ac:dyDescent="0.25">
      <c r="A103" s="12">
        <v>4.0999999999999996</v>
      </c>
      <c r="B103" s="12">
        <v>1.3</v>
      </c>
      <c r="C103" s="12">
        <f t="shared" si="3"/>
        <v>1.3408047886610586</v>
      </c>
      <c r="D103" s="12">
        <f t="shared" si="4"/>
        <v>4.0804788661058522E-2</v>
      </c>
      <c r="E103" s="12">
        <f t="shared" si="5"/>
        <v>1.6650307776736502E-3</v>
      </c>
    </row>
    <row r="104" spans="1:5" x14ac:dyDescent="0.25">
      <c r="A104" s="12">
        <v>6</v>
      </c>
      <c r="B104" s="12">
        <v>2.5</v>
      </c>
      <c r="C104" s="12">
        <f t="shared" si="3"/>
        <v>2.1319993889546955</v>
      </c>
      <c r="D104" s="12">
        <f t="shared" si="4"/>
        <v>0.36800061104530446</v>
      </c>
      <c r="E104" s="12">
        <f t="shared" si="5"/>
        <v>0.13542444972971746</v>
      </c>
    </row>
    <row r="105" spans="1:5" x14ac:dyDescent="0.25">
      <c r="A105" s="12">
        <v>5.0999999999999996</v>
      </c>
      <c r="B105" s="12">
        <v>1.9</v>
      </c>
      <c r="C105" s="12">
        <f t="shared" si="3"/>
        <v>1.7572229993419197</v>
      </c>
      <c r="D105" s="12">
        <f t="shared" si="4"/>
        <v>0.14277700065808019</v>
      </c>
      <c r="E105" s="12">
        <f t="shared" si="5"/>
        <v>2.0385271916917431E-2</v>
      </c>
    </row>
    <row r="106" spans="1:5" x14ac:dyDescent="0.25">
      <c r="A106" s="12">
        <v>5.9</v>
      </c>
      <c r="B106" s="12">
        <v>2.1</v>
      </c>
      <c r="C106" s="12">
        <f t="shared" si="3"/>
        <v>2.0903575678866098</v>
      </c>
      <c r="D106" s="12">
        <f t="shared" si="4"/>
        <v>9.6424321133903312E-3</v>
      </c>
      <c r="E106" s="12">
        <f t="shared" si="5"/>
        <v>9.2976497061341128E-5</v>
      </c>
    </row>
    <row r="107" spans="1:5" x14ac:dyDescent="0.25">
      <c r="A107" s="12">
        <v>5.6</v>
      </c>
      <c r="B107" s="12">
        <v>1.8</v>
      </c>
      <c r="C107" s="12">
        <f t="shared" si="3"/>
        <v>1.9654321046823504</v>
      </c>
      <c r="D107" s="12">
        <f t="shared" si="4"/>
        <v>0.16543210468235037</v>
      </c>
      <c r="E107" s="12">
        <f t="shared" si="5"/>
        <v>2.7367781259632129E-2</v>
      </c>
    </row>
    <row r="108" spans="1:5" x14ac:dyDescent="0.25">
      <c r="A108" s="12">
        <v>5.8</v>
      </c>
      <c r="B108" s="12">
        <v>2.2000000000000002</v>
      </c>
      <c r="C108" s="12">
        <f t="shared" si="3"/>
        <v>2.0487157468185231</v>
      </c>
      <c r="D108" s="12">
        <f t="shared" si="4"/>
        <v>0.15128425318147709</v>
      </c>
      <c r="E108" s="12">
        <f t="shared" si="5"/>
        <v>2.288692526067726E-2</v>
      </c>
    </row>
    <row r="109" spans="1:5" x14ac:dyDescent="0.25">
      <c r="A109" s="12">
        <v>6.6</v>
      </c>
      <c r="B109" s="12">
        <v>2.1</v>
      </c>
      <c r="C109" s="12">
        <f t="shared" si="3"/>
        <v>2.381850315363212</v>
      </c>
      <c r="D109" s="12">
        <f t="shared" si="4"/>
        <v>0.28185031536321192</v>
      </c>
      <c r="E109" s="12">
        <f t="shared" si="5"/>
        <v>7.9439600270342012E-2</v>
      </c>
    </row>
    <row r="110" spans="1:5" x14ac:dyDescent="0.25">
      <c r="A110" s="12">
        <v>4.5</v>
      </c>
      <c r="B110" s="12">
        <v>1.7</v>
      </c>
      <c r="C110" s="12">
        <f t="shared" si="3"/>
        <v>1.5073720729334033</v>
      </c>
      <c r="D110" s="12">
        <f t="shared" si="4"/>
        <v>0.1926279270665967</v>
      </c>
      <c r="E110" s="12">
        <f t="shared" si="5"/>
        <v>3.7105518285974103E-2</v>
      </c>
    </row>
    <row r="111" spans="1:5" x14ac:dyDescent="0.25">
      <c r="A111" s="12">
        <v>6.3</v>
      </c>
      <c r="B111" s="12">
        <v>1.8</v>
      </c>
      <c r="C111" s="12">
        <f t="shared" si="3"/>
        <v>2.2569248521589538</v>
      </c>
      <c r="D111" s="12">
        <f t="shared" si="4"/>
        <v>0.45692485215895373</v>
      </c>
      <c r="E111" s="12">
        <f t="shared" si="5"/>
        <v>0.20878032052048173</v>
      </c>
    </row>
    <row r="112" spans="1:5" x14ac:dyDescent="0.25">
      <c r="A112" s="12">
        <v>5.8</v>
      </c>
      <c r="B112" s="12">
        <v>1.8</v>
      </c>
      <c r="C112" s="12">
        <f t="shared" si="3"/>
        <v>2.0487157468185231</v>
      </c>
      <c r="D112" s="12">
        <f t="shared" si="4"/>
        <v>0.24871574681852304</v>
      </c>
      <c r="E112" s="12">
        <f t="shared" si="5"/>
        <v>6.1859522715495656E-2</v>
      </c>
    </row>
    <row r="113" spans="1:5" x14ac:dyDescent="0.25">
      <c r="A113" s="12">
        <v>6.1</v>
      </c>
      <c r="B113" s="12">
        <v>2.5</v>
      </c>
      <c r="C113" s="12">
        <f t="shared" si="3"/>
        <v>2.1736412100227813</v>
      </c>
      <c r="D113" s="12">
        <f t="shared" si="4"/>
        <v>0.32635878997721868</v>
      </c>
      <c r="E113" s="12">
        <f t="shared" si="5"/>
        <v>0.10651005979539432</v>
      </c>
    </row>
    <row r="114" spans="1:5" x14ac:dyDescent="0.25">
      <c r="A114" s="12">
        <v>5.0999999999999996</v>
      </c>
      <c r="B114" s="12">
        <v>2</v>
      </c>
      <c r="C114" s="12">
        <f t="shared" si="3"/>
        <v>1.7572229993419197</v>
      </c>
      <c r="D114" s="12">
        <f t="shared" si="4"/>
        <v>0.24277700065808028</v>
      </c>
      <c r="E114" s="12">
        <f t="shared" si="5"/>
        <v>5.894067204853351E-2</v>
      </c>
    </row>
    <row r="115" spans="1:5" x14ac:dyDescent="0.25">
      <c r="A115" s="12">
        <v>5.3</v>
      </c>
      <c r="B115" s="12">
        <v>1.9</v>
      </c>
      <c r="C115" s="12">
        <f t="shared" si="3"/>
        <v>1.8405066414780922</v>
      </c>
      <c r="D115" s="12">
        <f t="shared" si="4"/>
        <v>5.9493358521907735E-2</v>
      </c>
      <c r="E115" s="12">
        <f t="shared" si="5"/>
        <v>3.5394597082162517E-3</v>
      </c>
    </row>
    <row r="116" spans="1:5" x14ac:dyDescent="0.25">
      <c r="A116" s="12">
        <v>5.5</v>
      </c>
      <c r="B116" s="12">
        <v>2.1</v>
      </c>
      <c r="C116" s="12">
        <f t="shared" si="3"/>
        <v>1.9237902836142646</v>
      </c>
      <c r="D116" s="12">
        <f t="shared" si="4"/>
        <v>0.17620971638573546</v>
      </c>
      <c r="E116" s="12">
        <f t="shared" si="5"/>
        <v>3.1049864148741328E-2</v>
      </c>
    </row>
    <row r="117" spans="1:5" x14ac:dyDescent="0.25">
      <c r="A117" s="12">
        <v>5</v>
      </c>
      <c r="B117" s="12">
        <v>2</v>
      </c>
      <c r="C117" s="12">
        <f t="shared" si="3"/>
        <v>1.7155811782738339</v>
      </c>
      <c r="D117" s="12">
        <f t="shared" si="4"/>
        <v>0.28441882172616606</v>
      </c>
      <c r="E117" s="12">
        <f t="shared" si="5"/>
        <v>8.0894066152100624E-2</v>
      </c>
    </row>
    <row r="118" spans="1:5" x14ac:dyDescent="0.25">
      <c r="A118" s="12">
        <v>5.0999999999999996</v>
      </c>
      <c r="B118" s="12">
        <v>2.4</v>
      </c>
      <c r="C118" s="12">
        <f t="shared" si="3"/>
        <v>1.7572229993419197</v>
      </c>
      <c r="D118" s="12">
        <f t="shared" si="4"/>
        <v>0.64277700065808019</v>
      </c>
      <c r="E118" s="12">
        <f t="shared" si="5"/>
        <v>0.4131622725749976</v>
      </c>
    </row>
    <row r="119" spans="1:5" x14ac:dyDescent="0.25">
      <c r="A119" s="12">
        <v>5.3</v>
      </c>
      <c r="B119" s="12">
        <v>2.2999999999999998</v>
      </c>
      <c r="C119" s="12">
        <f t="shared" si="3"/>
        <v>1.8405066414780922</v>
      </c>
      <c r="D119" s="12">
        <f t="shared" si="4"/>
        <v>0.45949335852190765</v>
      </c>
      <c r="E119" s="12">
        <f t="shared" si="5"/>
        <v>0.21113414652574236</v>
      </c>
    </row>
    <row r="120" spans="1:5" x14ac:dyDescent="0.25">
      <c r="A120" s="12">
        <v>5.5</v>
      </c>
      <c r="B120" s="12">
        <v>1.8</v>
      </c>
      <c r="C120" s="12">
        <f t="shared" si="3"/>
        <v>1.9237902836142646</v>
      </c>
      <c r="D120" s="12">
        <f t="shared" si="4"/>
        <v>0.12379028361426458</v>
      </c>
      <c r="E120" s="12">
        <f t="shared" si="5"/>
        <v>1.5324034317300063E-2</v>
      </c>
    </row>
    <row r="121" spans="1:5" x14ac:dyDescent="0.25">
      <c r="A121" s="12">
        <v>6.7</v>
      </c>
      <c r="B121" s="12">
        <v>2.2000000000000002</v>
      </c>
      <c r="C121" s="12">
        <f t="shared" si="3"/>
        <v>2.4234921364312987</v>
      </c>
      <c r="D121" s="12">
        <f t="shared" si="4"/>
        <v>0.2234921364312985</v>
      </c>
      <c r="E121" s="12">
        <f t="shared" si="5"/>
        <v>4.9948735046626141E-2</v>
      </c>
    </row>
    <row r="122" spans="1:5" x14ac:dyDescent="0.25">
      <c r="A122" s="12">
        <v>6.9</v>
      </c>
      <c r="B122" s="12">
        <v>2.2999999999999998</v>
      </c>
      <c r="C122" s="12">
        <f t="shared" si="3"/>
        <v>2.5067757785674711</v>
      </c>
      <c r="D122" s="12">
        <f t="shared" si="4"/>
        <v>0.20677577856747131</v>
      </c>
      <c r="E122" s="12">
        <f t="shared" si="5"/>
        <v>4.2756222602183931E-2</v>
      </c>
    </row>
    <row r="123" spans="1:5" x14ac:dyDescent="0.25">
      <c r="A123" s="12">
        <v>5</v>
      </c>
      <c r="B123" s="12">
        <v>1.5</v>
      </c>
      <c r="C123" s="12">
        <f t="shared" si="3"/>
        <v>1.7155811782738339</v>
      </c>
      <c r="D123" s="12">
        <f t="shared" si="4"/>
        <v>0.21558117827383394</v>
      </c>
      <c r="E123" s="12">
        <f t="shared" si="5"/>
        <v>4.6475244425934571E-2</v>
      </c>
    </row>
    <row r="124" spans="1:5" x14ac:dyDescent="0.25">
      <c r="A124" s="12">
        <v>5.7</v>
      </c>
      <c r="B124" s="12">
        <v>2.2999999999999998</v>
      </c>
      <c r="C124" s="12">
        <f t="shared" si="3"/>
        <v>2.0070739257504373</v>
      </c>
      <c r="D124" s="12">
        <f t="shared" si="4"/>
        <v>0.29292607424956252</v>
      </c>
      <c r="E124" s="12">
        <f t="shared" si="5"/>
        <v>8.5805684975260213E-2</v>
      </c>
    </row>
    <row r="125" spans="1:5" x14ac:dyDescent="0.25">
      <c r="A125" s="12">
        <v>4.9000000000000004</v>
      </c>
      <c r="B125" s="12">
        <v>2</v>
      </c>
      <c r="C125" s="12">
        <f t="shared" si="3"/>
        <v>1.6739393572057482</v>
      </c>
      <c r="D125" s="12">
        <f t="shared" si="4"/>
        <v>0.32606064279425184</v>
      </c>
      <c r="E125" s="12">
        <f t="shared" si="5"/>
        <v>0.1063155427794007</v>
      </c>
    </row>
    <row r="126" spans="1:5" x14ac:dyDescent="0.25">
      <c r="A126" s="12">
        <v>6.7</v>
      </c>
      <c r="B126" s="12">
        <v>2</v>
      </c>
      <c r="C126" s="12">
        <f t="shared" si="3"/>
        <v>2.4234921364312987</v>
      </c>
      <c r="D126" s="12">
        <f t="shared" si="4"/>
        <v>0.42349213643129868</v>
      </c>
      <c r="E126" s="12">
        <f t="shared" si="5"/>
        <v>0.17934558961914571</v>
      </c>
    </row>
    <row r="127" spans="1:5" x14ac:dyDescent="0.25">
      <c r="A127" s="12">
        <v>4.9000000000000004</v>
      </c>
      <c r="B127" s="12">
        <v>1.8</v>
      </c>
      <c r="C127" s="12">
        <f t="shared" si="3"/>
        <v>1.6739393572057482</v>
      </c>
      <c r="D127" s="12">
        <f t="shared" si="4"/>
        <v>0.12606064279425189</v>
      </c>
      <c r="E127" s="12">
        <f t="shared" si="5"/>
        <v>1.5891285661699971E-2</v>
      </c>
    </row>
    <row r="128" spans="1:5" x14ac:dyDescent="0.25">
      <c r="A128" s="12">
        <v>5.7</v>
      </c>
      <c r="B128" s="12">
        <v>2.1</v>
      </c>
      <c r="C128" s="12">
        <f t="shared" si="3"/>
        <v>2.0070739257504373</v>
      </c>
      <c r="D128" s="12">
        <f t="shared" si="4"/>
        <v>9.2926074249562785E-2</v>
      </c>
      <c r="E128" s="12">
        <f t="shared" si="5"/>
        <v>8.6352552754352559E-3</v>
      </c>
    </row>
    <row r="129" spans="1:5" x14ac:dyDescent="0.25">
      <c r="A129" s="12">
        <v>6</v>
      </c>
      <c r="B129" s="12">
        <v>1.8</v>
      </c>
      <c r="C129" s="12">
        <f t="shared" si="3"/>
        <v>2.1319993889546955</v>
      </c>
      <c r="D129" s="12">
        <f t="shared" si="4"/>
        <v>0.3319993889546955</v>
      </c>
      <c r="E129" s="12">
        <f t="shared" si="5"/>
        <v>0.11022359426629119</v>
      </c>
    </row>
    <row r="130" spans="1:5" x14ac:dyDescent="0.25">
      <c r="A130" s="12">
        <v>4.8</v>
      </c>
      <c r="B130" s="12">
        <v>1.8</v>
      </c>
      <c r="C130" s="12">
        <f t="shared" si="3"/>
        <v>1.6322975361376615</v>
      </c>
      <c r="D130" s="12">
        <f t="shared" si="4"/>
        <v>0.16770246386233856</v>
      </c>
      <c r="E130" s="12">
        <f t="shared" si="5"/>
        <v>2.8124116385498971E-2</v>
      </c>
    </row>
    <row r="131" spans="1:5" x14ac:dyDescent="0.25">
      <c r="A131" s="12">
        <v>4.9000000000000004</v>
      </c>
      <c r="B131" s="12">
        <v>1.8</v>
      </c>
      <c r="C131" s="12">
        <f t="shared" si="3"/>
        <v>1.6739393572057482</v>
      </c>
      <c r="D131" s="12">
        <f t="shared" si="4"/>
        <v>0.12606064279425189</v>
      </c>
      <c r="E131" s="12">
        <f t="shared" si="5"/>
        <v>1.5891285661699971E-2</v>
      </c>
    </row>
    <row r="132" spans="1:5" x14ac:dyDescent="0.25">
      <c r="A132" s="12">
        <v>5.6</v>
      </c>
      <c r="B132" s="12">
        <v>2.1</v>
      </c>
      <c r="C132" s="12">
        <f t="shared" si="3"/>
        <v>1.9654321046823504</v>
      </c>
      <c r="D132" s="12">
        <f t="shared" si="4"/>
        <v>0.13456789531764968</v>
      </c>
      <c r="E132" s="12">
        <f t="shared" si="5"/>
        <v>1.8108518450221923E-2</v>
      </c>
    </row>
    <row r="133" spans="1:5" x14ac:dyDescent="0.25">
      <c r="A133" s="12">
        <v>5.8</v>
      </c>
      <c r="B133" s="12">
        <v>1.6</v>
      </c>
      <c r="C133" s="12">
        <f t="shared" ref="C133:C153" si="6">$F$1*A133+$F$2</f>
        <v>2.0487157468185231</v>
      </c>
      <c r="D133" s="12">
        <f t="shared" ref="D133:D153" si="7">ABS(C133-B133)</f>
        <v>0.448715746818523</v>
      </c>
      <c r="E133" s="12">
        <f t="shared" ref="E133:E153" si="8">(C133-B133)^2</f>
        <v>0.20134582144290483</v>
      </c>
    </row>
    <row r="134" spans="1:5" x14ac:dyDescent="0.25">
      <c r="A134" s="12">
        <v>6.1</v>
      </c>
      <c r="B134" s="12">
        <v>1.9</v>
      </c>
      <c r="C134" s="12">
        <f t="shared" si="6"/>
        <v>2.1736412100227813</v>
      </c>
      <c r="D134" s="12">
        <f t="shared" si="7"/>
        <v>0.27364121002278141</v>
      </c>
      <c r="E134" s="12">
        <f t="shared" si="8"/>
        <v>7.4879511822731962E-2</v>
      </c>
    </row>
    <row r="135" spans="1:5" x14ac:dyDescent="0.25">
      <c r="A135" s="12">
        <v>6.4</v>
      </c>
      <c r="B135" s="12">
        <v>2</v>
      </c>
      <c r="C135" s="12">
        <f t="shared" si="6"/>
        <v>2.2985666732270404</v>
      </c>
      <c r="D135" s="12">
        <f t="shared" si="7"/>
        <v>0.29856667322704045</v>
      </c>
      <c r="E135" s="12">
        <f t="shared" si="8"/>
        <v>8.9142058361862356E-2</v>
      </c>
    </row>
    <row r="136" spans="1:5" x14ac:dyDescent="0.25">
      <c r="A136" s="12">
        <v>5.6</v>
      </c>
      <c r="B136" s="12">
        <v>2.2000000000000002</v>
      </c>
      <c r="C136" s="12">
        <f t="shared" si="6"/>
        <v>1.9654321046823504</v>
      </c>
      <c r="D136" s="12">
        <f t="shared" si="7"/>
        <v>0.23456789531764977</v>
      </c>
      <c r="E136" s="12">
        <f t="shared" si="8"/>
        <v>5.5022097513751901E-2</v>
      </c>
    </row>
    <row r="137" spans="1:5" x14ac:dyDescent="0.25">
      <c r="A137" s="12">
        <v>5.0999999999999996</v>
      </c>
      <c r="B137" s="12">
        <v>1.5</v>
      </c>
      <c r="C137" s="12">
        <f t="shared" si="6"/>
        <v>1.7572229993419197</v>
      </c>
      <c r="D137" s="12">
        <f t="shared" si="7"/>
        <v>0.25722299934191972</v>
      </c>
      <c r="E137" s="12">
        <f t="shared" si="8"/>
        <v>6.6163671390453233E-2</v>
      </c>
    </row>
    <row r="138" spans="1:5" x14ac:dyDescent="0.25">
      <c r="A138" s="12">
        <v>5.6</v>
      </c>
      <c r="B138" s="12">
        <v>1.4</v>
      </c>
      <c r="C138" s="12">
        <f t="shared" si="6"/>
        <v>1.9654321046823504</v>
      </c>
      <c r="D138" s="12">
        <f t="shared" si="7"/>
        <v>0.5654321046823505</v>
      </c>
      <c r="E138" s="12">
        <f t="shared" si="8"/>
        <v>0.31971346500551256</v>
      </c>
    </row>
    <row r="139" spans="1:5" x14ac:dyDescent="0.25">
      <c r="A139" s="12">
        <v>6.1</v>
      </c>
      <c r="B139" s="12">
        <v>2.2999999999999998</v>
      </c>
      <c r="C139" s="12">
        <f t="shared" si="6"/>
        <v>2.1736412100227813</v>
      </c>
      <c r="D139" s="12">
        <f t="shared" si="7"/>
        <v>0.1263587899772185</v>
      </c>
      <c r="E139" s="12">
        <f t="shared" si="8"/>
        <v>1.5966543804506815E-2</v>
      </c>
    </row>
    <row r="140" spans="1:5" x14ac:dyDescent="0.25">
      <c r="A140" s="12">
        <v>5.6</v>
      </c>
      <c r="B140" s="12">
        <v>2.4</v>
      </c>
      <c r="C140" s="12">
        <f t="shared" si="6"/>
        <v>1.9654321046823504</v>
      </c>
      <c r="D140" s="12">
        <f t="shared" si="7"/>
        <v>0.4345678953176495</v>
      </c>
      <c r="E140" s="12">
        <f t="shared" si="8"/>
        <v>0.18884925564081156</v>
      </c>
    </row>
    <row r="141" spans="1:5" x14ac:dyDescent="0.25">
      <c r="A141" s="12">
        <v>5.5</v>
      </c>
      <c r="B141" s="12">
        <v>1.8</v>
      </c>
      <c r="C141" s="12">
        <f t="shared" si="6"/>
        <v>1.9237902836142646</v>
      </c>
      <c r="D141" s="12">
        <f t="shared" si="7"/>
        <v>0.12379028361426458</v>
      </c>
      <c r="E141" s="12">
        <f t="shared" si="8"/>
        <v>1.5324034317300063E-2</v>
      </c>
    </row>
    <row r="142" spans="1:5" x14ac:dyDescent="0.25">
      <c r="A142" s="12">
        <v>4.8</v>
      </c>
      <c r="B142" s="12">
        <v>1.8</v>
      </c>
      <c r="C142" s="12">
        <f t="shared" si="6"/>
        <v>1.6322975361376615</v>
      </c>
      <c r="D142" s="12">
        <f t="shared" si="7"/>
        <v>0.16770246386233856</v>
      </c>
      <c r="E142" s="12">
        <f t="shared" si="8"/>
        <v>2.8124116385498971E-2</v>
      </c>
    </row>
    <row r="143" spans="1:5" x14ac:dyDescent="0.25">
      <c r="A143" s="12">
        <v>5.4</v>
      </c>
      <c r="B143" s="12">
        <v>2.1</v>
      </c>
      <c r="C143" s="12">
        <f t="shared" si="6"/>
        <v>1.8821484625461788</v>
      </c>
      <c r="D143" s="12">
        <f t="shared" si="7"/>
        <v>0.21785153745382124</v>
      </c>
      <c r="E143" s="12">
        <f t="shared" si="8"/>
        <v>4.745929237099368E-2</v>
      </c>
    </row>
    <row r="144" spans="1:5" x14ac:dyDescent="0.25">
      <c r="A144" s="12">
        <v>5.6</v>
      </c>
      <c r="B144" s="12">
        <v>2.4</v>
      </c>
      <c r="C144" s="12">
        <f t="shared" si="6"/>
        <v>1.9654321046823504</v>
      </c>
      <c r="D144" s="12">
        <f t="shared" si="7"/>
        <v>0.4345678953176495</v>
      </c>
      <c r="E144" s="12">
        <f t="shared" si="8"/>
        <v>0.18884925564081156</v>
      </c>
    </row>
    <row r="145" spans="1:5" x14ac:dyDescent="0.25">
      <c r="A145" s="12">
        <v>5.0999999999999996</v>
      </c>
      <c r="B145" s="12">
        <v>2.2999999999999998</v>
      </c>
      <c r="C145" s="12">
        <f t="shared" si="6"/>
        <v>1.7572229993419197</v>
      </c>
      <c r="D145" s="12">
        <f t="shared" si="7"/>
        <v>0.5427770006580801</v>
      </c>
      <c r="E145" s="12">
        <f t="shared" si="8"/>
        <v>0.29460687244338146</v>
      </c>
    </row>
    <row r="146" spans="1:5" x14ac:dyDescent="0.25">
      <c r="A146" s="12">
        <v>5.0999999999999996</v>
      </c>
      <c r="B146" s="12">
        <v>1.9</v>
      </c>
      <c r="C146" s="12">
        <f t="shared" si="6"/>
        <v>1.7572229993419197</v>
      </c>
      <c r="D146" s="12">
        <f t="shared" si="7"/>
        <v>0.14277700065808019</v>
      </c>
      <c r="E146" s="12">
        <f t="shared" si="8"/>
        <v>2.0385271916917431E-2</v>
      </c>
    </row>
    <row r="147" spans="1:5" x14ac:dyDescent="0.25">
      <c r="A147" s="12">
        <v>5.9</v>
      </c>
      <c r="B147" s="12">
        <v>2.2999999999999998</v>
      </c>
      <c r="C147" s="12">
        <f t="shared" si="6"/>
        <v>2.0903575678866098</v>
      </c>
      <c r="D147" s="12">
        <f t="shared" si="7"/>
        <v>0.20964243211339006</v>
      </c>
      <c r="E147" s="12">
        <f t="shared" si="8"/>
        <v>4.394994934241736E-2</v>
      </c>
    </row>
    <row r="148" spans="1:5" x14ac:dyDescent="0.25">
      <c r="A148" s="12">
        <v>5.7</v>
      </c>
      <c r="B148" s="12">
        <v>2.5</v>
      </c>
      <c r="C148" s="12">
        <f t="shared" si="6"/>
        <v>2.0070739257504373</v>
      </c>
      <c r="D148" s="12">
        <f t="shared" si="7"/>
        <v>0.4929260742495627</v>
      </c>
      <c r="E148" s="12">
        <f t="shared" si="8"/>
        <v>0.2429761146750854</v>
      </c>
    </row>
    <row r="149" spans="1:5" x14ac:dyDescent="0.25">
      <c r="A149" s="12">
        <v>5.2</v>
      </c>
      <c r="B149" s="12">
        <v>2.2999999999999998</v>
      </c>
      <c r="C149" s="12">
        <f t="shared" si="6"/>
        <v>1.7988648204100064</v>
      </c>
      <c r="D149" s="12">
        <f t="shared" si="7"/>
        <v>0.50113517958999343</v>
      </c>
      <c r="E149" s="12">
        <f t="shared" si="8"/>
        <v>0.25113646822269498</v>
      </c>
    </row>
    <row r="150" spans="1:5" x14ac:dyDescent="0.25">
      <c r="A150" s="12">
        <v>5</v>
      </c>
      <c r="B150" s="12">
        <v>1.9</v>
      </c>
      <c r="C150" s="12">
        <f t="shared" si="6"/>
        <v>1.7155811782738339</v>
      </c>
      <c r="D150" s="12">
        <f t="shared" si="7"/>
        <v>0.18441882172616597</v>
      </c>
      <c r="E150" s="12">
        <f t="shared" si="8"/>
        <v>3.4010301806867385E-2</v>
      </c>
    </row>
    <row r="151" spans="1:5" x14ac:dyDescent="0.25">
      <c r="A151" s="12">
        <v>5.2</v>
      </c>
      <c r="B151" s="12">
        <v>2</v>
      </c>
      <c r="C151" s="12">
        <f t="shared" si="6"/>
        <v>1.7988648204100064</v>
      </c>
      <c r="D151" s="12">
        <f t="shared" si="7"/>
        <v>0.20113517958999361</v>
      </c>
      <c r="E151" s="12">
        <f t="shared" si="8"/>
        <v>4.0455360468698978E-2</v>
      </c>
    </row>
    <row r="152" spans="1:5" x14ac:dyDescent="0.25">
      <c r="A152" s="12">
        <v>5.4</v>
      </c>
      <c r="B152" s="12">
        <v>2.2999999999999998</v>
      </c>
      <c r="C152" s="12">
        <f t="shared" si="6"/>
        <v>1.8821484625461788</v>
      </c>
      <c r="D152" s="12">
        <f t="shared" si="7"/>
        <v>0.41785153745382098</v>
      </c>
      <c r="E152" s="12">
        <f t="shared" si="8"/>
        <v>0.17459990735252195</v>
      </c>
    </row>
    <row r="153" spans="1:5" x14ac:dyDescent="0.25">
      <c r="A153" s="12">
        <v>5.0999999999999996</v>
      </c>
      <c r="B153" s="12">
        <v>1.8</v>
      </c>
      <c r="C153" s="12">
        <f t="shared" si="6"/>
        <v>1.7572229993419197</v>
      </c>
      <c r="D153" s="12">
        <f t="shared" si="7"/>
        <v>4.2777000658080322E-2</v>
      </c>
      <c r="E153" s="12">
        <f t="shared" si="8"/>
        <v>1.8298717853014043E-3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9"/>
  <sheetViews>
    <sheetView zoomScale="130" zoomScaleNormal="130" workbookViewId="0">
      <selection activeCell="G10" sqref="G10"/>
    </sheetView>
  </sheetViews>
  <sheetFormatPr defaultRowHeight="15" x14ac:dyDescent="0.25"/>
  <cols>
    <col min="1" max="1" width="13.28515625" customWidth="1"/>
    <col min="2" max="2" width="13.85546875" customWidth="1"/>
    <col min="3" max="3" width="13.42578125" customWidth="1"/>
    <col min="4" max="4" width="12.42578125" customWidth="1"/>
    <col min="5" max="5" width="13.28515625" customWidth="1"/>
    <col min="6" max="6" width="12.42578125" customWidth="1"/>
    <col min="7" max="7" width="10.140625" customWidth="1"/>
    <col min="8" max="8" width="13.140625" bestFit="1" customWidth="1"/>
  </cols>
  <sheetData>
    <row r="1" spans="1:8" x14ac:dyDescent="0.25">
      <c r="A1" s="2"/>
    </row>
    <row r="2" spans="1:8" x14ac:dyDescent="0.25">
      <c r="B2" s="8" t="s">
        <v>17</v>
      </c>
      <c r="C2">
        <v>4.8794929722313434E-4</v>
      </c>
    </row>
    <row r="3" spans="1:8" x14ac:dyDescent="0.25">
      <c r="B3" s="8" t="s">
        <v>18</v>
      </c>
      <c r="C3">
        <v>-2889.426870842135</v>
      </c>
    </row>
    <row r="4" spans="1:8" x14ac:dyDescent="0.25">
      <c r="B4" s="8" t="s">
        <v>19</v>
      </c>
      <c r="C4">
        <v>1.1402776808419337</v>
      </c>
    </row>
    <row r="5" spans="1:8" x14ac:dyDescent="0.25">
      <c r="B5" s="8" t="s">
        <v>20</v>
      </c>
      <c r="C5">
        <v>1.868850807836602</v>
      </c>
    </row>
    <row r="6" spans="1:8" x14ac:dyDescent="0.25">
      <c r="B6" s="8" t="s">
        <v>21</v>
      </c>
      <c r="C6">
        <v>2.9140035516738472</v>
      </c>
    </row>
    <row r="7" spans="1:8" x14ac:dyDescent="0.25">
      <c r="B7" s="8" t="s">
        <v>22</v>
      </c>
      <c r="C7">
        <v>5.6043607639680584</v>
      </c>
      <c r="H7" s="7">
        <f>AVERAGE(H10:H1009)</f>
        <v>74299788.057535663</v>
      </c>
    </row>
    <row r="8" spans="1:8" ht="16.5" customHeight="1" x14ac:dyDescent="0.25"/>
    <row r="9" spans="1:8" ht="28.5" customHeight="1" x14ac:dyDescent="0.25">
      <c r="A9" s="6" t="s">
        <v>11</v>
      </c>
      <c r="B9" s="6" t="s">
        <v>12</v>
      </c>
      <c r="C9" s="6" t="s">
        <v>13</v>
      </c>
      <c r="D9" s="6" t="s">
        <v>14</v>
      </c>
      <c r="E9" s="6" t="s">
        <v>15</v>
      </c>
      <c r="F9" s="6" t="s">
        <v>16</v>
      </c>
      <c r="G9" s="6" t="s">
        <v>23</v>
      </c>
      <c r="H9" s="6" t="s">
        <v>24</v>
      </c>
    </row>
    <row r="10" spans="1:8" x14ac:dyDescent="0.25">
      <c r="A10">
        <v>42247.8</v>
      </c>
      <c r="B10">
        <v>3</v>
      </c>
      <c r="C10">
        <v>30527.57</v>
      </c>
      <c r="D10">
        <v>1407</v>
      </c>
      <c r="E10">
        <v>3302</v>
      </c>
      <c r="F10">
        <v>12</v>
      </c>
      <c r="G10">
        <f>$C$2+$C$3*B10+$C$4*C10+$C$5*D10+$C$6*E10+$C$7*F10</f>
        <v>38460.391740183441</v>
      </c>
      <c r="H10">
        <f>(A10-G10)^2</f>
        <v>14344461.326526722</v>
      </c>
    </row>
    <row r="11" spans="1:8" x14ac:dyDescent="0.25">
      <c r="A11">
        <v>38628.370000000003</v>
      </c>
      <c r="B11">
        <v>3</v>
      </c>
      <c r="C11">
        <v>30185.49</v>
      </c>
      <c r="D11">
        <v>1025</v>
      </c>
      <c r="E11">
        <v>4422</v>
      </c>
      <c r="F11">
        <v>11</v>
      </c>
      <c r="G11">
        <f t="shared" ref="G11:G74" si="0">$C$2+$C$3*B11+$C$4*C11+$C$5*D11+$C$6*E11+$C$7*F11</f>
        <v>40614.504159638193</v>
      </c>
      <c r="H11">
        <f t="shared" ref="H11:H74" si="1">(A11-G11)^2</f>
        <v>3944728.9000816988</v>
      </c>
    </row>
    <row r="12" spans="1:8" x14ac:dyDescent="0.25">
      <c r="A12">
        <v>39715.160000000003</v>
      </c>
      <c r="B12">
        <v>1</v>
      </c>
      <c r="C12">
        <v>32182.240000000002</v>
      </c>
      <c r="D12">
        <v>1498</v>
      </c>
      <c r="E12">
        <v>3260</v>
      </c>
      <c r="F12">
        <v>12</v>
      </c>
      <c r="G12">
        <f t="shared" si="0"/>
        <v>46173.706026369269</v>
      </c>
      <c r="H12">
        <f t="shared" si="1"/>
        <v>41712816.774730235</v>
      </c>
    </row>
    <row r="13" spans="1:8" x14ac:dyDescent="0.25">
      <c r="A13">
        <v>35593.300000000003</v>
      </c>
      <c r="B13">
        <v>5</v>
      </c>
      <c r="C13">
        <v>29728.65</v>
      </c>
      <c r="D13">
        <v>2340</v>
      </c>
      <c r="E13">
        <v>4325</v>
      </c>
      <c r="F13">
        <v>10</v>
      </c>
      <c r="G13">
        <f t="shared" si="0"/>
        <v>36484.002069266891</v>
      </c>
      <c r="H13">
        <f t="shared" si="1"/>
        <v>793350.17619631696</v>
      </c>
    </row>
    <row r="14" spans="1:8" x14ac:dyDescent="0.25">
      <c r="A14">
        <v>35128.18</v>
      </c>
      <c r="B14">
        <v>4</v>
      </c>
      <c r="C14">
        <v>30691.17</v>
      </c>
      <c r="D14">
        <v>847</v>
      </c>
      <c r="E14">
        <v>3774</v>
      </c>
      <c r="F14">
        <v>11</v>
      </c>
      <c r="G14">
        <f t="shared" si="0"/>
        <v>36080.763161164636</v>
      </c>
      <c r="H14">
        <f t="shared" si="1"/>
        <v>907414.67893440975</v>
      </c>
    </row>
    <row r="15" spans="1:8" x14ac:dyDescent="0.25">
      <c r="A15">
        <v>36310.720000000001</v>
      </c>
      <c r="B15">
        <v>2</v>
      </c>
      <c r="C15">
        <v>31608</v>
      </c>
      <c r="D15">
        <v>2187</v>
      </c>
      <c r="E15">
        <v>1805</v>
      </c>
      <c r="F15">
        <v>7</v>
      </c>
      <c r="G15">
        <f t="shared" si="0"/>
        <v>39649.227335174583</v>
      </c>
      <c r="H15">
        <f t="shared" si="1"/>
        <v>11145631.227014484</v>
      </c>
    </row>
    <row r="16" spans="1:8" x14ac:dyDescent="0.25">
      <c r="A16">
        <v>40192.339999999997</v>
      </c>
      <c r="B16">
        <v>3</v>
      </c>
      <c r="C16">
        <v>27606.43</v>
      </c>
      <c r="D16">
        <v>1852</v>
      </c>
      <c r="E16">
        <v>5011</v>
      </c>
      <c r="F16">
        <v>13</v>
      </c>
      <c r="G16">
        <f t="shared" si="0"/>
        <v>40946.756035630693</v>
      </c>
      <c r="H16">
        <f t="shared" si="1"/>
        <v>569143.55481673649</v>
      </c>
    </row>
    <row r="17" spans="1:8" x14ac:dyDescent="0.25">
      <c r="A17">
        <v>38655.51</v>
      </c>
      <c r="B17">
        <v>3</v>
      </c>
      <c r="C17">
        <v>24410.57</v>
      </c>
      <c r="D17">
        <v>1240</v>
      </c>
      <c r="E17">
        <v>3417</v>
      </c>
      <c r="F17">
        <v>12</v>
      </c>
      <c r="G17">
        <f t="shared" si="0"/>
        <v>31508.325490007112</v>
      </c>
      <c r="H17">
        <f t="shared" si="1"/>
        <v>51082246.419882312</v>
      </c>
    </row>
    <row r="18" spans="1:8" x14ac:dyDescent="0.25">
      <c r="A18">
        <v>22773.040000000001</v>
      </c>
      <c r="B18">
        <v>3</v>
      </c>
      <c r="C18">
        <v>23681.08</v>
      </c>
      <c r="D18">
        <v>1414</v>
      </c>
      <c r="E18">
        <v>3712</v>
      </c>
      <c r="F18">
        <v>10</v>
      </c>
      <c r="G18">
        <f t="shared" si="0"/>
        <v>31850.106691389148</v>
      </c>
      <c r="H18">
        <f t="shared" si="1"/>
        <v>82393139.719926327</v>
      </c>
    </row>
    <row r="19" spans="1:8" x14ac:dyDescent="0.25">
      <c r="A19">
        <v>43493.59</v>
      </c>
      <c r="B19">
        <v>4</v>
      </c>
      <c r="C19">
        <v>34859.01</v>
      </c>
      <c r="D19">
        <v>2924</v>
      </c>
      <c r="E19">
        <v>4490</v>
      </c>
      <c r="F19">
        <v>8</v>
      </c>
      <c r="G19">
        <f t="shared" si="0"/>
        <v>46784.47467906808</v>
      </c>
      <c r="H19">
        <f t="shared" si="1"/>
        <v>10829921.970925044</v>
      </c>
    </row>
    <row r="20" spans="1:8" x14ac:dyDescent="0.25">
      <c r="A20">
        <v>33410.76</v>
      </c>
      <c r="B20">
        <v>6</v>
      </c>
      <c r="C20">
        <v>29795.15</v>
      </c>
      <c r="D20">
        <v>1350</v>
      </c>
      <c r="E20">
        <v>3321</v>
      </c>
      <c r="F20">
        <v>16</v>
      </c>
      <c r="G20">
        <f t="shared" si="0"/>
        <v>28928.207963145778</v>
      </c>
      <c r="H20">
        <f t="shared" si="1"/>
        <v>20093272.763105951</v>
      </c>
    </row>
    <row r="21" spans="1:8" x14ac:dyDescent="0.25">
      <c r="A21">
        <v>29013.7</v>
      </c>
      <c r="B21">
        <v>3</v>
      </c>
      <c r="C21">
        <v>29488.44</v>
      </c>
      <c r="D21">
        <v>836</v>
      </c>
      <c r="E21">
        <v>2653</v>
      </c>
      <c r="F21">
        <v>12</v>
      </c>
      <c r="G21">
        <f t="shared" si="0"/>
        <v>34317.19287737913</v>
      </c>
      <c r="H21">
        <f t="shared" si="1"/>
        <v>28127036.700411152</v>
      </c>
    </row>
    <row r="22" spans="1:8" x14ac:dyDescent="0.25">
      <c r="A22">
        <v>23072.560000000001</v>
      </c>
      <c r="B22">
        <v>4</v>
      </c>
      <c r="C22">
        <v>29850.21</v>
      </c>
      <c r="D22">
        <v>901</v>
      </c>
      <c r="E22">
        <v>2552</v>
      </c>
      <c r="F22">
        <v>9</v>
      </c>
      <c r="G22">
        <f t="shared" si="0"/>
        <v>31650.632124633608</v>
      </c>
      <c r="H22">
        <f t="shared" si="1"/>
        <v>73583321.37541613</v>
      </c>
    </row>
    <row r="23" spans="1:8" x14ac:dyDescent="0.25">
      <c r="A23">
        <v>25745.24</v>
      </c>
      <c r="B23">
        <v>4</v>
      </c>
      <c r="C23">
        <v>29153.82</v>
      </c>
      <c r="D23">
        <v>1566</v>
      </c>
      <c r="E23">
        <v>2972</v>
      </c>
      <c r="F23">
        <v>9</v>
      </c>
      <c r="G23">
        <f t="shared" si="0"/>
        <v>33323.221429386453</v>
      </c>
      <c r="H23">
        <f t="shared" si="1"/>
        <v>57425802.544125922</v>
      </c>
    </row>
    <row r="24" spans="1:8" x14ac:dyDescent="0.25">
      <c r="A24">
        <v>40774.269999999997</v>
      </c>
      <c r="B24">
        <v>3</v>
      </c>
      <c r="C24">
        <v>32091.99</v>
      </c>
      <c r="D24">
        <v>1673</v>
      </c>
      <c r="E24">
        <v>3574</v>
      </c>
      <c r="F24">
        <v>11</v>
      </c>
      <c r="G24">
        <f t="shared" si="0"/>
        <v>41528.383869822028</v>
      </c>
      <c r="H24">
        <f t="shared" si="1"/>
        <v>568687.72865795926</v>
      </c>
    </row>
    <row r="25" spans="1:8" x14ac:dyDescent="0.25">
      <c r="A25">
        <v>33497.54</v>
      </c>
      <c r="B25">
        <v>2</v>
      </c>
      <c r="C25">
        <v>29583.81</v>
      </c>
      <c r="D25">
        <v>1668</v>
      </c>
      <c r="E25">
        <v>3748</v>
      </c>
      <c r="F25">
        <v>10</v>
      </c>
      <c r="G25">
        <f t="shared" si="0"/>
        <v>42049.877070318151</v>
      </c>
      <c r="H25">
        <f t="shared" si="1"/>
        <v>73142469.36433804</v>
      </c>
    </row>
    <row r="26" spans="1:8" x14ac:dyDescent="0.25">
      <c r="A26">
        <v>31824.68</v>
      </c>
      <c r="B26">
        <v>4</v>
      </c>
      <c r="C26">
        <v>27336.43</v>
      </c>
      <c r="D26">
        <v>1693</v>
      </c>
      <c r="E26">
        <v>3224</v>
      </c>
      <c r="F26">
        <v>15</v>
      </c>
      <c r="G26">
        <f t="shared" si="0"/>
        <v>32256.191287201993</v>
      </c>
      <c r="H26">
        <f t="shared" si="1"/>
        <v>186201.9909827206</v>
      </c>
    </row>
    <row r="27" spans="1:8" x14ac:dyDescent="0.25">
      <c r="A27">
        <v>37615.919999999998</v>
      </c>
      <c r="B27">
        <v>3</v>
      </c>
      <c r="C27">
        <v>32262.37</v>
      </c>
      <c r="D27">
        <v>2059</v>
      </c>
      <c r="E27">
        <v>2616</v>
      </c>
      <c r="F27">
        <v>13</v>
      </c>
      <c r="G27">
        <f t="shared" si="0"/>
        <v>39663.634111933199</v>
      </c>
      <c r="H27">
        <f t="shared" si="1"/>
        <v>4193133.0842103777</v>
      </c>
    </row>
    <row r="28" spans="1:8" x14ac:dyDescent="0.25">
      <c r="A28">
        <v>24471.040000000001</v>
      </c>
      <c r="B28">
        <v>3</v>
      </c>
      <c r="C28">
        <v>32985.35</v>
      </c>
      <c r="D28">
        <v>1887</v>
      </c>
      <c r="E28">
        <v>1927</v>
      </c>
      <c r="F28">
        <v>8</v>
      </c>
      <c r="G28">
        <f t="shared" si="0"/>
        <v>38130.81947975728</v>
      </c>
      <c r="H28">
        <f t="shared" si="1"/>
        <v>186589575.43559805</v>
      </c>
    </row>
    <row r="29" spans="1:8" x14ac:dyDescent="0.25">
      <c r="A29">
        <v>57946.29</v>
      </c>
      <c r="B29">
        <v>3</v>
      </c>
      <c r="C29">
        <v>35307.18</v>
      </c>
      <c r="D29">
        <v>2010</v>
      </c>
      <c r="E29">
        <v>2507</v>
      </c>
      <c r="F29">
        <v>17</v>
      </c>
      <c r="G29">
        <f t="shared" si="0"/>
        <v>42748.78036367696</v>
      </c>
      <c r="H29">
        <f t="shared" si="1"/>
        <v>230964299.14613166</v>
      </c>
    </row>
    <row r="30" spans="1:8" x14ac:dyDescent="0.25">
      <c r="A30">
        <v>35574.49</v>
      </c>
      <c r="B30">
        <v>4</v>
      </c>
      <c r="C30">
        <v>35540.6</v>
      </c>
      <c r="D30">
        <v>1156</v>
      </c>
      <c r="E30">
        <v>2843</v>
      </c>
      <c r="F30">
        <v>12</v>
      </c>
      <c r="G30">
        <f t="shared" si="0"/>
        <v>39480.601908747063</v>
      </c>
      <c r="H30">
        <f t="shared" si="1"/>
        <v>15257710.243655641</v>
      </c>
    </row>
    <row r="31" spans="1:8" x14ac:dyDescent="0.25">
      <c r="A31">
        <v>25451.94</v>
      </c>
      <c r="B31">
        <v>4</v>
      </c>
      <c r="C31">
        <v>26915.83</v>
      </c>
      <c r="D31">
        <v>1467</v>
      </c>
      <c r="E31">
        <v>3856</v>
      </c>
      <c r="F31">
        <v>11</v>
      </c>
      <c r="G31">
        <f t="shared" si="0"/>
        <v>33173.4630136708</v>
      </c>
      <c r="H31">
        <f t="shared" si="1"/>
        <v>59621917.650647819</v>
      </c>
    </row>
    <row r="32" spans="1:8" x14ac:dyDescent="0.25">
      <c r="A32">
        <v>33483.81</v>
      </c>
      <c r="B32">
        <v>2</v>
      </c>
      <c r="C32">
        <v>29172.53</v>
      </c>
      <c r="D32">
        <v>1604</v>
      </c>
      <c r="E32">
        <v>2003</v>
      </c>
      <c r="F32">
        <v>11</v>
      </c>
      <c r="G32">
        <f t="shared" si="0"/>
        <v>36381.965377133034</v>
      </c>
      <c r="H32">
        <f t="shared" si="1"/>
        <v>8399304.5900051314</v>
      </c>
    </row>
    <row r="33" spans="1:8" x14ac:dyDescent="0.25">
      <c r="A33">
        <v>42194.96</v>
      </c>
      <c r="B33">
        <v>3</v>
      </c>
      <c r="C33">
        <v>27327.52</v>
      </c>
      <c r="D33">
        <v>1811</v>
      </c>
      <c r="E33">
        <v>3781</v>
      </c>
      <c r="F33">
        <v>11</v>
      </c>
      <c r="G33">
        <f t="shared" si="0"/>
        <v>36956.665214459004</v>
      </c>
      <c r="H33">
        <f t="shared" si="1"/>
        <v>27439732.260225978</v>
      </c>
    </row>
    <row r="34" spans="1:8" x14ac:dyDescent="0.25">
      <c r="A34">
        <v>54866.6</v>
      </c>
      <c r="B34">
        <v>3</v>
      </c>
      <c r="C34">
        <v>33591.910000000003</v>
      </c>
      <c r="D34">
        <v>1904</v>
      </c>
      <c r="E34">
        <v>3741</v>
      </c>
      <c r="F34">
        <v>14</v>
      </c>
      <c r="G34">
        <f t="shared" si="0"/>
        <v>44173.865380902163</v>
      </c>
      <c r="H34">
        <f t="shared" si="1"/>
        <v>114334573.63445333</v>
      </c>
    </row>
    <row r="35" spans="1:8" x14ac:dyDescent="0.25">
      <c r="A35">
        <v>42761.34</v>
      </c>
      <c r="B35">
        <v>3</v>
      </c>
      <c r="C35">
        <v>31444.09</v>
      </c>
      <c r="D35">
        <v>1697</v>
      </c>
      <c r="E35">
        <v>3947</v>
      </c>
      <c r="F35">
        <v>10</v>
      </c>
      <c r="G35">
        <f t="shared" si="0"/>
        <v>41915.769343803004</v>
      </c>
      <c r="H35">
        <f t="shared" si="1"/>
        <v>714989.73462141294</v>
      </c>
    </row>
    <row r="36" spans="1:8" x14ac:dyDescent="0.25">
      <c r="A36">
        <v>32274.639999999999</v>
      </c>
      <c r="B36">
        <v>4</v>
      </c>
      <c r="C36">
        <v>30535.26</v>
      </c>
      <c r="D36">
        <v>2381</v>
      </c>
      <c r="E36">
        <v>3578</v>
      </c>
      <c r="F36">
        <v>12</v>
      </c>
      <c r="G36">
        <f t="shared" si="0"/>
        <v>38204.259271801813</v>
      </c>
      <c r="H36">
        <f t="shared" si="1"/>
        <v>35160384.708523475</v>
      </c>
    </row>
    <row r="37" spans="1:8" x14ac:dyDescent="0.25">
      <c r="A37">
        <v>59909.1</v>
      </c>
      <c r="B37">
        <v>3</v>
      </c>
      <c r="C37">
        <v>30215.9</v>
      </c>
      <c r="D37">
        <v>1532</v>
      </c>
      <c r="E37">
        <v>3702</v>
      </c>
      <c r="F37">
        <v>16</v>
      </c>
      <c r="G37">
        <f t="shared" si="0"/>
        <v>39526.626610100422</v>
      </c>
      <c r="H37">
        <f t="shared" si="1"/>
        <v>415445221.48996431</v>
      </c>
    </row>
    <row r="38" spans="1:8" x14ac:dyDescent="0.25">
      <c r="A38">
        <v>42946.68</v>
      </c>
      <c r="B38">
        <v>4</v>
      </c>
      <c r="C38">
        <v>31553.73</v>
      </c>
      <c r="D38">
        <v>2036</v>
      </c>
      <c r="E38">
        <v>4667</v>
      </c>
      <c r="F38">
        <v>9</v>
      </c>
      <c r="G38">
        <f t="shared" si="0"/>
        <v>41877.381138186189</v>
      </c>
      <c r="H38">
        <f t="shared" si="1"/>
        <v>1143400.0558763128</v>
      </c>
    </row>
    <row r="39" spans="1:8" x14ac:dyDescent="0.25">
      <c r="A39">
        <v>52196.35</v>
      </c>
      <c r="B39">
        <v>3</v>
      </c>
      <c r="C39">
        <v>36584.89</v>
      </c>
      <c r="D39">
        <v>2125</v>
      </c>
      <c r="E39">
        <v>2843</v>
      </c>
      <c r="F39">
        <v>13</v>
      </c>
      <c r="G39">
        <f t="shared" si="0"/>
        <v>45377.33015247326</v>
      </c>
      <c r="H39">
        <f t="shared" si="1"/>
        <v>46499031.680963591</v>
      </c>
    </row>
    <row r="40" spans="1:8" x14ac:dyDescent="0.25">
      <c r="A40">
        <v>45892.31</v>
      </c>
      <c r="B40">
        <v>4</v>
      </c>
      <c r="C40">
        <v>35698.78</v>
      </c>
      <c r="D40">
        <v>829</v>
      </c>
      <c r="E40">
        <v>1993</v>
      </c>
      <c r="F40">
        <v>12</v>
      </c>
      <c r="G40">
        <f t="shared" si="0"/>
        <v>36572.953799217299</v>
      </c>
      <c r="H40">
        <f t="shared" si="1"/>
        <v>86850399.99706693</v>
      </c>
    </row>
    <row r="41" spans="1:8" x14ac:dyDescent="0.25">
      <c r="A41">
        <v>43026.99</v>
      </c>
      <c r="B41">
        <v>4</v>
      </c>
      <c r="C41">
        <v>38553.64</v>
      </c>
      <c r="D41">
        <v>1580</v>
      </c>
      <c r="E41">
        <v>4248</v>
      </c>
      <c r="F41">
        <v>10</v>
      </c>
      <c r="G41">
        <f t="shared" si="0"/>
        <v>47791.663183327582</v>
      </c>
      <c r="H41">
        <f t="shared" si="1"/>
        <v>22702110.543921016</v>
      </c>
    </row>
    <row r="42" spans="1:8" x14ac:dyDescent="0.25">
      <c r="A42">
        <v>47201.37</v>
      </c>
      <c r="B42">
        <v>3</v>
      </c>
      <c r="C42">
        <v>33505.75</v>
      </c>
      <c r="D42">
        <v>1452</v>
      </c>
      <c r="E42">
        <v>3965</v>
      </c>
      <c r="F42">
        <v>13</v>
      </c>
      <c r="G42">
        <f t="shared" si="0"/>
        <v>43878.03092558965</v>
      </c>
      <c r="H42">
        <f t="shared" si="1"/>
        <v>11044582.603502659</v>
      </c>
    </row>
    <row r="43" spans="1:8" x14ac:dyDescent="0.25">
      <c r="A43">
        <v>50298.77</v>
      </c>
      <c r="B43">
        <v>3</v>
      </c>
      <c r="C43">
        <v>32477.61</v>
      </c>
      <c r="D43">
        <v>1451</v>
      </c>
      <c r="E43">
        <v>5184</v>
      </c>
      <c r="F43">
        <v>12</v>
      </c>
      <c r="G43">
        <f t="shared" si="0"/>
        <v>46250.362948727437</v>
      </c>
      <c r="H43">
        <f t="shared" si="1"/>
        <v>16389599.65279338</v>
      </c>
    </row>
    <row r="44" spans="1:8" x14ac:dyDescent="0.25">
      <c r="A44">
        <v>41996.1</v>
      </c>
      <c r="B44">
        <v>4</v>
      </c>
      <c r="C44">
        <v>30250.51</v>
      </c>
      <c r="D44">
        <v>1280</v>
      </c>
      <c r="E44">
        <v>5188</v>
      </c>
      <c r="F44">
        <v>10</v>
      </c>
      <c r="G44">
        <f t="shared" si="0"/>
        <v>40502.297459420937</v>
      </c>
      <c r="H44">
        <f t="shared" si="1"/>
        <v>2231446.030240458</v>
      </c>
    </row>
    <row r="45" spans="1:8" x14ac:dyDescent="0.25">
      <c r="A45">
        <v>33772.239999999998</v>
      </c>
      <c r="B45">
        <v>4</v>
      </c>
      <c r="C45">
        <v>26707.43</v>
      </c>
      <c r="D45">
        <v>1205</v>
      </c>
      <c r="E45">
        <v>3654</v>
      </c>
      <c r="F45">
        <v>13</v>
      </c>
      <c r="G45">
        <f t="shared" si="0"/>
        <v>31868.770237419973</v>
      </c>
      <c r="H45">
        <f t="shared" si="1"/>
        <v>3623197.1370564583</v>
      </c>
    </row>
    <row r="46" spans="1:8" x14ac:dyDescent="0.25">
      <c r="A46">
        <v>25322.02</v>
      </c>
      <c r="B46">
        <v>4</v>
      </c>
      <c r="C46">
        <v>29933.23</v>
      </c>
      <c r="D46">
        <v>1147</v>
      </c>
      <c r="E46">
        <v>3689</v>
      </c>
      <c r="F46">
        <v>7</v>
      </c>
      <c r="G46">
        <f t="shared" si="0"/>
        <v>35507.048593150132</v>
      </c>
      <c r="H46">
        <f t="shared" si="1"/>
        <v>103734807.44328573</v>
      </c>
    </row>
    <row r="47" spans="1:8" x14ac:dyDescent="0.25">
      <c r="A47">
        <v>40243.879999999997</v>
      </c>
      <c r="B47">
        <v>2</v>
      </c>
      <c r="C47">
        <v>29924.15</v>
      </c>
      <c r="D47">
        <v>1326</v>
      </c>
      <c r="E47">
        <v>3152</v>
      </c>
      <c r="F47">
        <v>11</v>
      </c>
      <c r="G47">
        <f t="shared" si="0"/>
        <v>40067.67044390212</v>
      </c>
      <c r="H47">
        <f t="shared" si="1"/>
        <v>31049.80766021114</v>
      </c>
    </row>
    <row r="48" spans="1:8" x14ac:dyDescent="0.25">
      <c r="A48">
        <v>38840.980000000003</v>
      </c>
      <c r="B48">
        <v>3</v>
      </c>
      <c r="C48">
        <v>30295.42</v>
      </c>
      <c r="D48">
        <v>1771</v>
      </c>
      <c r="E48">
        <v>3173</v>
      </c>
      <c r="F48">
        <v>13</v>
      </c>
      <c r="G48">
        <f t="shared" si="0"/>
        <v>38505.635873226551</v>
      </c>
      <c r="H48">
        <f t="shared" si="1"/>
        <v>112455.68336144935</v>
      </c>
    </row>
    <row r="49" spans="1:8" x14ac:dyDescent="0.25">
      <c r="A49">
        <v>42035.29</v>
      </c>
      <c r="B49">
        <v>4</v>
      </c>
      <c r="C49">
        <v>33233.14</v>
      </c>
      <c r="D49">
        <v>1031</v>
      </c>
      <c r="E49">
        <v>2997</v>
      </c>
      <c r="F49">
        <v>12</v>
      </c>
      <c r="G49">
        <f t="shared" si="0"/>
        <v>37064.606967289736</v>
      </c>
      <c r="H49">
        <f t="shared" si="1"/>
        <v>24707689.811673719</v>
      </c>
    </row>
    <row r="50" spans="1:8" x14ac:dyDescent="0.25">
      <c r="A50">
        <v>24739.87</v>
      </c>
      <c r="B50">
        <v>4</v>
      </c>
      <c r="C50">
        <v>30283.7</v>
      </c>
      <c r="D50">
        <v>754</v>
      </c>
      <c r="E50">
        <v>1946</v>
      </c>
      <c r="F50">
        <v>12</v>
      </c>
      <c r="G50">
        <f t="shared" si="0"/>
        <v>30121.136957727344</v>
      </c>
      <c r="H50">
        <f t="shared" si="1"/>
        <v>28958034.070328109</v>
      </c>
    </row>
    <row r="51" spans="1:8" x14ac:dyDescent="0.25">
      <c r="A51">
        <v>27791.59</v>
      </c>
      <c r="B51">
        <v>3</v>
      </c>
      <c r="C51">
        <v>32933.53</v>
      </c>
      <c r="D51">
        <v>0</v>
      </c>
      <c r="E51">
        <v>4030</v>
      </c>
      <c r="F51">
        <v>7</v>
      </c>
      <c r="G51">
        <f t="shared" si="0"/>
        <v>40667.753924354518</v>
      </c>
      <c r="H51">
        <f t="shared" si="1"/>
        <v>165795597.40684873</v>
      </c>
    </row>
    <row r="52" spans="1:8" x14ac:dyDescent="0.25">
      <c r="A52">
        <v>23197.279999999999</v>
      </c>
      <c r="B52">
        <v>4</v>
      </c>
      <c r="C52">
        <v>30446.400000000001</v>
      </c>
      <c r="D52">
        <v>1981</v>
      </c>
      <c r="E52">
        <v>1872</v>
      </c>
      <c r="F52">
        <v>11</v>
      </c>
      <c r="G52">
        <f t="shared" si="0"/>
        <v>32378.499454028013</v>
      </c>
      <c r="H52">
        <f t="shared" si="1"/>
        <v>84294790.663022473</v>
      </c>
    </row>
    <row r="53" spans="1:8" x14ac:dyDescent="0.25">
      <c r="A53">
        <v>22763.7</v>
      </c>
      <c r="B53">
        <v>3</v>
      </c>
      <c r="C53">
        <v>24655.53</v>
      </c>
      <c r="D53">
        <v>1855</v>
      </c>
      <c r="E53">
        <v>5893</v>
      </c>
      <c r="F53">
        <v>7</v>
      </c>
      <c r="G53">
        <f t="shared" si="0"/>
        <v>40124.042147650267</v>
      </c>
      <c r="H53">
        <f t="shared" si="1"/>
        <v>301381479.48348224</v>
      </c>
    </row>
    <row r="54" spans="1:8" x14ac:dyDescent="0.25">
      <c r="A54">
        <v>32520.6</v>
      </c>
      <c r="B54">
        <v>3</v>
      </c>
      <c r="C54">
        <v>34250.31</v>
      </c>
      <c r="D54">
        <v>1098</v>
      </c>
      <c r="E54">
        <v>2974</v>
      </c>
      <c r="F54">
        <v>8</v>
      </c>
      <c r="G54">
        <f t="shared" si="0"/>
        <v>41149.663566134528</v>
      </c>
      <c r="H54">
        <f t="shared" si="1"/>
        <v>74460738.028390363</v>
      </c>
    </row>
    <row r="55" spans="1:8" x14ac:dyDescent="0.25">
      <c r="A55">
        <v>48370.64</v>
      </c>
      <c r="B55">
        <v>3</v>
      </c>
      <c r="C55">
        <v>27914.22</v>
      </c>
      <c r="D55">
        <v>1796</v>
      </c>
      <c r="E55">
        <v>3899</v>
      </c>
      <c r="F55">
        <v>11</v>
      </c>
      <c r="G55">
        <f t="shared" si="0"/>
        <v>37941.48578678893</v>
      </c>
      <c r="H55">
        <f t="shared" si="1"/>
        <v>108767257.60293821</v>
      </c>
    </row>
    <row r="56" spans="1:8" x14ac:dyDescent="0.25">
      <c r="A56">
        <v>27856.080000000002</v>
      </c>
      <c r="B56">
        <v>4</v>
      </c>
      <c r="C56">
        <v>28445.21</v>
      </c>
      <c r="D56">
        <v>1623</v>
      </c>
      <c r="E56">
        <v>1018</v>
      </c>
      <c r="F56">
        <v>13</v>
      </c>
      <c r="G56">
        <f t="shared" si="0"/>
        <v>26950.188261096901</v>
      </c>
      <c r="H56">
        <f t="shared" si="1"/>
        <v>820639.84261288447</v>
      </c>
    </row>
    <row r="57" spans="1:8" x14ac:dyDescent="0.25">
      <c r="A57">
        <v>35582.36</v>
      </c>
      <c r="B57">
        <v>3</v>
      </c>
      <c r="C57">
        <v>28822.46</v>
      </c>
      <c r="D57">
        <v>1609</v>
      </c>
      <c r="E57">
        <v>2357</v>
      </c>
      <c r="F57">
        <v>13</v>
      </c>
      <c r="G57">
        <f t="shared" si="0"/>
        <v>34145.471731418227</v>
      </c>
      <c r="H57">
        <f t="shared" si="1"/>
        <v>2064647.8963879268</v>
      </c>
    </row>
    <row r="58" spans="1:8" x14ac:dyDescent="0.25">
      <c r="A58">
        <v>33629.74</v>
      </c>
      <c r="B58">
        <v>2</v>
      </c>
      <c r="C58">
        <v>30117.65</v>
      </c>
      <c r="D58">
        <v>1534</v>
      </c>
      <c r="E58">
        <v>3431</v>
      </c>
      <c r="F58">
        <v>12</v>
      </c>
      <c r="G58">
        <f t="shared" si="0"/>
        <v>41495.646494856031</v>
      </c>
      <c r="H58">
        <f t="shared" si="1"/>
        <v>61872484.985818334</v>
      </c>
    </row>
    <row r="59" spans="1:8" x14ac:dyDescent="0.25">
      <c r="A59">
        <v>42146.15</v>
      </c>
      <c r="B59">
        <v>4</v>
      </c>
      <c r="C59">
        <v>30678.69</v>
      </c>
      <c r="D59">
        <v>1853</v>
      </c>
      <c r="E59">
        <v>3493</v>
      </c>
      <c r="F59">
        <v>15</v>
      </c>
      <c r="G59">
        <f t="shared" si="0"/>
        <v>37150.178853426878</v>
      </c>
      <c r="H59">
        <f t="shared" si="1"/>
        <v>24959727.697391171</v>
      </c>
    </row>
    <row r="60" spans="1:8" x14ac:dyDescent="0.25">
      <c r="A60">
        <v>45259.21</v>
      </c>
      <c r="B60">
        <v>4</v>
      </c>
      <c r="C60">
        <v>30319.53</v>
      </c>
      <c r="D60">
        <v>1490</v>
      </c>
      <c r="E60">
        <v>4203</v>
      </c>
      <c r="F60">
        <v>9</v>
      </c>
      <c r="G60">
        <f t="shared" si="0"/>
        <v>38097.560235435623</v>
      </c>
      <c r="H60">
        <f t="shared" si="1"/>
        <v>51289227.350284979</v>
      </c>
    </row>
    <row r="61" spans="1:8" x14ac:dyDescent="0.25">
      <c r="A61">
        <v>54522.25</v>
      </c>
      <c r="B61">
        <v>3</v>
      </c>
      <c r="C61">
        <v>36166.949999999997</v>
      </c>
      <c r="D61">
        <v>2011</v>
      </c>
      <c r="E61">
        <v>4581</v>
      </c>
      <c r="F61">
        <v>11</v>
      </c>
      <c r="G61">
        <f t="shared" si="0"/>
        <v>49741.042957730009</v>
      </c>
      <c r="H61">
        <f t="shared" si="1"/>
        <v>22859940.781052154</v>
      </c>
    </row>
    <row r="62" spans="1:8" x14ac:dyDescent="0.25">
      <c r="A62">
        <v>33880.35</v>
      </c>
      <c r="B62">
        <v>2</v>
      </c>
      <c r="C62">
        <v>28289.79</v>
      </c>
      <c r="D62">
        <v>1535</v>
      </c>
      <c r="E62">
        <v>4424</v>
      </c>
      <c r="F62">
        <v>9</v>
      </c>
      <c r="G62">
        <f t="shared" si="0"/>
        <v>42290.039828480352</v>
      </c>
      <c r="H62">
        <f t="shared" si="1"/>
        <v>70722883.011245921</v>
      </c>
    </row>
    <row r="63" spans="1:8" x14ac:dyDescent="0.25">
      <c r="A63">
        <v>45725.75</v>
      </c>
      <c r="B63">
        <v>4</v>
      </c>
      <c r="C63">
        <v>33831.279999999999</v>
      </c>
      <c r="D63">
        <v>1700</v>
      </c>
      <c r="E63">
        <v>4395</v>
      </c>
      <c r="F63">
        <v>8</v>
      </c>
      <c r="G63">
        <f t="shared" si="0"/>
        <v>43048.273371935378</v>
      </c>
      <c r="H63">
        <f t="shared" si="1"/>
        <v>7168881.0938322973</v>
      </c>
    </row>
    <row r="64" spans="1:8" x14ac:dyDescent="0.25">
      <c r="A64">
        <v>34802.11</v>
      </c>
      <c r="B64">
        <v>5</v>
      </c>
      <c r="C64">
        <v>34063.49</v>
      </c>
      <c r="D64">
        <v>1000</v>
      </c>
      <c r="E64">
        <v>2776</v>
      </c>
      <c r="F64">
        <v>11</v>
      </c>
      <c r="G64">
        <f t="shared" si="0"/>
        <v>34414.476148007874</v>
      </c>
      <c r="H64">
        <f t="shared" si="1"/>
        <v>150260.00321025378</v>
      </c>
    </row>
    <row r="65" spans="1:8" x14ac:dyDescent="0.25">
      <c r="A65">
        <v>39676.18</v>
      </c>
      <c r="B65">
        <v>2</v>
      </c>
      <c r="C65">
        <v>27101.46</v>
      </c>
      <c r="D65">
        <v>2294</v>
      </c>
      <c r="E65">
        <v>2876</v>
      </c>
      <c r="F65">
        <v>10</v>
      </c>
      <c r="G65">
        <f t="shared" si="0"/>
        <v>37848.198277926283</v>
      </c>
      <c r="H65">
        <f t="shared" si="1"/>
        <v>3341517.1762355911</v>
      </c>
    </row>
    <row r="66" spans="1:8" x14ac:dyDescent="0.25">
      <c r="A66">
        <v>31299.75</v>
      </c>
      <c r="B66">
        <v>2</v>
      </c>
      <c r="C66">
        <v>26393.34</v>
      </c>
      <c r="D66">
        <v>1552</v>
      </c>
      <c r="E66">
        <v>4607</v>
      </c>
      <c r="F66">
        <v>10</v>
      </c>
      <c r="G66">
        <f t="shared" si="0"/>
        <v>40698.197695101167</v>
      </c>
      <c r="H66">
        <f t="shared" si="1"/>
        <v>88330819.077552453</v>
      </c>
    </row>
    <row r="67" spans="1:8" x14ac:dyDescent="0.25">
      <c r="A67">
        <v>45720.5</v>
      </c>
      <c r="B67">
        <v>3</v>
      </c>
      <c r="C67">
        <v>29574.46</v>
      </c>
      <c r="D67">
        <v>1939</v>
      </c>
      <c r="E67">
        <v>2362</v>
      </c>
      <c r="F67">
        <v>14</v>
      </c>
      <c r="G67">
        <f t="shared" si="0"/>
        <v>35639.855692519777</v>
      </c>
      <c r="H67">
        <f t="shared" si="1"/>
        <v>101619389.65393342</v>
      </c>
    </row>
    <row r="68" spans="1:8" x14ac:dyDescent="0.25">
      <c r="A68">
        <v>45079.28</v>
      </c>
      <c r="B68">
        <v>3</v>
      </c>
      <c r="C68">
        <v>34685.39</v>
      </c>
      <c r="D68">
        <v>1912</v>
      </c>
      <c r="E68">
        <v>3331</v>
      </c>
      <c r="F68">
        <v>14</v>
      </c>
      <c r="G68">
        <f t="shared" si="0"/>
        <v>44240.945569625605</v>
      </c>
      <c r="H68">
        <f t="shared" si="1"/>
        <v>702804.61715116014</v>
      </c>
    </row>
    <row r="69" spans="1:8" x14ac:dyDescent="0.25">
      <c r="A69">
        <v>17492.63</v>
      </c>
      <c r="B69">
        <v>4</v>
      </c>
      <c r="C69">
        <v>23285.26</v>
      </c>
      <c r="D69">
        <v>1786</v>
      </c>
      <c r="E69">
        <v>2921</v>
      </c>
      <c r="F69">
        <v>8</v>
      </c>
      <c r="G69">
        <f t="shared" si="0"/>
        <v>26888.362078529422</v>
      </c>
      <c r="H69">
        <f t="shared" si="1"/>
        <v>88279781.291506797</v>
      </c>
    </row>
    <row r="70" spans="1:8" x14ac:dyDescent="0.25">
      <c r="A70">
        <v>35444.97</v>
      </c>
      <c r="B70">
        <v>4</v>
      </c>
      <c r="C70">
        <v>29843.62</v>
      </c>
      <c r="D70">
        <v>1788</v>
      </c>
      <c r="E70">
        <v>2389</v>
      </c>
      <c r="F70">
        <v>10</v>
      </c>
      <c r="G70">
        <f t="shared" si="0"/>
        <v>32831.410143109053</v>
      </c>
      <c r="H70">
        <f t="shared" si="1"/>
        <v>6830695.1255518338</v>
      </c>
    </row>
    <row r="71" spans="1:8" x14ac:dyDescent="0.25">
      <c r="A71">
        <v>42175.58</v>
      </c>
      <c r="B71">
        <v>3</v>
      </c>
      <c r="C71">
        <v>32174.55</v>
      </c>
      <c r="D71">
        <v>1102</v>
      </c>
      <c r="E71">
        <v>3159</v>
      </c>
      <c r="F71">
        <v>15</v>
      </c>
      <c r="G71">
        <f t="shared" si="0"/>
        <v>39368.517352988871</v>
      </c>
      <c r="H71">
        <f t="shared" si="1"/>
        <v>7879600.704245138</v>
      </c>
    </row>
    <row r="72" spans="1:8" x14ac:dyDescent="0.25">
      <c r="A72">
        <v>34405.589999999997</v>
      </c>
      <c r="B72">
        <v>4</v>
      </c>
      <c r="C72">
        <v>32838</v>
      </c>
      <c r="D72">
        <v>1791</v>
      </c>
      <c r="E72">
        <v>3778</v>
      </c>
      <c r="F72">
        <v>8</v>
      </c>
      <c r="G72">
        <f t="shared" si="0"/>
        <v>40287.783589239072</v>
      </c>
      <c r="H72">
        <f t="shared" si="1"/>
        <v>34600201.421285279</v>
      </c>
    </row>
    <row r="73" spans="1:8" x14ac:dyDescent="0.25">
      <c r="A73">
        <v>30631.22</v>
      </c>
      <c r="B73">
        <v>4</v>
      </c>
      <c r="C73">
        <v>33862.239999999998</v>
      </c>
      <c r="D73">
        <v>1287</v>
      </c>
      <c r="E73">
        <v>3595</v>
      </c>
      <c r="F73">
        <v>9</v>
      </c>
      <c r="G73">
        <f t="shared" si="0"/>
        <v>39986.142504722622</v>
      </c>
      <c r="H73">
        <f t="shared" si="1"/>
        <v>87514575.069365755</v>
      </c>
    </row>
    <row r="74" spans="1:8" x14ac:dyDescent="0.25">
      <c r="A74">
        <v>29570.17</v>
      </c>
      <c r="B74">
        <v>4</v>
      </c>
      <c r="C74">
        <v>22299.89</v>
      </c>
      <c r="D74">
        <v>1457</v>
      </c>
      <c r="E74">
        <v>4086</v>
      </c>
      <c r="F74">
        <v>16</v>
      </c>
      <c r="G74">
        <f t="shared" si="0"/>
        <v>28589.563768191743</v>
      </c>
      <c r="H74">
        <f t="shared" si="1"/>
        <v>961588.58186118503</v>
      </c>
    </row>
    <row r="75" spans="1:8" x14ac:dyDescent="0.25">
      <c r="A75">
        <v>45914.96</v>
      </c>
      <c r="B75">
        <v>5</v>
      </c>
      <c r="C75">
        <v>38230.57</v>
      </c>
      <c r="D75">
        <v>1719</v>
      </c>
      <c r="E75">
        <v>2447</v>
      </c>
      <c r="F75">
        <v>12</v>
      </c>
      <c r="G75">
        <f t="shared" ref="G75:G138" si="2">$C$2+$C$3*B75+$C$4*C75+$C$5*D75+$C$6*E75+$C$7*F75</f>
        <v>39556.705389388473</v>
      </c>
      <c r="H75">
        <f t="shared" ref="H75:H138" si="3">(A75-G75)^2</f>
        <v>40427401.693362728</v>
      </c>
    </row>
    <row r="76" spans="1:8" x14ac:dyDescent="0.25">
      <c r="A76">
        <v>43150.559999999998</v>
      </c>
      <c r="B76">
        <v>4</v>
      </c>
      <c r="C76">
        <v>32079.26</v>
      </c>
      <c r="D76">
        <v>709</v>
      </c>
      <c r="E76">
        <v>6464</v>
      </c>
      <c r="F76">
        <v>11</v>
      </c>
      <c r="G76">
        <f t="shared" si="2"/>
        <v>45244.339349685717</v>
      </c>
      <c r="H76">
        <f t="shared" si="3"/>
        <v>4383911.9651703537</v>
      </c>
    </row>
    <row r="77" spans="1:8" x14ac:dyDescent="0.25">
      <c r="A77">
        <v>37513.78</v>
      </c>
      <c r="B77">
        <v>3</v>
      </c>
      <c r="C77">
        <v>29585.68</v>
      </c>
      <c r="D77">
        <v>1189</v>
      </c>
      <c r="E77">
        <v>3304</v>
      </c>
      <c r="F77">
        <v>13</v>
      </c>
      <c r="G77">
        <f t="shared" si="2"/>
        <v>36990.398487134167</v>
      </c>
      <c r="H77">
        <f t="shared" si="3"/>
        <v>273928.20800972666</v>
      </c>
    </row>
    <row r="78" spans="1:8" x14ac:dyDescent="0.25">
      <c r="A78">
        <v>57120.54</v>
      </c>
      <c r="B78">
        <v>4</v>
      </c>
      <c r="C78">
        <v>35297.58</v>
      </c>
      <c r="D78">
        <v>1258</v>
      </c>
      <c r="E78">
        <v>4053</v>
      </c>
      <c r="F78">
        <v>14</v>
      </c>
      <c r="G78">
        <f t="shared" si="2"/>
        <v>42931.267428201478</v>
      </c>
      <c r="H78">
        <f t="shared" si="3"/>
        <v>201335456.11679387</v>
      </c>
    </row>
    <row r="79" spans="1:8" x14ac:dyDescent="0.25">
      <c r="A79">
        <v>37407.58</v>
      </c>
      <c r="B79">
        <v>4</v>
      </c>
      <c r="C79">
        <v>28173.88</v>
      </c>
      <c r="D79">
        <v>1357</v>
      </c>
      <c r="E79">
        <v>3683</v>
      </c>
      <c r="F79">
        <v>12</v>
      </c>
      <c r="G79">
        <f t="shared" si="2"/>
        <v>33903.897507516362</v>
      </c>
      <c r="H79">
        <f t="shared" si="3"/>
        <v>12275791.008136373</v>
      </c>
    </row>
    <row r="80" spans="1:8" x14ac:dyDescent="0.25">
      <c r="A80">
        <v>28212.75</v>
      </c>
      <c r="B80">
        <v>4</v>
      </c>
      <c r="C80">
        <v>32294.62</v>
      </c>
      <c r="D80">
        <v>742</v>
      </c>
      <c r="E80">
        <v>3997</v>
      </c>
      <c r="F80">
        <v>6</v>
      </c>
      <c r="G80">
        <f t="shared" si="2"/>
        <v>38334.713061891227</v>
      </c>
      <c r="H80">
        <f t="shared" si="3"/>
        <v>102454136.22629042</v>
      </c>
    </row>
    <row r="81" spans="1:8" x14ac:dyDescent="0.25">
      <c r="A81">
        <v>39738.22</v>
      </c>
      <c r="B81">
        <v>3</v>
      </c>
      <c r="C81">
        <v>29483.119999999999</v>
      </c>
      <c r="D81">
        <v>2086</v>
      </c>
      <c r="E81">
        <v>2746</v>
      </c>
      <c r="F81">
        <v>11</v>
      </c>
      <c r="G81">
        <f t="shared" si="2"/>
        <v>36912.588079454501</v>
      </c>
      <c r="H81">
        <f t="shared" si="3"/>
        <v>7984195.7504056515</v>
      </c>
    </row>
    <row r="82" spans="1:8" x14ac:dyDescent="0.25">
      <c r="A82">
        <v>50945.71</v>
      </c>
      <c r="B82">
        <v>3</v>
      </c>
      <c r="C82">
        <v>34470.94</v>
      </c>
      <c r="D82">
        <v>384</v>
      </c>
      <c r="E82">
        <v>5510</v>
      </c>
      <c r="F82">
        <v>9</v>
      </c>
      <c r="G82">
        <f t="shared" si="2"/>
        <v>47462.400921872206</v>
      </c>
      <c r="H82">
        <f t="shared" si="3"/>
        <v>12133442.133767497</v>
      </c>
    </row>
    <row r="83" spans="1:8" x14ac:dyDescent="0.25">
      <c r="A83">
        <v>46012.68</v>
      </c>
      <c r="B83">
        <v>4</v>
      </c>
      <c r="C83">
        <v>35080.67</v>
      </c>
      <c r="D83">
        <v>1273</v>
      </c>
      <c r="E83">
        <v>3914</v>
      </c>
      <c r="F83">
        <v>11</v>
      </c>
      <c r="G83">
        <f t="shared" si="2"/>
        <v>42290.102982593031</v>
      </c>
      <c r="H83">
        <f t="shared" si="3"/>
        <v>13857579.650526568</v>
      </c>
    </row>
    <row r="84" spans="1:8" x14ac:dyDescent="0.25">
      <c r="A84">
        <v>31544.18</v>
      </c>
      <c r="B84">
        <v>3</v>
      </c>
      <c r="C84">
        <v>30520.15</v>
      </c>
      <c r="D84">
        <v>1591</v>
      </c>
      <c r="E84">
        <v>4403</v>
      </c>
      <c r="F84">
        <v>7</v>
      </c>
      <c r="G84">
        <f t="shared" si="2"/>
        <v>41976.0955350066</v>
      </c>
      <c r="H84">
        <f t="shared" si="3"/>
        <v>108824861.72951202</v>
      </c>
    </row>
    <row r="85" spans="1:8" x14ac:dyDescent="0.25">
      <c r="A85">
        <v>51802.34</v>
      </c>
      <c r="B85">
        <v>1</v>
      </c>
      <c r="C85">
        <v>35232.32</v>
      </c>
      <c r="D85">
        <v>2072</v>
      </c>
      <c r="E85">
        <v>2483</v>
      </c>
      <c r="F85">
        <v>13</v>
      </c>
      <c r="G85">
        <f t="shared" si="2"/>
        <v>48465.788139963224</v>
      </c>
      <c r="H85">
        <f t="shared" si="3"/>
        <v>11132578.314714845</v>
      </c>
    </row>
    <row r="86" spans="1:8" x14ac:dyDescent="0.25">
      <c r="A86">
        <v>39161.4</v>
      </c>
      <c r="B86">
        <v>5</v>
      </c>
      <c r="C86">
        <v>34602.81</v>
      </c>
      <c r="D86">
        <v>1935</v>
      </c>
      <c r="E86">
        <v>3351</v>
      </c>
      <c r="F86">
        <v>12</v>
      </c>
      <c r="G86">
        <f t="shared" si="2"/>
        <v>38457.982615143192</v>
      </c>
      <c r="H86">
        <f t="shared" si="3"/>
        <v>494796.01731879328</v>
      </c>
    </row>
    <row r="87" spans="1:8" x14ac:dyDescent="0.25">
      <c r="A87">
        <v>50268.85</v>
      </c>
      <c r="B87">
        <v>3</v>
      </c>
      <c r="C87">
        <v>34973.29</v>
      </c>
      <c r="D87">
        <v>1396</v>
      </c>
      <c r="E87">
        <v>4820</v>
      </c>
      <c r="F87">
        <v>12</v>
      </c>
      <c r="G87">
        <f t="shared" si="2"/>
        <v>47932.647064010744</v>
      </c>
      <c r="H87">
        <f t="shared" si="3"/>
        <v>5457844.1581248147</v>
      </c>
    </row>
    <row r="88" spans="1:8" x14ac:dyDescent="0.25">
      <c r="A88">
        <v>37702.18</v>
      </c>
      <c r="B88">
        <v>4</v>
      </c>
      <c r="C88">
        <v>30276.55</v>
      </c>
      <c r="D88">
        <v>1185</v>
      </c>
      <c r="E88">
        <v>2545</v>
      </c>
      <c r="F88">
        <v>11</v>
      </c>
      <c r="G88">
        <f t="shared" si="2"/>
        <v>32658.342437175572</v>
      </c>
      <c r="H88">
        <f t="shared" si="3"/>
        <v>25440297.360158671</v>
      </c>
    </row>
    <row r="89" spans="1:8" x14ac:dyDescent="0.25">
      <c r="A89">
        <v>30476.48</v>
      </c>
      <c r="B89">
        <v>3</v>
      </c>
      <c r="C89">
        <v>31627.47</v>
      </c>
      <c r="D89">
        <v>1793</v>
      </c>
      <c r="E89">
        <v>4166</v>
      </c>
      <c r="F89">
        <v>8</v>
      </c>
      <c r="G89">
        <f t="shared" si="2"/>
        <v>42931.241198756739</v>
      </c>
      <c r="H89">
        <f t="shared" si="3"/>
        <v>155121076.51805642</v>
      </c>
    </row>
    <row r="90" spans="1:8" x14ac:dyDescent="0.25">
      <c r="A90">
        <v>39809.089999999997</v>
      </c>
      <c r="B90">
        <v>3</v>
      </c>
      <c r="C90">
        <v>27178.18</v>
      </c>
      <c r="D90">
        <v>1573</v>
      </c>
      <c r="E90">
        <v>1433</v>
      </c>
      <c r="F90">
        <v>16</v>
      </c>
      <c r="G90">
        <f t="shared" si="2"/>
        <v>29527.531117826606</v>
      </c>
      <c r="H90">
        <f t="shared" si="3"/>
        <v>105710453.04759854</v>
      </c>
    </row>
    <row r="91" spans="1:8" x14ac:dyDescent="0.25">
      <c r="A91">
        <v>24912.560000000001</v>
      </c>
      <c r="B91">
        <v>4</v>
      </c>
      <c r="C91">
        <v>28532.05</v>
      </c>
      <c r="D91">
        <v>2112</v>
      </c>
      <c r="E91">
        <v>2380</v>
      </c>
      <c r="F91">
        <v>10</v>
      </c>
      <c r="G91">
        <f t="shared" si="2"/>
        <v>31915.13777502119</v>
      </c>
      <c r="H91">
        <f t="shared" si="3"/>
        <v>49036095.495220706</v>
      </c>
    </row>
    <row r="92" spans="1:8" x14ac:dyDescent="0.25">
      <c r="A92">
        <v>40483.07</v>
      </c>
      <c r="B92">
        <v>4</v>
      </c>
      <c r="C92">
        <v>32683.53</v>
      </c>
      <c r="D92">
        <v>1376</v>
      </c>
      <c r="E92">
        <v>4442</v>
      </c>
      <c r="F92">
        <v>11</v>
      </c>
      <c r="G92">
        <f t="shared" si="2"/>
        <v>41287.783251230561</v>
      </c>
      <c r="H92">
        <f t="shared" si="3"/>
        <v>647563.41670606087</v>
      </c>
    </row>
    <row r="93" spans="1:8" x14ac:dyDescent="0.25">
      <c r="A93">
        <v>36346.82</v>
      </c>
      <c r="B93">
        <v>3</v>
      </c>
      <c r="C93">
        <v>29287.81</v>
      </c>
      <c r="D93">
        <v>1395</v>
      </c>
      <c r="E93">
        <v>2670</v>
      </c>
      <c r="F93">
        <v>9</v>
      </c>
      <c r="G93">
        <f t="shared" si="2"/>
        <v>35165.831545939036</v>
      </c>
      <c r="H93">
        <f t="shared" si="3"/>
        <v>1394733.728625305</v>
      </c>
    </row>
    <row r="94" spans="1:8" x14ac:dyDescent="0.25">
      <c r="A94">
        <v>41079.82</v>
      </c>
      <c r="B94">
        <v>2</v>
      </c>
      <c r="C94">
        <v>27158.59</v>
      </c>
      <c r="D94">
        <v>1681</v>
      </c>
      <c r="E94">
        <v>2452</v>
      </c>
      <c r="F94">
        <v>15</v>
      </c>
      <c r="G94">
        <f t="shared" si="2"/>
        <v>35560.221094539083</v>
      </c>
      <c r="H94">
        <f t="shared" si="3"/>
        <v>30465972.077165347</v>
      </c>
    </row>
    <row r="95" spans="1:8" x14ac:dyDescent="0.25">
      <c r="A95">
        <v>33690.120000000003</v>
      </c>
      <c r="B95">
        <v>3</v>
      </c>
      <c r="C95">
        <v>27631.69</v>
      </c>
      <c r="D95">
        <v>2578</v>
      </c>
      <c r="E95">
        <v>3337</v>
      </c>
      <c r="F95">
        <v>11</v>
      </c>
      <c r="G95">
        <f t="shared" si="2"/>
        <v>37443.094469308176</v>
      </c>
      <c r="H95">
        <f t="shared" si="3"/>
        <v>14084817.367278969</v>
      </c>
    </row>
    <row r="96" spans="1:8" x14ac:dyDescent="0.25">
      <c r="A96">
        <v>32560.58</v>
      </c>
      <c r="B96">
        <v>4</v>
      </c>
      <c r="C96">
        <v>34135.53</v>
      </c>
      <c r="D96">
        <v>2649</v>
      </c>
      <c r="E96">
        <v>1613</v>
      </c>
      <c r="F96">
        <v>12</v>
      </c>
      <c r="G96">
        <f t="shared" si="2"/>
        <v>37084.401835267701</v>
      </c>
      <c r="H96">
        <f t="shared" si="3"/>
        <v>20464963.997244816</v>
      </c>
    </row>
    <row r="97" spans="1:8" x14ac:dyDescent="0.25">
      <c r="A97">
        <v>18110.740000000002</v>
      </c>
      <c r="B97">
        <v>2</v>
      </c>
      <c r="C97">
        <v>32574.45</v>
      </c>
      <c r="D97">
        <v>1937</v>
      </c>
      <c r="E97">
        <v>1807</v>
      </c>
      <c r="F97">
        <v>7</v>
      </c>
      <c r="G97">
        <f t="shared" si="2"/>
        <v>40289.864004968469</v>
      </c>
      <c r="H97">
        <f t="shared" si="3"/>
        <v>491913541.62776852</v>
      </c>
    </row>
    <row r="98" spans="1:8" x14ac:dyDescent="0.25">
      <c r="A98">
        <v>45304.25</v>
      </c>
      <c r="B98">
        <v>5</v>
      </c>
      <c r="C98">
        <v>32895.79</v>
      </c>
      <c r="D98">
        <v>2475</v>
      </c>
      <c r="E98">
        <v>3255</v>
      </c>
      <c r="F98">
        <v>13</v>
      </c>
      <c r="G98">
        <f t="shared" si="2"/>
        <v>37246.545264427448</v>
      </c>
      <c r="H98">
        <f t="shared" si="3"/>
        <v>64926605.605668329</v>
      </c>
    </row>
    <row r="99" spans="1:8" x14ac:dyDescent="0.25">
      <c r="A99">
        <v>43160.98</v>
      </c>
      <c r="B99">
        <v>4</v>
      </c>
      <c r="C99">
        <v>30921.79</v>
      </c>
      <c r="D99">
        <v>1245</v>
      </c>
      <c r="E99">
        <v>3198</v>
      </c>
      <c r="F99">
        <v>15</v>
      </c>
      <c r="G99">
        <f t="shared" si="2"/>
        <v>35431.488018731114</v>
      </c>
      <c r="H99">
        <f t="shared" si="3"/>
        <v>59745046.288500063</v>
      </c>
    </row>
    <row r="100" spans="1:8" x14ac:dyDescent="0.25">
      <c r="A100">
        <v>48649.279999999999</v>
      </c>
      <c r="B100">
        <v>4</v>
      </c>
      <c r="C100">
        <v>34425.65</v>
      </c>
      <c r="D100">
        <v>1685</v>
      </c>
      <c r="E100">
        <v>4839</v>
      </c>
      <c r="F100">
        <v>10</v>
      </c>
      <c r="G100">
        <f t="shared" si="2"/>
        <v>45003.013753450978</v>
      </c>
      <c r="H100">
        <f t="shared" si="3"/>
        <v>13295257.540722687</v>
      </c>
    </row>
    <row r="101" spans="1:8" x14ac:dyDescent="0.25">
      <c r="A101">
        <v>35588.620000000003</v>
      </c>
      <c r="B101">
        <v>1</v>
      </c>
      <c r="C101">
        <v>29402.67</v>
      </c>
      <c r="D101">
        <v>967</v>
      </c>
      <c r="E101">
        <v>4009</v>
      </c>
      <c r="F101">
        <v>12</v>
      </c>
      <c r="G101">
        <f t="shared" si="2"/>
        <v>44194.453274273932</v>
      </c>
      <c r="H101">
        <f t="shared" si="3"/>
        <v>74060366.344600335</v>
      </c>
    </row>
    <row r="102" spans="1:8" x14ac:dyDescent="0.25">
      <c r="A102">
        <v>27252.85</v>
      </c>
      <c r="B102">
        <v>3</v>
      </c>
      <c r="C102">
        <v>26030.16</v>
      </c>
      <c r="D102">
        <v>2064</v>
      </c>
      <c r="E102">
        <v>2259</v>
      </c>
      <c r="F102">
        <v>12</v>
      </c>
      <c r="G102">
        <f t="shared" si="2"/>
        <v>31520.624771940944</v>
      </c>
      <c r="H102">
        <f t="shared" si="3"/>
        <v>18213901.504015587</v>
      </c>
    </row>
    <row r="103" spans="1:8" x14ac:dyDescent="0.25">
      <c r="A103">
        <v>41232.720000000001</v>
      </c>
      <c r="B103">
        <v>3</v>
      </c>
      <c r="C103">
        <v>34891.03</v>
      </c>
      <c r="D103">
        <v>2010</v>
      </c>
      <c r="E103">
        <v>2981</v>
      </c>
      <c r="F103">
        <v>11</v>
      </c>
      <c r="G103">
        <f t="shared" si="2"/>
        <v>43621.865325704181</v>
      </c>
      <c r="H103">
        <f t="shared" si="3"/>
        <v>5708015.3873341298</v>
      </c>
    </row>
    <row r="104" spans="1:8" x14ac:dyDescent="0.25">
      <c r="A104">
        <v>34431.160000000003</v>
      </c>
      <c r="B104">
        <v>3</v>
      </c>
      <c r="C104">
        <v>26783.07</v>
      </c>
      <c r="D104">
        <v>1317</v>
      </c>
      <c r="E104">
        <v>3215</v>
      </c>
      <c r="F104">
        <v>14</v>
      </c>
      <c r="G104">
        <f t="shared" si="2"/>
        <v>33780.115804097833</v>
      </c>
      <c r="H104">
        <f t="shared" si="3"/>
        <v>423858.54501790315</v>
      </c>
    </row>
    <row r="105" spans="1:8" x14ac:dyDescent="0.25">
      <c r="A105">
        <v>47846.13</v>
      </c>
      <c r="B105">
        <v>3</v>
      </c>
      <c r="C105">
        <v>35293.339999999997</v>
      </c>
      <c r="D105">
        <v>1345</v>
      </c>
      <c r="E105">
        <v>3952</v>
      </c>
      <c r="F105">
        <v>10</v>
      </c>
      <c r="G105">
        <f t="shared" si="2"/>
        <v>45661.717740183696</v>
      </c>
      <c r="H105">
        <f t="shared" si="3"/>
        <v>4771656.9208357595</v>
      </c>
    </row>
    <row r="106" spans="1:8" x14ac:dyDescent="0.25">
      <c r="A106">
        <v>57482.58</v>
      </c>
      <c r="B106">
        <v>3</v>
      </c>
      <c r="C106">
        <v>32819.5</v>
      </c>
      <c r="D106">
        <v>2014</v>
      </c>
      <c r="E106">
        <v>2538</v>
      </c>
      <c r="F106">
        <v>16</v>
      </c>
      <c r="G106">
        <f t="shared" si="2"/>
        <v>40004.339535169362</v>
      </c>
      <c r="H106">
        <f t="shared" si="3"/>
        <v>305488889.74644321</v>
      </c>
    </row>
    <row r="107" spans="1:8" x14ac:dyDescent="0.25">
      <c r="A107">
        <v>45491.3</v>
      </c>
      <c r="B107">
        <v>4</v>
      </c>
      <c r="C107">
        <v>30876.55</v>
      </c>
      <c r="D107">
        <v>903</v>
      </c>
      <c r="E107">
        <v>3213</v>
      </c>
      <c r="F107">
        <v>13</v>
      </c>
      <c r="G107">
        <f t="shared" si="2"/>
        <v>34773.25621191688</v>
      </c>
      <c r="H107">
        <f t="shared" si="3"/>
        <v>114876462.64326723</v>
      </c>
    </row>
    <row r="108" spans="1:8" x14ac:dyDescent="0.25">
      <c r="A108">
        <v>46243.71</v>
      </c>
      <c r="B108">
        <v>3</v>
      </c>
      <c r="C108">
        <v>28656.5</v>
      </c>
      <c r="D108">
        <v>1842</v>
      </c>
      <c r="E108">
        <v>4282</v>
      </c>
      <c r="F108">
        <v>11</v>
      </c>
      <c r="G108">
        <f t="shared" si="2"/>
        <v>39989.92160117584</v>
      </c>
      <c r="H108">
        <f t="shared" si="3"/>
        <v>39109869.337267645</v>
      </c>
    </row>
    <row r="109" spans="1:8" x14ac:dyDescent="0.25">
      <c r="A109">
        <v>25749.67</v>
      </c>
      <c r="B109">
        <v>4</v>
      </c>
      <c r="C109">
        <v>28143.22</v>
      </c>
      <c r="D109">
        <v>2123</v>
      </c>
      <c r="E109">
        <v>3369</v>
      </c>
      <c r="F109">
        <v>6</v>
      </c>
      <c r="G109">
        <f t="shared" si="2"/>
        <v>34351.85303281519</v>
      </c>
      <c r="H109">
        <f t="shared" si="3"/>
        <v>73997552.930053577</v>
      </c>
    </row>
    <row r="110" spans="1:8" x14ac:dyDescent="0.25">
      <c r="A110">
        <v>50585.760000000002</v>
      </c>
      <c r="B110">
        <v>3</v>
      </c>
      <c r="C110">
        <v>29775.91</v>
      </c>
      <c r="D110">
        <v>1280</v>
      </c>
      <c r="E110">
        <v>3019</v>
      </c>
      <c r="F110">
        <v>14</v>
      </c>
      <c r="G110">
        <f t="shared" si="2"/>
        <v>36552.492282410778</v>
      </c>
      <c r="H110">
        <f t="shared" si="3"/>
        <v>196932602.83353186</v>
      </c>
    </row>
    <row r="111" spans="1:8" x14ac:dyDescent="0.25">
      <c r="A111">
        <v>32982.53</v>
      </c>
      <c r="B111">
        <v>2</v>
      </c>
      <c r="C111">
        <v>28486.959999999999</v>
      </c>
      <c r="D111">
        <v>2852</v>
      </c>
      <c r="E111">
        <v>3692</v>
      </c>
      <c r="F111">
        <v>10</v>
      </c>
      <c r="G111">
        <f t="shared" si="2"/>
        <v>42848.698653671468</v>
      </c>
      <c r="H111">
        <f t="shared" si="3"/>
        <v>97341283.902689502</v>
      </c>
    </row>
    <row r="112" spans="1:8" x14ac:dyDescent="0.25">
      <c r="A112">
        <v>60831.03</v>
      </c>
      <c r="B112">
        <v>3</v>
      </c>
      <c r="C112">
        <v>39972.550000000003</v>
      </c>
      <c r="D112">
        <v>1387</v>
      </c>
      <c r="E112">
        <v>2928</v>
      </c>
      <c r="F112">
        <v>14</v>
      </c>
      <c r="G112">
        <f t="shared" si="2"/>
        <v>48114.286007227063</v>
      </c>
      <c r="H112">
        <f t="shared" si="3"/>
        <v>161715577.77772653</v>
      </c>
    </row>
    <row r="113" spans="1:8" x14ac:dyDescent="0.25">
      <c r="A113">
        <v>48341.63</v>
      </c>
      <c r="B113">
        <v>4</v>
      </c>
      <c r="C113">
        <v>32871.29</v>
      </c>
      <c r="D113">
        <v>1267</v>
      </c>
      <c r="E113">
        <v>3880</v>
      </c>
      <c r="F113">
        <v>13</v>
      </c>
      <c r="G113">
        <f t="shared" si="2"/>
        <v>39671.715776018493</v>
      </c>
      <c r="H113">
        <f t="shared" si="3"/>
        <v>75167412.651196823</v>
      </c>
    </row>
    <row r="114" spans="1:8" x14ac:dyDescent="0.25">
      <c r="A114">
        <v>38574.120000000003</v>
      </c>
      <c r="B114">
        <v>3</v>
      </c>
      <c r="C114">
        <v>27786.63</v>
      </c>
      <c r="D114">
        <v>2008</v>
      </c>
      <c r="E114">
        <v>2851</v>
      </c>
      <c r="F114">
        <v>11</v>
      </c>
      <c r="G114">
        <f t="shared" si="2"/>
        <v>35138.318406597478</v>
      </c>
      <c r="H114">
        <f t="shared" si="3"/>
        <v>11804732.589227324</v>
      </c>
    </row>
    <row r="115" spans="1:8" x14ac:dyDescent="0.25">
      <c r="A115">
        <v>25500.34</v>
      </c>
      <c r="B115">
        <v>3</v>
      </c>
      <c r="C115">
        <v>26879.69</v>
      </c>
      <c r="D115">
        <v>354</v>
      </c>
      <c r="E115">
        <v>2988</v>
      </c>
      <c r="F115">
        <v>10</v>
      </c>
      <c r="G115">
        <f t="shared" si="2"/>
        <v>31406.689856388301</v>
      </c>
      <c r="H115">
        <f t="shared" si="3"/>
        <v>34884968.626058094</v>
      </c>
    </row>
    <row r="116" spans="1:8" x14ac:dyDescent="0.25">
      <c r="A116">
        <v>42709.11</v>
      </c>
      <c r="B116">
        <v>3</v>
      </c>
      <c r="C116">
        <v>30522.9</v>
      </c>
      <c r="D116">
        <v>2752</v>
      </c>
      <c r="E116">
        <v>3839</v>
      </c>
      <c r="F116">
        <v>15</v>
      </c>
      <c r="G116">
        <f t="shared" si="2"/>
        <v>42550.303969494904</v>
      </c>
      <c r="H116">
        <f t="shared" si="3"/>
        <v>25219.355324785709</v>
      </c>
    </row>
    <row r="117" spans="1:8" x14ac:dyDescent="0.25">
      <c r="A117">
        <v>49886.71</v>
      </c>
      <c r="B117">
        <v>3</v>
      </c>
      <c r="C117">
        <v>32674</v>
      </c>
      <c r="D117">
        <v>912</v>
      </c>
      <c r="E117">
        <v>4106</v>
      </c>
      <c r="F117">
        <v>16</v>
      </c>
      <c r="G117">
        <f t="shared" si="2"/>
        <v>42348.113111395527</v>
      </c>
      <c r="H117">
        <f t="shared" si="3"/>
        <v>56830443.048877023</v>
      </c>
    </row>
    <row r="118" spans="1:8" x14ac:dyDescent="0.25">
      <c r="A118">
        <v>32433.77</v>
      </c>
      <c r="B118">
        <v>3</v>
      </c>
      <c r="C118">
        <v>30104.26</v>
      </c>
      <c r="D118">
        <v>2059</v>
      </c>
      <c r="E118">
        <v>1592</v>
      </c>
      <c r="F118">
        <v>12</v>
      </c>
      <c r="G118">
        <f t="shared" si="2"/>
        <v>34213.245448453425</v>
      </c>
      <c r="H118">
        <f t="shared" si="3"/>
        <v>3166532.8716485151</v>
      </c>
    </row>
    <row r="119" spans="1:8" x14ac:dyDescent="0.25">
      <c r="A119">
        <v>33832.019999999997</v>
      </c>
      <c r="B119">
        <v>3</v>
      </c>
      <c r="C119">
        <v>30083.47</v>
      </c>
      <c r="D119">
        <v>1685</v>
      </c>
      <c r="E119">
        <v>3937</v>
      </c>
      <c r="F119">
        <v>9</v>
      </c>
      <c r="G119">
        <f t="shared" si="2"/>
        <v>40307.114119721104</v>
      </c>
      <c r="H119">
        <f t="shared" si="3"/>
        <v>41926843.859246857</v>
      </c>
    </row>
    <row r="120" spans="1:8" x14ac:dyDescent="0.25">
      <c r="A120">
        <v>38193.35</v>
      </c>
      <c r="B120">
        <v>2</v>
      </c>
      <c r="C120">
        <v>32416.15</v>
      </c>
      <c r="D120">
        <v>832</v>
      </c>
      <c r="E120">
        <v>5265</v>
      </c>
      <c r="F120">
        <v>8</v>
      </c>
      <c r="G120">
        <f t="shared" si="2"/>
        <v>48126.506547883881</v>
      </c>
      <c r="H120">
        <f t="shared" si="3"/>
        <v>98667599.004768446</v>
      </c>
    </row>
    <row r="121" spans="1:8" x14ac:dyDescent="0.25">
      <c r="A121">
        <v>26421.26</v>
      </c>
      <c r="B121">
        <v>4</v>
      </c>
      <c r="C121">
        <v>28974.18</v>
      </c>
      <c r="D121">
        <v>1692</v>
      </c>
      <c r="E121">
        <v>3120</v>
      </c>
      <c r="F121">
        <v>10</v>
      </c>
      <c r="G121">
        <f t="shared" si="2"/>
        <v>33790.734034999114</v>
      </c>
      <c r="H121">
        <f t="shared" si="3"/>
        <v>54309147.552526139</v>
      </c>
    </row>
    <row r="122" spans="1:8" x14ac:dyDescent="0.25">
      <c r="A122">
        <v>24043.89</v>
      </c>
      <c r="B122">
        <v>5</v>
      </c>
      <c r="C122">
        <v>29950.73</v>
      </c>
      <c r="D122">
        <v>1159</v>
      </c>
      <c r="E122">
        <v>868</v>
      </c>
      <c r="F122">
        <v>9</v>
      </c>
      <c r="G122">
        <f t="shared" si="2"/>
        <v>24450.807493672783</v>
      </c>
      <c r="H122">
        <f t="shared" si="3"/>
        <v>165581.84665693954</v>
      </c>
    </row>
    <row r="123" spans="1:8" x14ac:dyDescent="0.25">
      <c r="A123">
        <v>41385.839999999997</v>
      </c>
      <c r="B123">
        <v>2</v>
      </c>
      <c r="C123">
        <v>36151.67</v>
      </c>
      <c r="D123">
        <v>1875</v>
      </c>
      <c r="E123">
        <v>2075</v>
      </c>
      <c r="F123">
        <v>11</v>
      </c>
      <c r="G123">
        <f t="shared" si="2"/>
        <v>45056.389775248441</v>
      </c>
      <c r="H123">
        <f t="shared" si="3"/>
        <v>13472935.652576406</v>
      </c>
    </row>
    <row r="124" spans="1:8" x14ac:dyDescent="0.25">
      <c r="A124">
        <v>17464.900000000001</v>
      </c>
      <c r="B124">
        <v>3</v>
      </c>
      <c r="C124">
        <v>25907.439999999999</v>
      </c>
      <c r="D124">
        <v>1363</v>
      </c>
      <c r="E124">
        <v>2692</v>
      </c>
      <c r="F124">
        <v>7</v>
      </c>
      <c r="G124">
        <f t="shared" si="2"/>
        <v>31304.367212709498</v>
      </c>
      <c r="H124">
        <f t="shared" si="3"/>
        <v>191530852.73166117</v>
      </c>
    </row>
    <row r="125" spans="1:8" x14ac:dyDescent="0.25">
      <c r="A125">
        <v>19019.47</v>
      </c>
      <c r="B125">
        <v>3</v>
      </c>
      <c r="C125">
        <v>29598.75</v>
      </c>
      <c r="D125">
        <v>1641</v>
      </c>
      <c r="E125">
        <v>2075</v>
      </c>
      <c r="F125">
        <v>5</v>
      </c>
      <c r="G125">
        <f t="shared" si="2"/>
        <v>34223.877230446022</v>
      </c>
      <c r="H125">
        <f t="shared" si="3"/>
        <v>231173999.22923923</v>
      </c>
    </row>
    <row r="126" spans="1:8" x14ac:dyDescent="0.25">
      <c r="A126">
        <v>24551.16</v>
      </c>
      <c r="B126">
        <v>2</v>
      </c>
      <c r="C126">
        <v>26665.7</v>
      </c>
      <c r="D126">
        <v>1473</v>
      </c>
      <c r="E126">
        <v>1953</v>
      </c>
      <c r="F126">
        <v>8</v>
      </c>
      <c r="G126">
        <f t="shared" si="2"/>
        <v>33116.15036276586</v>
      </c>
      <c r="H126">
        <f t="shared" si="3"/>
        <v>73359059.91427207</v>
      </c>
    </row>
    <row r="127" spans="1:8" x14ac:dyDescent="0.25">
      <c r="A127">
        <v>44046.74</v>
      </c>
      <c r="B127">
        <v>3</v>
      </c>
      <c r="C127">
        <v>38856.6</v>
      </c>
      <c r="D127">
        <v>1234</v>
      </c>
      <c r="E127">
        <v>3654</v>
      </c>
      <c r="F127">
        <v>6</v>
      </c>
      <c r="G127">
        <f t="shared" si="2"/>
        <v>48626.590648095989</v>
      </c>
      <c r="H127">
        <f t="shared" si="3"/>
        <v>20975031.958865274</v>
      </c>
    </row>
    <row r="128" spans="1:8" x14ac:dyDescent="0.25">
      <c r="A128">
        <v>61361.42</v>
      </c>
      <c r="B128">
        <v>2</v>
      </c>
      <c r="C128">
        <v>38011.160000000003</v>
      </c>
      <c r="D128">
        <v>1757</v>
      </c>
      <c r="E128">
        <v>2685</v>
      </c>
      <c r="F128">
        <v>17</v>
      </c>
      <c r="G128">
        <f t="shared" si="2"/>
        <v>48767.368655777347</v>
      </c>
      <c r="H128">
        <f t="shared" si="3"/>
        <v>158610129.26091635</v>
      </c>
    </row>
    <row r="129" spans="1:8" x14ac:dyDescent="0.25">
      <c r="A129">
        <v>63154.48</v>
      </c>
      <c r="B129">
        <v>2</v>
      </c>
      <c r="C129">
        <v>38308.43</v>
      </c>
      <c r="D129">
        <v>2106</v>
      </c>
      <c r="E129">
        <v>3545</v>
      </c>
      <c r="F129">
        <v>14</v>
      </c>
      <c r="G129">
        <f t="shared" si="2"/>
        <v>52247.797906043808</v>
      </c>
      <c r="H129">
        <f t="shared" si="3"/>
        <v>118955714.29862469</v>
      </c>
    </row>
    <row r="130" spans="1:8" x14ac:dyDescent="0.25">
      <c r="A130">
        <v>36644.230000000003</v>
      </c>
      <c r="B130">
        <v>2</v>
      </c>
      <c r="C130">
        <v>35611.11</v>
      </c>
      <c r="D130">
        <v>1122</v>
      </c>
      <c r="E130">
        <v>1142</v>
      </c>
      <c r="F130">
        <v>13</v>
      </c>
      <c r="G130">
        <f t="shared" si="2"/>
        <v>40325.200021607801</v>
      </c>
      <c r="H130">
        <f t="shared" si="3"/>
        <v>13549540.299975313</v>
      </c>
    </row>
    <row r="131" spans="1:8" x14ac:dyDescent="0.25">
      <c r="A131">
        <v>47520.1</v>
      </c>
      <c r="B131">
        <v>3</v>
      </c>
      <c r="C131">
        <v>29236.25</v>
      </c>
      <c r="D131">
        <v>1362</v>
      </c>
      <c r="E131">
        <v>4322</v>
      </c>
      <c r="F131">
        <v>12</v>
      </c>
      <c r="G131">
        <f t="shared" si="2"/>
        <v>39876.113701713315</v>
      </c>
      <c r="H131">
        <f t="shared" si="3"/>
        <v>58430526.52839455</v>
      </c>
    </row>
    <row r="132" spans="1:8" x14ac:dyDescent="0.25">
      <c r="A132">
        <v>36617.300000000003</v>
      </c>
      <c r="B132">
        <v>4</v>
      </c>
      <c r="C132">
        <v>34303.1</v>
      </c>
      <c r="D132">
        <v>1882</v>
      </c>
      <c r="E132">
        <v>4203</v>
      </c>
      <c r="F132">
        <v>7</v>
      </c>
      <c r="G132">
        <f t="shared" si="2"/>
        <v>43361.316991651132</v>
      </c>
      <c r="H132">
        <f t="shared" si="3"/>
        <v>45481765.183679149</v>
      </c>
    </row>
    <row r="133" spans="1:8" x14ac:dyDescent="0.25">
      <c r="A133">
        <v>49781.7</v>
      </c>
      <c r="B133">
        <v>4</v>
      </c>
      <c r="C133">
        <v>31962.63</v>
      </c>
      <c r="D133">
        <v>1884</v>
      </c>
      <c r="E133">
        <v>3965</v>
      </c>
      <c r="F133">
        <v>16</v>
      </c>
      <c r="G133">
        <f t="shared" si="2"/>
        <v>40053.175391164026</v>
      </c>
      <c r="H133">
        <f t="shared" si="3"/>
        <v>94644191.064727083</v>
      </c>
    </row>
    <row r="134" spans="1:8" x14ac:dyDescent="0.25">
      <c r="A134">
        <v>41423.279999999999</v>
      </c>
      <c r="B134">
        <v>3</v>
      </c>
      <c r="C134">
        <v>31671.1</v>
      </c>
      <c r="D134">
        <v>1228</v>
      </c>
      <c r="E134">
        <v>1401</v>
      </c>
      <c r="F134">
        <v>16</v>
      </c>
      <c r="G134">
        <f t="shared" si="2"/>
        <v>33912.705873277751</v>
      </c>
      <c r="H134">
        <f t="shared" si="3"/>
        <v>56408723.712989651</v>
      </c>
    </row>
    <row r="135" spans="1:8" x14ac:dyDescent="0.25">
      <c r="A135">
        <v>50155.199999999997</v>
      </c>
      <c r="B135">
        <v>4</v>
      </c>
      <c r="C135">
        <v>34053.879999999997</v>
      </c>
      <c r="D135">
        <v>2041</v>
      </c>
      <c r="E135">
        <v>3762</v>
      </c>
      <c r="F135">
        <v>10</v>
      </c>
      <c r="G135">
        <f t="shared" si="2"/>
        <v>42106.021782481461</v>
      </c>
      <c r="H135">
        <f t="shared" si="3"/>
        <v>64789269.977374882</v>
      </c>
    </row>
    <row r="136" spans="1:8" x14ac:dyDescent="0.25">
      <c r="A136">
        <v>9121.99</v>
      </c>
      <c r="B136">
        <v>7</v>
      </c>
      <c r="C136">
        <v>31445.21</v>
      </c>
      <c r="D136">
        <v>1261</v>
      </c>
      <c r="E136">
        <v>0</v>
      </c>
      <c r="F136">
        <v>13</v>
      </c>
      <c r="G136">
        <f t="shared" si="2"/>
        <v>18059.76108305548</v>
      </c>
      <c r="H136">
        <f t="shared" si="3"/>
        <v>79883751.933102742</v>
      </c>
    </row>
    <row r="137" spans="1:8" x14ac:dyDescent="0.25">
      <c r="A137">
        <v>57175.23</v>
      </c>
      <c r="B137">
        <v>3</v>
      </c>
      <c r="C137">
        <v>38369.25</v>
      </c>
      <c r="D137">
        <v>2379</v>
      </c>
      <c r="E137">
        <v>3646</v>
      </c>
      <c r="F137">
        <v>9</v>
      </c>
      <c r="G137">
        <f t="shared" si="2"/>
        <v>50204.211549189102</v>
      </c>
      <c r="H137">
        <f t="shared" si="3"/>
        <v>48595098.24154602</v>
      </c>
    </row>
    <row r="138" spans="1:8" x14ac:dyDescent="0.25">
      <c r="A138">
        <v>48774.400000000001</v>
      </c>
      <c r="B138">
        <v>2</v>
      </c>
      <c r="C138">
        <v>24868.99</v>
      </c>
      <c r="D138">
        <v>1804</v>
      </c>
      <c r="E138">
        <v>4914</v>
      </c>
      <c r="F138">
        <v>13</v>
      </c>
      <c r="G138">
        <f t="shared" si="2"/>
        <v>40342.377988540371</v>
      </c>
      <c r="H138">
        <f t="shared" si="3"/>
        <v>71098995.201739714</v>
      </c>
    </row>
    <row r="139" spans="1:8" x14ac:dyDescent="0.25">
      <c r="A139">
        <v>46763.4</v>
      </c>
      <c r="B139">
        <v>2</v>
      </c>
      <c r="C139">
        <v>34606.980000000003</v>
      </c>
      <c r="D139">
        <v>2219</v>
      </c>
      <c r="E139">
        <v>1728</v>
      </c>
      <c r="F139">
        <v>13</v>
      </c>
      <c r="G139">
        <f t="shared" ref="G139:G202" si="4">$C$2+$C$3*B139+$C$4*C139+$C$5*D139+$C$6*E139+$C$7*F139</f>
        <v>42937.948411421632</v>
      </c>
      <c r="H139">
        <f t="shared" ref="H139:H202" si="5">(A139-G139)^2</f>
        <v>14634079.856556769</v>
      </c>
    </row>
    <row r="140" spans="1:8" x14ac:dyDescent="0.25">
      <c r="A140">
        <v>30087.68</v>
      </c>
      <c r="B140">
        <v>3</v>
      </c>
      <c r="C140">
        <v>31368.27</v>
      </c>
      <c r="D140">
        <v>2604</v>
      </c>
      <c r="E140">
        <v>2457</v>
      </c>
      <c r="F140">
        <v>12</v>
      </c>
      <c r="G140">
        <f t="shared" si="4"/>
        <v>39193.704602283266</v>
      </c>
      <c r="H140">
        <f t="shared" si="5"/>
        <v>82919684.057388097</v>
      </c>
    </row>
    <row r="141" spans="1:8" x14ac:dyDescent="0.25">
      <c r="A141">
        <v>44080.31</v>
      </c>
      <c r="B141">
        <v>3</v>
      </c>
      <c r="C141">
        <v>30376.61</v>
      </c>
      <c r="D141">
        <v>1036</v>
      </c>
      <c r="E141">
        <v>3373</v>
      </c>
      <c r="F141">
        <v>13</v>
      </c>
      <c r="G141">
        <f t="shared" si="4"/>
        <v>37807.410384708979</v>
      </c>
      <c r="H141">
        <f t="shared" si="5"/>
        <v>39349269.583518207</v>
      </c>
    </row>
    <row r="142" spans="1:8" x14ac:dyDescent="0.25">
      <c r="A142">
        <v>34352.83</v>
      </c>
      <c r="B142">
        <v>4</v>
      </c>
      <c r="C142">
        <v>28266.62</v>
      </c>
      <c r="D142">
        <v>545</v>
      </c>
      <c r="E142">
        <v>2667</v>
      </c>
      <c r="F142">
        <v>14</v>
      </c>
      <c r="G142">
        <f t="shared" si="4"/>
        <v>29542.721116701628</v>
      </c>
      <c r="H142">
        <f t="shared" si="5"/>
        <v>23137147.469185922</v>
      </c>
    </row>
    <row r="143" spans="1:8" x14ac:dyDescent="0.25">
      <c r="A143">
        <v>51281.73</v>
      </c>
      <c r="B143">
        <v>2</v>
      </c>
      <c r="C143">
        <v>41336.550000000003</v>
      </c>
      <c r="D143">
        <v>1685</v>
      </c>
      <c r="E143">
        <v>4027</v>
      </c>
      <c r="F143">
        <v>7</v>
      </c>
      <c r="G143">
        <f t="shared" si="4"/>
        <v>56279.228553414701</v>
      </c>
      <c r="H143">
        <f t="shared" si="5"/>
        <v>24974991.791382</v>
      </c>
    </row>
    <row r="144" spans="1:8" x14ac:dyDescent="0.25">
      <c r="A144">
        <v>47248.08</v>
      </c>
      <c r="B144">
        <v>1</v>
      </c>
      <c r="C144">
        <v>31922.69</v>
      </c>
      <c r="D144">
        <v>603</v>
      </c>
      <c r="E144">
        <v>2777</v>
      </c>
      <c r="F144">
        <v>14</v>
      </c>
      <c r="G144">
        <f t="shared" si="4"/>
        <v>42808.870487362445</v>
      </c>
      <c r="H144">
        <f t="shared" si="5"/>
        <v>19706581.097091775</v>
      </c>
    </row>
    <row r="145" spans="1:8" x14ac:dyDescent="0.25">
      <c r="A145">
        <v>34815.040000000001</v>
      </c>
      <c r="B145">
        <v>4</v>
      </c>
      <c r="C145">
        <v>34407.879999999997</v>
      </c>
      <c r="D145">
        <v>1818</v>
      </c>
      <c r="E145">
        <v>2638</v>
      </c>
      <c r="F145">
        <v>10</v>
      </c>
      <c r="G145">
        <f t="shared" si="4"/>
        <v>38817.586359270543</v>
      </c>
      <c r="H145">
        <f t="shared" si="5"/>
        <v>16020377.358109869</v>
      </c>
    </row>
    <row r="146" spans="1:8" x14ac:dyDescent="0.25">
      <c r="A146">
        <v>58934.400000000001</v>
      </c>
      <c r="B146">
        <v>3</v>
      </c>
      <c r="C146">
        <v>29719.66</v>
      </c>
      <c r="D146">
        <v>2696</v>
      </c>
      <c r="E146">
        <v>3248</v>
      </c>
      <c r="F146">
        <v>16</v>
      </c>
      <c r="G146">
        <f t="shared" si="4"/>
        <v>39813.159941621307</v>
      </c>
      <c r="H146">
        <f t="shared" si="5"/>
        <v>365621821.3701461</v>
      </c>
    </row>
    <row r="147" spans="1:8" x14ac:dyDescent="0.25">
      <c r="A147">
        <v>43585.45</v>
      </c>
      <c r="B147">
        <v>4</v>
      </c>
      <c r="C147">
        <v>33683.86</v>
      </c>
      <c r="D147">
        <v>907</v>
      </c>
      <c r="E147">
        <v>4321</v>
      </c>
      <c r="F147">
        <v>14</v>
      </c>
      <c r="G147">
        <f t="shared" si="4"/>
        <v>41216.164847371176</v>
      </c>
      <c r="H147">
        <f t="shared" si="5"/>
        <v>5613512.1344673773</v>
      </c>
    </row>
    <row r="148" spans="1:8" x14ac:dyDescent="0.25">
      <c r="A148">
        <v>34421.56</v>
      </c>
      <c r="B148">
        <v>4</v>
      </c>
      <c r="C148">
        <v>28715.94</v>
      </c>
      <c r="D148">
        <v>1807</v>
      </c>
      <c r="E148">
        <v>3638</v>
      </c>
      <c r="F148">
        <v>12</v>
      </c>
      <c r="G148">
        <f t="shared" si="4"/>
        <v>35231.849130894683</v>
      </c>
      <c r="H148">
        <f t="shared" si="5"/>
        <v>656568.47564606485</v>
      </c>
    </row>
    <row r="149" spans="1:8" x14ac:dyDescent="0.25">
      <c r="A149">
        <v>38268.870000000003</v>
      </c>
      <c r="B149">
        <v>3</v>
      </c>
      <c r="C149">
        <v>29483.08</v>
      </c>
      <c r="D149">
        <v>1792</v>
      </c>
      <c r="E149">
        <v>4521</v>
      </c>
      <c r="F149">
        <v>11</v>
      </c>
      <c r="G149">
        <f t="shared" si="4"/>
        <v>41535.456635064395</v>
      </c>
      <c r="H149">
        <f t="shared" si="5"/>
        <v>10670588.244381307</v>
      </c>
    </row>
    <row r="150" spans="1:8" x14ac:dyDescent="0.25">
      <c r="A150">
        <v>42190.23</v>
      </c>
      <c r="B150">
        <v>3</v>
      </c>
      <c r="C150">
        <v>32275.49</v>
      </c>
      <c r="D150">
        <v>1031</v>
      </c>
      <c r="E150">
        <v>3876</v>
      </c>
      <c r="F150">
        <v>13</v>
      </c>
      <c r="G150">
        <f t="shared" si="4"/>
        <v>41429.06039975887</v>
      </c>
      <c r="H150">
        <f t="shared" si="5"/>
        <v>579379.16033124714</v>
      </c>
    </row>
    <row r="151" spans="1:8" x14ac:dyDescent="0.25">
      <c r="A151">
        <v>33598.94</v>
      </c>
      <c r="B151">
        <v>4</v>
      </c>
      <c r="C151">
        <v>34311.51</v>
      </c>
      <c r="D151">
        <v>1595</v>
      </c>
      <c r="E151">
        <v>2687</v>
      </c>
      <c r="F151">
        <v>9</v>
      </c>
      <c r="G151">
        <f t="shared" si="4"/>
        <v>38428.125882288303</v>
      </c>
      <c r="H151">
        <f t="shared" si="5"/>
        <v>23321036.285692632</v>
      </c>
    </row>
    <row r="152" spans="1:8" x14ac:dyDescent="0.25">
      <c r="A152">
        <v>58792.99</v>
      </c>
      <c r="B152">
        <v>2</v>
      </c>
      <c r="C152">
        <v>40647.839999999997</v>
      </c>
      <c r="D152">
        <v>2544</v>
      </c>
      <c r="E152">
        <v>1805</v>
      </c>
      <c r="F152">
        <v>14</v>
      </c>
      <c r="G152">
        <f t="shared" si="4"/>
        <v>50663.565389302166</v>
      </c>
      <c r="H152">
        <f t="shared" si="5"/>
        <v>66087544.50101959</v>
      </c>
    </row>
    <row r="153" spans="1:8" x14ac:dyDescent="0.25">
      <c r="A153">
        <v>53207.1</v>
      </c>
      <c r="B153">
        <v>3</v>
      </c>
      <c r="C153">
        <v>31671.65</v>
      </c>
      <c r="D153">
        <v>1757</v>
      </c>
      <c r="E153">
        <v>4225</v>
      </c>
      <c r="F153">
        <v>10</v>
      </c>
      <c r="G153">
        <f t="shared" si="4"/>
        <v>43097.474968690913</v>
      </c>
      <c r="H153">
        <f t="shared" si="5"/>
        <v>102204518.27367124</v>
      </c>
    </row>
    <row r="154" spans="1:8" x14ac:dyDescent="0.25">
      <c r="A154">
        <v>37843.97</v>
      </c>
      <c r="B154">
        <v>4</v>
      </c>
      <c r="C154">
        <v>31646.14</v>
      </c>
      <c r="D154">
        <v>2185</v>
      </c>
      <c r="E154">
        <v>2826</v>
      </c>
      <c r="F154">
        <v>12</v>
      </c>
      <c r="G154">
        <f t="shared" si="4"/>
        <v>36913.345512700791</v>
      </c>
      <c r="H154">
        <f t="shared" si="5"/>
        <v>866061.93636091775</v>
      </c>
    </row>
    <row r="155" spans="1:8" x14ac:dyDescent="0.25">
      <c r="A155">
        <v>47825.43</v>
      </c>
      <c r="B155">
        <v>3</v>
      </c>
      <c r="C155">
        <v>29648</v>
      </c>
      <c r="D155">
        <v>1663</v>
      </c>
      <c r="E155">
        <v>4713</v>
      </c>
      <c r="F155">
        <v>11</v>
      </c>
      <c r="G155">
        <f t="shared" si="4"/>
        <v>42041.918157899301</v>
      </c>
      <c r="H155">
        <f t="shared" si="5"/>
        <v>33449009.227719024</v>
      </c>
    </row>
    <row r="156" spans="1:8" x14ac:dyDescent="0.25">
      <c r="A156">
        <v>34085.51</v>
      </c>
      <c r="B156">
        <v>3</v>
      </c>
      <c r="C156">
        <v>31693.48</v>
      </c>
      <c r="D156">
        <v>1926</v>
      </c>
      <c r="E156">
        <v>3190</v>
      </c>
      <c r="F156">
        <v>9</v>
      </c>
      <c r="G156">
        <f t="shared" si="4"/>
        <v>40416.604980241675</v>
      </c>
      <c r="H156">
        <f t="shared" si="5"/>
        <v>40082763.648841307</v>
      </c>
    </row>
    <row r="157" spans="1:8" x14ac:dyDescent="0.25">
      <c r="A157">
        <v>39637.379999999997</v>
      </c>
      <c r="B157">
        <v>3</v>
      </c>
      <c r="C157">
        <v>30274.83</v>
      </c>
      <c r="D157">
        <v>1647</v>
      </c>
      <c r="E157">
        <v>1867</v>
      </c>
      <c r="F157">
        <v>15</v>
      </c>
      <c r="G157">
        <f t="shared" si="4"/>
        <v>34455.940138648177</v>
      </c>
      <c r="H157">
        <f t="shared" si="5"/>
        <v>26847319.036805574</v>
      </c>
    </row>
    <row r="158" spans="1:8" x14ac:dyDescent="0.25">
      <c r="A158">
        <v>31622.93</v>
      </c>
      <c r="B158">
        <v>4</v>
      </c>
      <c r="C158">
        <v>28398.05</v>
      </c>
      <c r="D158">
        <v>2303</v>
      </c>
      <c r="E158">
        <v>2733</v>
      </c>
      <c r="F158">
        <v>16</v>
      </c>
      <c r="G158">
        <f t="shared" si="4"/>
        <v>33181.560488409836</v>
      </c>
      <c r="H158">
        <f t="shared" si="5"/>
        <v>2429328.9994006818</v>
      </c>
    </row>
    <row r="159" spans="1:8" x14ac:dyDescent="0.25">
      <c r="A159">
        <v>44452.3</v>
      </c>
      <c r="B159">
        <v>4</v>
      </c>
      <c r="C159">
        <v>34625.08</v>
      </c>
      <c r="D159">
        <v>1149</v>
      </c>
      <c r="E159">
        <v>4052</v>
      </c>
      <c r="F159">
        <v>10</v>
      </c>
      <c r="G159">
        <f t="shared" si="4"/>
        <v>41935.394503173549</v>
      </c>
      <c r="H159">
        <f t="shared" si="5"/>
        <v>6334813.2799552176</v>
      </c>
    </row>
    <row r="160" spans="1:8" x14ac:dyDescent="0.25">
      <c r="A160">
        <v>46209.51</v>
      </c>
      <c r="B160">
        <v>3</v>
      </c>
      <c r="C160">
        <v>36146.519999999997</v>
      </c>
      <c r="D160">
        <v>859</v>
      </c>
      <c r="E160">
        <v>3334</v>
      </c>
      <c r="F160">
        <v>10</v>
      </c>
      <c r="G160">
        <f t="shared" si="4"/>
        <v>43925.464164381388</v>
      </c>
      <c r="H160">
        <f t="shared" si="5"/>
        <v>5216865.379206731</v>
      </c>
    </row>
    <row r="161" spans="1:8" x14ac:dyDescent="0.25">
      <c r="A161">
        <v>29836.81</v>
      </c>
      <c r="B161">
        <v>3</v>
      </c>
      <c r="C161">
        <v>25829.599999999999</v>
      </c>
      <c r="D161">
        <v>1833</v>
      </c>
      <c r="E161">
        <v>4465</v>
      </c>
      <c r="F161">
        <v>10</v>
      </c>
      <c r="G161">
        <f t="shared" si="4"/>
        <v>37277.309257125598</v>
      </c>
      <c r="H161">
        <f t="shared" si="5"/>
        <v>55361029.195286565</v>
      </c>
    </row>
    <row r="162" spans="1:8" x14ac:dyDescent="0.25">
      <c r="A162">
        <v>42819.49</v>
      </c>
      <c r="B162">
        <v>3</v>
      </c>
      <c r="C162">
        <v>29936.93</v>
      </c>
      <c r="D162">
        <v>1629</v>
      </c>
      <c r="E162">
        <v>2386</v>
      </c>
      <c r="F162">
        <v>14</v>
      </c>
      <c r="G162">
        <f t="shared" si="4"/>
        <v>35543.764478305377</v>
      </c>
      <c r="H162">
        <f t="shared" si="5"/>
        <v>52936181.867038473</v>
      </c>
    </row>
    <row r="163" spans="1:8" x14ac:dyDescent="0.25">
      <c r="A163">
        <v>28167.32</v>
      </c>
      <c r="B163">
        <v>4</v>
      </c>
      <c r="C163">
        <v>29227.59</v>
      </c>
      <c r="D163">
        <v>1549</v>
      </c>
      <c r="E163">
        <v>3923</v>
      </c>
      <c r="F163">
        <v>12</v>
      </c>
      <c r="G163">
        <f t="shared" si="4"/>
        <v>36163.599710102673</v>
      </c>
      <c r="H163">
        <f t="shared" si="5"/>
        <v>63940489.202199697</v>
      </c>
    </row>
    <row r="164" spans="1:8" x14ac:dyDescent="0.25">
      <c r="A164">
        <v>18959.71</v>
      </c>
      <c r="B164">
        <v>5</v>
      </c>
      <c r="C164">
        <v>24329.54</v>
      </c>
      <c r="D164">
        <v>1627</v>
      </c>
      <c r="E164">
        <v>4044</v>
      </c>
      <c r="F164">
        <v>10</v>
      </c>
      <c r="G164">
        <f t="shared" si="4"/>
        <v>28176.191815848553</v>
      </c>
      <c r="H164">
        <f t="shared" si="5"/>
        <v>84943537.061867058</v>
      </c>
    </row>
    <row r="165" spans="1:8" x14ac:dyDescent="0.25">
      <c r="A165">
        <v>29422.28</v>
      </c>
      <c r="B165">
        <v>3</v>
      </c>
      <c r="C165">
        <v>30738.71</v>
      </c>
      <c r="D165">
        <v>1607</v>
      </c>
      <c r="E165">
        <v>3560</v>
      </c>
      <c r="F165">
        <v>8</v>
      </c>
      <c r="G165">
        <f t="shared" si="4"/>
        <v>39804.315604559706</v>
      </c>
      <c r="H165">
        <f t="shared" si="5"/>
        <v>107786663.29434545</v>
      </c>
    </row>
    <row r="166" spans="1:8" x14ac:dyDescent="0.25">
      <c r="A166">
        <v>34238.86</v>
      </c>
      <c r="B166">
        <v>4</v>
      </c>
      <c r="C166">
        <v>25502.17</v>
      </c>
      <c r="D166">
        <v>2294</v>
      </c>
      <c r="E166">
        <v>2276</v>
      </c>
      <c r="F166">
        <v>13</v>
      </c>
      <c r="G166">
        <f t="shared" si="4"/>
        <v>28514.120795335919</v>
      </c>
      <c r="H166">
        <f t="shared" si="5"/>
        <v>32772638.961417943</v>
      </c>
    </row>
    <row r="167" spans="1:8" x14ac:dyDescent="0.25">
      <c r="A167">
        <v>46090.1</v>
      </c>
      <c r="B167">
        <v>5</v>
      </c>
      <c r="C167">
        <v>35498.18</v>
      </c>
      <c r="D167">
        <v>1881</v>
      </c>
      <c r="E167">
        <v>3234</v>
      </c>
      <c r="F167">
        <v>12</v>
      </c>
      <c r="G167">
        <f t="shared" si="4"/>
        <v>39037.096683069627</v>
      </c>
      <c r="H167">
        <f t="shared" si="5"/>
        <v>49744855.788630821</v>
      </c>
    </row>
    <row r="168" spans="1:8" x14ac:dyDescent="0.25">
      <c r="A168">
        <v>30767.96</v>
      </c>
      <c r="B168">
        <v>3</v>
      </c>
      <c r="C168">
        <v>32218.18</v>
      </c>
      <c r="D168">
        <v>1980</v>
      </c>
      <c r="E168">
        <v>2229</v>
      </c>
      <c r="F168">
        <v>8</v>
      </c>
      <c r="G168">
        <f t="shared" si="4"/>
        <v>38309.864849080084</v>
      </c>
      <c r="H168">
        <f t="shared" si="5"/>
        <v>56880328.7525777</v>
      </c>
    </row>
    <row r="169" spans="1:8" x14ac:dyDescent="0.25">
      <c r="A169">
        <v>19162.18</v>
      </c>
      <c r="B169">
        <v>4</v>
      </c>
      <c r="C169">
        <v>24629.66</v>
      </c>
      <c r="D169">
        <v>1277</v>
      </c>
      <c r="E169">
        <v>2999</v>
      </c>
      <c r="F169">
        <v>11</v>
      </c>
      <c r="G169">
        <f t="shared" si="4"/>
        <v>27714.211690786953</v>
      </c>
      <c r="H169">
        <f t="shared" si="5"/>
        <v>73137246.040224344</v>
      </c>
    </row>
    <row r="170" spans="1:8" x14ac:dyDescent="0.25">
      <c r="A170">
        <v>5000</v>
      </c>
      <c r="B170">
        <v>3</v>
      </c>
      <c r="C170">
        <v>25977.57</v>
      </c>
      <c r="D170">
        <v>2416</v>
      </c>
      <c r="E170">
        <v>3239</v>
      </c>
      <c r="F170">
        <v>0</v>
      </c>
      <c r="G170">
        <f t="shared" si="4"/>
        <v>34906.964204536707</v>
      </c>
      <c r="H170">
        <f t="shared" si="5"/>
        <v>894426507.93143988</v>
      </c>
    </row>
    <row r="171" spans="1:8" x14ac:dyDescent="0.25">
      <c r="A171">
        <v>21291.17</v>
      </c>
      <c r="B171">
        <v>5</v>
      </c>
      <c r="C171">
        <v>29888.86</v>
      </c>
      <c r="D171">
        <v>1974</v>
      </c>
      <c r="E171">
        <v>1891</v>
      </c>
      <c r="F171">
        <v>9</v>
      </c>
      <c r="G171">
        <f t="shared" si="4"/>
        <v>28884.397555308271</v>
      </c>
      <c r="H171">
        <f t="shared" si="5"/>
        <v>57657104.706692845</v>
      </c>
    </row>
    <row r="172" spans="1:8" x14ac:dyDescent="0.25">
      <c r="A172">
        <v>34734.11</v>
      </c>
      <c r="B172">
        <v>4</v>
      </c>
      <c r="C172">
        <v>21428.2</v>
      </c>
      <c r="D172">
        <v>2364</v>
      </c>
      <c r="E172">
        <v>3503</v>
      </c>
      <c r="F172">
        <v>17</v>
      </c>
      <c r="G172">
        <f t="shared" si="4"/>
        <v>27597.383089424551</v>
      </c>
      <c r="H172">
        <f t="shared" si="5"/>
        <v>50932870.9961318</v>
      </c>
    </row>
    <row r="173" spans="1:8" x14ac:dyDescent="0.25">
      <c r="A173">
        <v>42788.25</v>
      </c>
      <c r="B173">
        <v>4</v>
      </c>
      <c r="C173">
        <v>35116.29</v>
      </c>
      <c r="D173">
        <v>1022</v>
      </c>
      <c r="E173">
        <v>3721</v>
      </c>
      <c r="F173">
        <v>12</v>
      </c>
      <c r="G173">
        <f t="shared" si="4"/>
        <v>41304.839796108557</v>
      </c>
      <c r="H173">
        <f t="shared" si="5"/>
        <v>2200505.8330092509</v>
      </c>
    </row>
    <row r="174" spans="1:8" x14ac:dyDescent="0.25">
      <c r="A174">
        <v>36485.31</v>
      </c>
      <c r="B174">
        <v>4</v>
      </c>
      <c r="C174">
        <v>30612.82</v>
      </c>
      <c r="D174">
        <v>1377</v>
      </c>
      <c r="E174">
        <v>2094</v>
      </c>
      <c r="F174">
        <v>15</v>
      </c>
      <c r="G174">
        <f t="shared" si="4"/>
        <v>32108.804809267884</v>
      </c>
      <c r="H174">
        <f t="shared" si="5"/>
        <v>19153797.684505139</v>
      </c>
    </row>
    <row r="175" spans="1:8" x14ac:dyDescent="0.25">
      <c r="A175">
        <v>29993.43</v>
      </c>
      <c r="B175">
        <v>4</v>
      </c>
      <c r="C175">
        <v>29617.13</v>
      </c>
      <c r="D175">
        <v>2457</v>
      </c>
      <c r="E175">
        <v>3260</v>
      </c>
      <c r="F175">
        <v>6</v>
      </c>
      <c r="G175">
        <f t="shared" si="4"/>
        <v>36339.089492069907</v>
      </c>
      <c r="H175">
        <f t="shared" si="5"/>
        <v>40267394.389296904</v>
      </c>
    </row>
    <row r="176" spans="1:8" x14ac:dyDescent="0.25">
      <c r="A176">
        <v>43501.86</v>
      </c>
      <c r="B176">
        <v>5</v>
      </c>
      <c r="C176">
        <v>32182.15</v>
      </c>
      <c r="D176">
        <v>1809</v>
      </c>
      <c r="E176">
        <v>2931</v>
      </c>
      <c r="F176">
        <v>14</v>
      </c>
      <c r="G176">
        <f t="shared" si="4"/>
        <v>34249.610072273863</v>
      </c>
      <c r="H176">
        <f t="shared" si="5"/>
        <v>85604128.725108325</v>
      </c>
    </row>
    <row r="177" spans="1:8" x14ac:dyDescent="0.25">
      <c r="A177">
        <v>50905.39</v>
      </c>
      <c r="B177">
        <v>3</v>
      </c>
      <c r="C177">
        <v>30351.8</v>
      </c>
      <c r="D177">
        <v>2164</v>
      </c>
      <c r="E177">
        <v>4568</v>
      </c>
      <c r="F177">
        <v>14</v>
      </c>
      <c r="G177">
        <f t="shared" si="4"/>
        <v>43375.022411701182</v>
      </c>
      <c r="H177">
        <f t="shared" si="5"/>
        <v>56706436.014901347</v>
      </c>
    </row>
    <row r="178" spans="1:8" x14ac:dyDescent="0.25">
      <c r="A178">
        <v>33910.980000000003</v>
      </c>
      <c r="B178">
        <v>3</v>
      </c>
      <c r="C178">
        <v>30673.040000000001</v>
      </c>
      <c r="D178">
        <v>1593</v>
      </c>
      <c r="E178">
        <v>3290</v>
      </c>
      <c r="F178">
        <v>10</v>
      </c>
      <c r="G178">
        <f t="shared" si="4"/>
        <v>38927.697420525103</v>
      </c>
      <c r="H178">
        <f t="shared" si="5"/>
        <v>25167453.677400008</v>
      </c>
    </row>
    <row r="179" spans="1:8" x14ac:dyDescent="0.25">
      <c r="A179">
        <v>22364.68</v>
      </c>
      <c r="B179">
        <v>3</v>
      </c>
      <c r="C179">
        <v>29582.01</v>
      </c>
      <c r="D179">
        <v>1718</v>
      </c>
      <c r="E179">
        <v>2525</v>
      </c>
      <c r="F179">
        <v>7</v>
      </c>
      <c r="G179">
        <f t="shared" si="4"/>
        <v>35671.200814053307</v>
      </c>
      <c r="H179">
        <f t="shared" si="5"/>
        <v>177063496.17483389</v>
      </c>
    </row>
    <row r="180" spans="1:8" x14ac:dyDescent="0.25">
      <c r="A180">
        <v>41318.22</v>
      </c>
      <c r="B180">
        <v>3</v>
      </c>
      <c r="C180">
        <v>33004.699999999997</v>
      </c>
      <c r="D180">
        <v>1242</v>
      </c>
      <c r="E180">
        <v>4385</v>
      </c>
      <c r="F180">
        <v>8</v>
      </c>
      <c r="G180">
        <f t="shared" si="4"/>
        <v>44110.095811841275</v>
      </c>
      <c r="H180">
        <f t="shared" si="5"/>
        <v>7794570.5487443693</v>
      </c>
    </row>
    <row r="181" spans="1:8" x14ac:dyDescent="0.25">
      <c r="A181">
        <v>30734.23</v>
      </c>
      <c r="B181">
        <v>1</v>
      </c>
      <c r="C181">
        <v>28818.15</v>
      </c>
      <c r="D181">
        <v>2248</v>
      </c>
      <c r="E181">
        <v>5171</v>
      </c>
      <c r="F181">
        <v>5</v>
      </c>
      <c r="G181">
        <f t="shared" si="4"/>
        <v>49268.777650804121</v>
      </c>
      <c r="H181">
        <f t="shared" si="5"/>
        <v>343529456.61992854</v>
      </c>
    </row>
    <row r="182" spans="1:8" x14ac:dyDescent="0.25">
      <c r="A182">
        <v>63488.6</v>
      </c>
      <c r="B182">
        <v>3</v>
      </c>
      <c r="C182">
        <v>43676.9</v>
      </c>
      <c r="D182">
        <v>1470</v>
      </c>
      <c r="E182">
        <v>3803</v>
      </c>
      <c r="F182">
        <v>10</v>
      </c>
      <c r="G182">
        <f t="shared" si="4"/>
        <v>55020.723915963084</v>
      </c>
      <c r="H182">
        <f t="shared" si="5"/>
        <v>71704925.374604344</v>
      </c>
    </row>
    <row r="183" spans="1:8" x14ac:dyDescent="0.25">
      <c r="A183">
        <v>53453.47</v>
      </c>
      <c r="B183">
        <v>2</v>
      </c>
      <c r="C183">
        <v>38458.81</v>
      </c>
      <c r="D183">
        <v>999</v>
      </c>
      <c r="E183">
        <v>3864</v>
      </c>
      <c r="F183">
        <v>12</v>
      </c>
      <c r="G183">
        <f t="shared" si="4"/>
        <v>51268.813430869719</v>
      </c>
      <c r="H183">
        <f t="shared" si="5"/>
        <v>4772724.3250440955</v>
      </c>
    </row>
    <row r="184" spans="1:8" x14ac:dyDescent="0.25">
      <c r="A184">
        <v>47466.23</v>
      </c>
      <c r="B184">
        <v>4</v>
      </c>
      <c r="C184">
        <v>27789.11</v>
      </c>
      <c r="D184">
        <v>1519</v>
      </c>
      <c r="E184">
        <v>5792</v>
      </c>
      <c r="F184">
        <v>12</v>
      </c>
      <c r="G184">
        <f t="shared" si="4"/>
        <v>39913.540185608494</v>
      </c>
      <c r="H184">
        <f t="shared" si="5"/>
        <v>57043123.432413258</v>
      </c>
    </row>
    <row r="185" spans="1:8" x14ac:dyDescent="0.25">
      <c r="A185">
        <v>31801.55</v>
      </c>
      <c r="B185">
        <v>4</v>
      </c>
      <c r="C185">
        <v>32409.88</v>
      </c>
      <c r="D185">
        <v>1217</v>
      </c>
      <c r="E185">
        <v>1255</v>
      </c>
      <c r="F185">
        <v>13</v>
      </c>
      <c r="G185">
        <f t="shared" si="4"/>
        <v>31402.878387765537</v>
      </c>
      <c r="H185">
        <f t="shared" si="5"/>
        <v>158939.05440162553</v>
      </c>
    </row>
    <row r="186" spans="1:8" x14ac:dyDescent="0.25">
      <c r="A186">
        <v>33431.9</v>
      </c>
      <c r="B186">
        <v>3</v>
      </c>
      <c r="C186">
        <v>26452.9</v>
      </c>
      <c r="D186">
        <v>1514</v>
      </c>
      <c r="E186">
        <v>4188</v>
      </c>
      <c r="F186">
        <v>7</v>
      </c>
      <c r="G186">
        <f t="shared" si="4"/>
        <v>36567.888861788939</v>
      </c>
      <c r="H186">
        <f t="shared" si="5"/>
        <v>9834426.1412642747</v>
      </c>
    </row>
    <row r="187" spans="1:8" x14ac:dyDescent="0.25">
      <c r="A187">
        <v>38572.620000000003</v>
      </c>
      <c r="B187">
        <v>4</v>
      </c>
      <c r="C187">
        <v>32512.62</v>
      </c>
      <c r="D187">
        <v>1540</v>
      </c>
      <c r="E187">
        <v>3168</v>
      </c>
      <c r="F187">
        <v>10</v>
      </c>
      <c r="G187">
        <f t="shared" si="4"/>
        <v>37681.345039686625</v>
      </c>
      <c r="H187">
        <f t="shared" si="5"/>
        <v>794371.05488161347</v>
      </c>
    </row>
    <row r="188" spans="1:8" x14ac:dyDescent="0.25">
      <c r="A188">
        <v>31909.74</v>
      </c>
      <c r="B188">
        <v>5</v>
      </c>
      <c r="C188">
        <v>25150.68</v>
      </c>
      <c r="D188">
        <v>1193</v>
      </c>
      <c r="E188">
        <v>3880</v>
      </c>
      <c r="F188">
        <v>12</v>
      </c>
      <c r="G188">
        <f t="shared" si="4"/>
        <v>27834.750319147435</v>
      </c>
      <c r="H188">
        <f t="shared" si="5"/>
        <v>16605540.899054902</v>
      </c>
    </row>
    <row r="189" spans="1:8" x14ac:dyDescent="0.25">
      <c r="A189">
        <v>28381.49</v>
      </c>
      <c r="B189">
        <v>3</v>
      </c>
      <c r="C189">
        <v>27945.46</v>
      </c>
      <c r="D189">
        <v>1169</v>
      </c>
      <c r="E189">
        <v>2752</v>
      </c>
      <c r="F189">
        <v>10</v>
      </c>
      <c r="G189">
        <f t="shared" si="4"/>
        <v>33457.372170491013</v>
      </c>
      <c r="H189">
        <f t="shared" si="5"/>
        <v>25764579.808708541</v>
      </c>
    </row>
    <row r="190" spans="1:8" x14ac:dyDescent="0.25">
      <c r="A190">
        <v>40602.550000000003</v>
      </c>
      <c r="B190">
        <v>4</v>
      </c>
      <c r="C190">
        <v>33055.07</v>
      </c>
      <c r="D190">
        <v>1753</v>
      </c>
      <c r="E190">
        <v>4397</v>
      </c>
      <c r="F190">
        <v>9</v>
      </c>
      <c r="G190">
        <f t="shared" si="4"/>
        <v>42273.659893971722</v>
      </c>
      <c r="H190">
        <f t="shared" si="5"/>
        <v>2792608.2777301716</v>
      </c>
    </row>
    <row r="191" spans="1:8" x14ac:dyDescent="0.25">
      <c r="A191">
        <v>34144.68</v>
      </c>
      <c r="B191">
        <v>4</v>
      </c>
      <c r="C191">
        <v>32399.11</v>
      </c>
      <c r="D191">
        <v>1482</v>
      </c>
      <c r="E191">
        <v>3486</v>
      </c>
      <c r="F191">
        <v>8</v>
      </c>
      <c r="G191">
        <f t="shared" si="4"/>
        <v>38358.963181184081</v>
      </c>
      <c r="H191">
        <f t="shared" si="5"/>
        <v>17760182.731211014</v>
      </c>
    </row>
    <row r="192" spans="1:8" x14ac:dyDescent="0.25">
      <c r="A192">
        <v>43200.85</v>
      </c>
      <c r="B192">
        <v>3</v>
      </c>
      <c r="C192">
        <v>31344.58</v>
      </c>
      <c r="D192">
        <v>1904</v>
      </c>
      <c r="E192">
        <v>3132</v>
      </c>
      <c r="F192">
        <v>14</v>
      </c>
      <c r="G192">
        <f t="shared" si="4"/>
        <v>39836.656977446277</v>
      </c>
      <c r="H192">
        <f t="shared" si="5"/>
        <v>11317794.692999145</v>
      </c>
    </row>
    <row r="193" spans="1:8" x14ac:dyDescent="0.25">
      <c r="A193">
        <v>49322.12</v>
      </c>
      <c r="B193">
        <v>4</v>
      </c>
      <c r="C193">
        <v>35060.58</v>
      </c>
      <c r="D193">
        <v>1059</v>
      </c>
      <c r="E193">
        <v>4499</v>
      </c>
      <c r="F193">
        <v>12</v>
      </c>
      <c r="G193">
        <f t="shared" si="4"/>
        <v>43577.557169601067</v>
      </c>
      <c r="H193">
        <f t="shared" si="5"/>
        <v>33000002.112401035</v>
      </c>
    </row>
    <row r="194" spans="1:8" x14ac:dyDescent="0.25">
      <c r="A194">
        <v>12356.14</v>
      </c>
      <c r="B194">
        <v>4</v>
      </c>
      <c r="C194">
        <v>24930.05</v>
      </c>
      <c r="D194">
        <v>1781</v>
      </c>
      <c r="E194">
        <v>2460</v>
      </c>
      <c r="F194">
        <v>8</v>
      </c>
      <c r="G194">
        <f t="shared" si="4"/>
        <v>27411.179513840605</v>
      </c>
      <c r="H194">
        <f t="shared" si="5"/>
        <v>226654214.76330197</v>
      </c>
    </row>
    <row r="195" spans="1:8" x14ac:dyDescent="0.25">
      <c r="A195">
        <v>43795.92</v>
      </c>
      <c r="B195">
        <v>5</v>
      </c>
      <c r="C195">
        <v>33768.589999999997</v>
      </c>
      <c r="D195">
        <v>2070</v>
      </c>
      <c r="E195">
        <v>4476</v>
      </c>
      <c r="F195">
        <v>10</v>
      </c>
      <c r="G195">
        <f t="shared" si="4"/>
        <v>41026.080301394315</v>
      </c>
      <c r="H195">
        <f t="shared" si="5"/>
        <v>7672011.9559720224</v>
      </c>
    </row>
    <row r="196" spans="1:8" x14ac:dyDescent="0.25">
      <c r="A196">
        <v>37942.199999999997</v>
      </c>
      <c r="B196">
        <v>2</v>
      </c>
      <c r="C196">
        <v>33091.33</v>
      </c>
      <c r="D196">
        <v>1258</v>
      </c>
      <c r="E196">
        <v>4065</v>
      </c>
      <c r="F196">
        <v>11</v>
      </c>
      <c r="G196">
        <f t="shared" si="4"/>
        <v>46212.53849685641</v>
      </c>
      <c r="H196">
        <f t="shared" si="5"/>
        <v>68398498.852585196</v>
      </c>
    </row>
    <row r="197" spans="1:8" x14ac:dyDescent="0.25">
      <c r="A197">
        <v>27875.45</v>
      </c>
      <c r="B197">
        <v>4</v>
      </c>
      <c r="C197">
        <v>26722.02</v>
      </c>
      <c r="D197">
        <v>1735</v>
      </c>
      <c r="E197">
        <v>2931</v>
      </c>
      <c r="F197">
        <v>10</v>
      </c>
      <c r="G197">
        <f t="shared" si="4"/>
        <v>30752.260166784759</v>
      </c>
      <c r="H197">
        <f t="shared" si="5"/>
        <v>8276036.7357161511</v>
      </c>
    </row>
    <row r="198" spans="1:8" x14ac:dyDescent="0.25">
      <c r="A198">
        <v>42154.95</v>
      </c>
      <c r="B198">
        <v>2</v>
      </c>
      <c r="C198">
        <v>25385.14</v>
      </c>
      <c r="D198">
        <v>1897</v>
      </c>
      <c r="E198">
        <v>3549</v>
      </c>
      <c r="F198">
        <v>14</v>
      </c>
      <c r="G198">
        <f t="shared" si="4"/>
        <v>37132.7249513649</v>
      </c>
      <c r="H198">
        <f t="shared" si="5"/>
        <v>25222744.439137802</v>
      </c>
    </row>
    <row r="199" spans="1:8" x14ac:dyDescent="0.25">
      <c r="A199">
        <v>34890.39</v>
      </c>
      <c r="B199">
        <v>2</v>
      </c>
      <c r="C199">
        <v>29190.81</v>
      </c>
      <c r="D199">
        <v>1713</v>
      </c>
      <c r="E199">
        <v>3517</v>
      </c>
      <c r="F199">
        <v>9</v>
      </c>
      <c r="G199">
        <f t="shared" si="4"/>
        <v>41007.107046899284</v>
      </c>
      <c r="H199">
        <f t="shared" si="5"/>
        <v>37414227.431828305</v>
      </c>
    </row>
    <row r="200" spans="1:8" x14ac:dyDescent="0.25">
      <c r="A200">
        <v>39342.86</v>
      </c>
      <c r="B200">
        <v>5</v>
      </c>
      <c r="C200">
        <v>35554.1</v>
      </c>
      <c r="D200">
        <v>1836</v>
      </c>
      <c r="E200">
        <v>3090</v>
      </c>
      <c r="F200">
        <v>9</v>
      </c>
      <c r="G200">
        <f t="shared" si="4"/>
        <v>38580.333130896717</v>
      </c>
      <c r="H200">
        <f t="shared" si="5"/>
        <v>581447.22610445588</v>
      </c>
    </row>
    <row r="201" spans="1:8" x14ac:dyDescent="0.25">
      <c r="A201">
        <v>54753.73</v>
      </c>
      <c r="B201">
        <v>2</v>
      </c>
      <c r="C201">
        <v>34382.559999999998</v>
      </c>
      <c r="D201">
        <v>2335</v>
      </c>
      <c r="E201">
        <v>2527</v>
      </c>
      <c r="F201">
        <v>15</v>
      </c>
      <c r="G201">
        <f t="shared" si="4"/>
        <v>45238.331547311464</v>
      </c>
      <c r="H201">
        <f t="shared" si="5"/>
        <v>90542807.713427454</v>
      </c>
    </row>
    <row r="202" spans="1:8" x14ac:dyDescent="0.25">
      <c r="A202">
        <v>25691.81</v>
      </c>
      <c r="B202">
        <v>3</v>
      </c>
      <c r="C202">
        <v>27605.15</v>
      </c>
      <c r="D202">
        <v>2148</v>
      </c>
      <c r="E202">
        <v>2769</v>
      </c>
      <c r="F202">
        <v>9</v>
      </c>
      <c r="G202">
        <f t="shared" si="4"/>
        <v>34942.862913410216</v>
      </c>
      <c r="H202">
        <f t="shared" si="5"/>
        <v>85581980.006715611</v>
      </c>
    </row>
    <row r="203" spans="1:8" x14ac:dyDescent="0.25">
      <c r="A203">
        <v>42434.11</v>
      </c>
      <c r="B203">
        <v>3</v>
      </c>
      <c r="C203">
        <v>28621.15</v>
      </c>
      <c r="D203">
        <v>1415</v>
      </c>
      <c r="E203">
        <v>2656</v>
      </c>
      <c r="F203">
        <v>14</v>
      </c>
      <c r="G203">
        <f t="shared" ref="G203:G266" si="6">$C$2+$C$3*B203+$C$4*C203+$C$5*D203+$C$6*E203+$C$7*F203</f>
        <v>34430.256797482085</v>
      </c>
      <c r="H203">
        <f t="shared" ref="H203:H266" si="7">(A203-G203)^2</f>
        <v>64061666.087456293</v>
      </c>
    </row>
    <row r="204" spans="1:8" x14ac:dyDescent="0.25">
      <c r="A204">
        <v>29872.02</v>
      </c>
      <c r="B204">
        <v>4</v>
      </c>
      <c r="C204">
        <v>30686.71</v>
      </c>
      <c r="D204">
        <v>2151</v>
      </c>
      <c r="E204">
        <v>2857</v>
      </c>
      <c r="F204">
        <v>6</v>
      </c>
      <c r="G204">
        <f t="shared" si="6"/>
        <v>35812.495915422252</v>
      </c>
      <c r="H204">
        <f t="shared" si="7"/>
        <v>35289254.101711839</v>
      </c>
    </row>
    <row r="205" spans="1:8" x14ac:dyDescent="0.25">
      <c r="A205">
        <v>45666.559999999998</v>
      </c>
      <c r="B205">
        <v>2</v>
      </c>
      <c r="C205">
        <v>28544.2</v>
      </c>
      <c r="D205">
        <v>2702</v>
      </c>
      <c r="E205">
        <v>4073</v>
      </c>
      <c r="F205">
        <v>12</v>
      </c>
      <c r="G205">
        <f t="shared" si="6"/>
        <v>43755.084601663046</v>
      </c>
      <c r="H205">
        <f t="shared" si="7"/>
        <v>3653738.1984474091</v>
      </c>
    </row>
    <row r="206" spans="1:8" x14ac:dyDescent="0.25">
      <c r="A206">
        <v>21040.080000000002</v>
      </c>
      <c r="B206">
        <v>4</v>
      </c>
      <c r="C206">
        <v>29071.4</v>
      </c>
      <c r="D206">
        <v>1486</v>
      </c>
      <c r="E206">
        <v>2982</v>
      </c>
      <c r="F206">
        <v>7</v>
      </c>
      <c r="G206">
        <f t="shared" si="6"/>
        <v>33097.662992293328</v>
      </c>
      <c r="H206">
        <f t="shared" si="7"/>
        <v>145385307.61604127</v>
      </c>
    </row>
    <row r="207" spans="1:8" x14ac:dyDescent="0.25">
      <c r="A207">
        <v>26162.799999999999</v>
      </c>
      <c r="B207">
        <v>4</v>
      </c>
      <c r="C207">
        <v>30546.94</v>
      </c>
      <c r="D207">
        <v>1238</v>
      </c>
      <c r="E207">
        <v>3042</v>
      </c>
      <c r="F207">
        <v>8</v>
      </c>
      <c r="G207">
        <f t="shared" si="6"/>
        <v>34497.157895003751</v>
      </c>
      <c r="H207">
        <f t="shared" si="7"/>
        <v>69461521.522011369</v>
      </c>
    </row>
    <row r="208" spans="1:8" x14ac:dyDescent="0.25">
      <c r="A208">
        <v>52916.07</v>
      </c>
      <c r="B208">
        <v>3</v>
      </c>
      <c r="C208">
        <v>32549.24</v>
      </c>
      <c r="D208">
        <v>1635</v>
      </c>
      <c r="E208">
        <v>5328</v>
      </c>
      <c r="F208">
        <v>12</v>
      </c>
      <c r="G208">
        <f t="shared" si="6"/>
        <v>47095.526099089111</v>
      </c>
      <c r="H208">
        <f t="shared" si="7"/>
        <v>33878731.302430943</v>
      </c>
    </row>
    <row r="209" spans="1:8" x14ac:dyDescent="0.25">
      <c r="A209">
        <v>73377.149999999994</v>
      </c>
      <c r="B209">
        <v>4</v>
      </c>
      <c r="C209">
        <v>38752.54</v>
      </c>
      <c r="D209">
        <v>2458</v>
      </c>
      <c r="E209">
        <v>3928</v>
      </c>
      <c r="F209">
        <v>20</v>
      </c>
      <c r="G209">
        <f t="shared" si="6"/>
        <v>48782.877894431629</v>
      </c>
      <c r="H209">
        <f t="shared" si="7"/>
        <v>604878220.40273821</v>
      </c>
    </row>
    <row r="210" spans="1:8" x14ac:dyDescent="0.25">
      <c r="A210">
        <v>47333.58</v>
      </c>
      <c r="B210">
        <v>3</v>
      </c>
      <c r="C210">
        <v>29703.57</v>
      </c>
      <c r="D210">
        <v>319</v>
      </c>
      <c r="E210">
        <v>4745</v>
      </c>
      <c r="F210">
        <v>14</v>
      </c>
      <c r="G210">
        <f t="shared" si="6"/>
        <v>39703.609098836758</v>
      </c>
      <c r="H210">
        <f t="shared" si="7"/>
        <v>58216455.952597849</v>
      </c>
    </row>
    <row r="211" spans="1:8" x14ac:dyDescent="0.25">
      <c r="A211">
        <v>24525.42</v>
      </c>
      <c r="B211">
        <v>4</v>
      </c>
      <c r="C211">
        <v>25403.8</v>
      </c>
      <c r="D211">
        <v>2859</v>
      </c>
      <c r="E211">
        <v>2619</v>
      </c>
      <c r="F211">
        <v>9</v>
      </c>
      <c r="G211">
        <f t="shared" si="6"/>
        <v>30434.938161467431</v>
      </c>
      <c r="H211">
        <f t="shared" si="7"/>
        <v>34922404.900713429</v>
      </c>
    </row>
    <row r="212" spans="1:8" x14ac:dyDescent="0.25">
      <c r="A212">
        <v>50719.15</v>
      </c>
      <c r="B212">
        <v>3</v>
      </c>
      <c r="C212">
        <v>28559.99</v>
      </c>
      <c r="D212">
        <v>2509</v>
      </c>
      <c r="E212">
        <v>4100</v>
      </c>
      <c r="F212">
        <v>15</v>
      </c>
      <c r="G212">
        <f t="shared" si="6"/>
        <v>40618.465687676042</v>
      </c>
      <c r="H212">
        <f t="shared" si="7"/>
        <v>102023823.57722734</v>
      </c>
    </row>
    <row r="213" spans="1:8" x14ac:dyDescent="0.25">
      <c r="A213">
        <v>57586.89</v>
      </c>
      <c r="B213">
        <v>5</v>
      </c>
      <c r="C213">
        <v>36478.25</v>
      </c>
      <c r="D213">
        <v>2381</v>
      </c>
      <c r="E213">
        <v>4574</v>
      </c>
      <c r="F213">
        <v>16</v>
      </c>
      <c r="G213">
        <f t="shared" si="6"/>
        <v>45016.256235949513</v>
      </c>
      <c r="H213">
        <f t="shared" si="7"/>
        <v>158020833.22988608</v>
      </c>
    </row>
    <row r="214" spans="1:8" x14ac:dyDescent="0.25">
      <c r="A214">
        <v>35391.85</v>
      </c>
      <c r="B214">
        <v>5</v>
      </c>
      <c r="C214">
        <v>36637.72</v>
      </c>
      <c r="D214">
        <v>1271</v>
      </c>
      <c r="E214">
        <v>2968</v>
      </c>
      <c r="F214">
        <v>12</v>
      </c>
      <c r="G214">
        <f t="shared" si="6"/>
        <v>38421.364773970672</v>
      </c>
      <c r="H214">
        <f t="shared" si="7"/>
        <v>9177959.765706582</v>
      </c>
    </row>
    <row r="215" spans="1:8" x14ac:dyDescent="0.25">
      <c r="A215">
        <v>41233.78</v>
      </c>
      <c r="B215">
        <v>4</v>
      </c>
      <c r="C215">
        <v>31821.200000000001</v>
      </c>
      <c r="D215">
        <v>1720</v>
      </c>
      <c r="E215">
        <v>4230</v>
      </c>
      <c r="F215">
        <v>13</v>
      </c>
      <c r="G215">
        <f t="shared" si="6"/>
        <v>40340.812245179011</v>
      </c>
      <c r="H215">
        <f t="shared" si="7"/>
        <v>797391.41115003522</v>
      </c>
    </row>
    <row r="216" spans="1:8" x14ac:dyDescent="0.25">
      <c r="A216">
        <v>53965.79</v>
      </c>
      <c r="B216">
        <v>1</v>
      </c>
      <c r="C216">
        <v>31789.13</v>
      </c>
      <c r="D216">
        <v>998</v>
      </c>
      <c r="E216">
        <v>4150</v>
      </c>
      <c r="F216">
        <v>14</v>
      </c>
      <c r="G216">
        <f t="shared" si="6"/>
        <v>47395.697945852851</v>
      </c>
      <c r="H216">
        <f t="shared" si="7"/>
        <v>43166109.59996751</v>
      </c>
    </row>
    <row r="217" spans="1:8" x14ac:dyDescent="0.25">
      <c r="A217">
        <v>46394.87</v>
      </c>
      <c r="B217">
        <v>2</v>
      </c>
      <c r="C217">
        <v>34892.019999999997</v>
      </c>
      <c r="D217">
        <v>1503</v>
      </c>
      <c r="E217">
        <v>4621</v>
      </c>
      <c r="F217">
        <v>9</v>
      </c>
      <c r="G217">
        <f t="shared" si="6"/>
        <v>50332.670815094367</v>
      </c>
      <c r="H217">
        <f t="shared" si="7"/>
        <v>15506275.25935784</v>
      </c>
    </row>
    <row r="218" spans="1:8" x14ac:dyDescent="0.25">
      <c r="A218">
        <v>25325.78</v>
      </c>
      <c r="B218">
        <v>3</v>
      </c>
      <c r="C218">
        <v>30833.94</v>
      </c>
      <c r="D218">
        <v>1932</v>
      </c>
      <c r="E218">
        <v>4570</v>
      </c>
      <c r="F218">
        <v>3</v>
      </c>
      <c r="G218">
        <f t="shared" si="6"/>
        <v>43435.40254402392</v>
      </c>
      <c r="H218">
        <f t="shared" si="7"/>
        <v>327958428.68701947</v>
      </c>
    </row>
    <row r="219" spans="1:8" x14ac:dyDescent="0.25">
      <c r="A219">
        <v>60646.45</v>
      </c>
      <c r="B219">
        <v>2</v>
      </c>
      <c r="C219">
        <v>32633.77</v>
      </c>
      <c r="D219">
        <v>1831</v>
      </c>
      <c r="E219">
        <v>5605</v>
      </c>
      <c r="F219">
        <v>15</v>
      </c>
      <c r="G219">
        <f t="shared" si="6"/>
        <v>51271.627466734353</v>
      </c>
      <c r="H219">
        <f t="shared" si="7"/>
        <v>87887297.530225262</v>
      </c>
    </row>
    <row r="220" spans="1:8" x14ac:dyDescent="0.25">
      <c r="A220">
        <v>77546.600000000006</v>
      </c>
      <c r="B220">
        <v>4</v>
      </c>
      <c r="C220">
        <v>40392.43</v>
      </c>
      <c r="D220">
        <v>1527</v>
      </c>
      <c r="E220">
        <v>5144</v>
      </c>
      <c r="F220">
        <v>15</v>
      </c>
      <c r="G220">
        <f t="shared" si="6"/>
        <v>52428.314273387186</v>
      </c>
      <c r="H220">
        <f t="shared" si="7"/>
        <v>630928277.84376132</v>
      </c>
    </row>
    <row r="221" spans="1:8" x14ac:dyDescent="0.25">
      <c r="A221">
        <v>61443.7</v>
      </c>
      <c r="B221">
        <v>3</v>
      </c>
      <c r="C221">
        <v>36748.080000000002</v>
      </c>
      <c r="D221">
        <v>1570</v>
      </c>
      <c r="E221">
        <v>5399</v>
      </c>
      <c r="F221">
        <v>15</v>
      </c>
      <c r="G221">
        <f t="shared" si="6"/>
        <v>51985.601668466836</v>
      </c>
      <c r="H221">
        <f t="shared" si="7"/>
        <v>89455624.048950374</v>
      </c>
    </row>
    <row r="222" spans="1:8" x14ac:dyDescent="0.25">
      <c r="A222">
        <v>41848.519999999997</v>
      </c>
      <c r="B222">
        <v>4</v>
      </c>
      <c r="C222">
        <v>30703.4</v>
      </c>
      <c r="D222">
        <v>1592</v>
      </c>
      <c r="E222">
        <v>4641</v>
      </c>
      <c r="F222">
        <v>10</v>
      </c>
      <c r="G222">
        <f t="shared" si="6"/>
        <v>40007.839327576861</v>
      </c>
      <c r="H222">
        <f t="shared" si="7"/>
        <v>3388105.3378320863</v>
      </c>
    </row>
    <row r="223" spans="1:8" x14ac:dyDescent="0.25">
      <c r="A223">
        <v>35882.32</v>
      </c>
      <c r="B223">
        <v>4</v>
      </c>
      <c r="C223">
        <v>31007.96</v>
      </c>
      <c r="D223">
        <v>1255</v>
      </c>
      <c r="E223">
        <v>3995</v>
      </c>
      <c r="F223">
        <v>12</v>
      </c>
      <c r="G223">
        <f t="shared" si="6"/>
        <v>37854.082002959774</v>
      </c>
      <c r="H223">
        <f t="shared" si="7"/>
        <v>3887845.3963159425</v>
      </c>
    </row>
    <row r="224" spans="1:8" x14ac:dyDescent="0.25">
      <c r="A224">
        <v>45644.43</v>
      </c>
      <c r="B224">
        <v>3</v>
      </c>
      <c r="C224">
        <v>29922.67</v>
      </c>
      <c r="D224">
        <v>2583</v>
      </c>
      <c r="E224">
        <v>4061</v>
      </c>
      <c r="F224">
        <v>10</v>
      </c>
      <c r="G224">
        <f t="shared" si="6"/>
        <v>42168.926295250516</v>
      </c>
      <c r="H224">
        <f t="shared" si="7"/>
        <v>12079126.001727391</v>
      </c>
    </row>
    <row r="225" spans="1:8" x14ac:dyDescent="0.25">
      <c r="A225">
        <v>29542.01</v>
      </c>
      <c r="B225">
        <v>2</v>
      </c>
      <c r="C225">
        <v>29029.79</v>
      </c>
      <c r="D225">
        <v>1989</v>
      </c>
      <c r="E225">
        <v>4094</v>
      </c>
      <c r="F225">
        <v>5</v>
      </c>
      <c r="G225">
        <f t="shared" si="6"/>
        <v>42998.264963952955</v>
      </c>
      <c r="H225">
        <f t="shared" si="7"/>
        <v>181070797.6549086</v>
      </c>
    </row>
    <row r="226" spans="1:8" x14ac:dyDescent="0.25">
      <c r="A226">
        <v>28507.52</v>
      </c>
      <c r="B226">
        <v>3</v>
      </c>
      <c r="C226">
        <v>28666.76</v>
      </c>
      <c r="D226">
        <v>1318</v>
      </c>
      <c r="E226">
        <v>2297</v>
      </c>
      <c r="F226">
        <v>8</v>
      </c>
      <c r="G226">
        <f t="shared" si="6"/>
        <v>33221.232894510409</v>
      </c>
      <c r="H226">
        <f t="shared" si="7"/>
        <v>22219089.251873694</v>
      </c>
    </row>
    <row r="227" spans="1:8" x14ac:dyDescent="0.25">
      <c r="A227">
        <v>50091.4</v>
      </c>
      <c r="B227">
        <v>1</v>
      </c>
      <c r="C227">
        <v>32832.47</v>
      </c>
      <c r="D227">
        <v>1208</v>
      </c>
      <c r="E227">
        <v>5682</v>
      </c>
      <c r="F227">
        <v>7</v>
      </c>
      <c r="G227">
        <f t="shared" si="6"/>
        <v>53402.876846844716</v>
      </c>
      <c r="H227">
        <f t="shared" si="7"/>
        <v>10965878.907188613</v>
      </c>
    </row>
    <row r="228" spans="1:8" x14ac:dyDescent="0.25">
      <c r="A228">
        <v>36451.589999999997</v>
      </c>
      <c r="B228">
        <v>4</v>
      </c>
      <c r="C228">
        <v>33996.01</v>
      </c>
      <c r="D228">
        <v>1505</v>
      </c>
      <c r="E228">
        <v>3478</v>
      </c>
      <c r="F228">
        <v>9</v>
      </c>
      <c r="G228">
        <f t="shared" si="6"/>
        <v>40205.148510651386</v>
      </c>
      <c r="H228">
        <f t="shared" si="7"/>
        <v>14089201.492883481</v>
      </c>
    </row>
    <row r="229" spans="1:8" x14ac:dyDescent="0.25">
      <c r="A229">
        <v>14227.06</v>
      </c>
      <c r="B229">
        <v>5</v>
      </c>
      <c r="C229">
        <v>20000</v>
      </c>
      <c r="D229">
        <v>1650</v>
      </c>
      <c r="E229">
        <v>3634</v>
      </c>
      <c r="F229">
        <v>10</v>
      </c>
      <c r="G229">
        <f t="shared" si="6"/>
        <v>22087.55609793013</v>
      </c>
      <c r="H229">
        <f t="shared" si="7"/>
        <v>61787398.905574806</v>
      </c>
    </row>
    <row r="230" spans="1:8" x14ac:dyDescent="0.25">
      <c r="A230">
        <v>46565.81</v>
      </c>
      <c r="B230">
        <v>3</v>
      </c>
      <c r="C230">
        <v>34961.33</v>
      </c>
      <c r="D230">
        <v>1296</v>
      </c>
      <c r="E230">
        <v>2814</v>
      </c>
      <c r="F230">
        <v>11</v>
      </c>
      <c r="G230">
        <f t="shared" si="6"/>
        <v>41881.028776742503</v>
      </c>
      <c r="H230">
        <f t="shared" si="7"/>
        <v>21947175.109785985</v>
      </c>
    </row>
    <row r="231" spans="1:8" x14ac:dyDescent="0.25">
      <c r="A231">
        <v>27637.040000000001</v>
      </c>
      <c r="B231">
        <v>3</v>
      </c>
      <c r="C231">
        <v>27412.57</v>
      </c>
      <c r="D231">
        <v>2392</v>
      </c>
      <c r="E231">
        <v>2425</v>
      </c>
      <c r="F231">
        <v>11</v>
      </c>
      <c r="G231">
        <f t="shared" si="6"/>
        <v>34188.059334497935</v>
      </c>
      <c r="H231">
        <f t="shared" si="7"/>
        <v>42915854.320965759</v>
      </c>
    </row>
    <row r="232" spans="1:8" x14ac:dyDescent="0.25">
      <c r="A232">
        <v>44539.87</v>
      </c>
      <c r="B232">
        <v>3</v>
      </c>
      <c r="C232">
        <v>29335.1</v>
      </c>
      <c r="D232">
        <v>1174</v>
      </c>
      <c r="E232">
        <v>3898</v>
      </c>
      <c r="F232">
        <v>13</v>
      </c>
      <c r="G232">
        <f t="shared" si="6"/>
        <v>38407.55305344551</v>
      </c>
      <c r="H232">
        <f t="shared" si="7"/>
        <v>37605311.132999413</v>
      </c>
    </row>
    <row r="233" spans="1:8" x14ac:dyDescent="0.25">
      <c r="A233">
        <v>28435.23</v>
      </c>
      <c r="B233">
        <v>4</v>
      </c>
      <c r="C233">
        <v>29702.11</v>
      </c>
      <c r="D233">
        <v>606</v>
      </c>
      <c r="E233">
        <v>2463</v>
      </c>
      <c r="F233">
        <v>12</v>
      </c>
      <c r="G233">
        <f t="shared" si="6"/>
        <v>30687.912777982052</v>
      </c>
      <c r="H233">
        <f t="shared" si="7"/>
        <v>5074579.6982169366</v>
      </c>
    </row>
    <row r="234" spans="1:8" x14ac:dyDescent="0.25">
      <c r="A234">
        <v>50462.07</v>
      </c>
      <c r="B234">
        <v>4</v>
      </c>
      <c r="C234">
        <v>33823.64</v>
      </c>
      <c r="D234">
        <v>1661</v>
      </c>
      <c r="E234">
        <v>3370</v>
      </c>
      <c r="F234">
        <v>10</v>
      </c>
      <c r="G234">
        <f t="shared" si="6"/>
        <v>39991.031550010368</v>
      </c>
      <c r="H234">
        <f t="shared" si="7"/>
        <v>109642646.22116128</v>
      </c>
    </row>
    <row r="235" spans="1:8" x14ac:dyDescent="0.25">
      <c r="A235">
        <v>28577.84</v>
      </c>
      <c r="B235">
        <v>6</v>
      </c>
      <c r="C235">
        <v>37452.639999999999</v>
      </c>
      <c r="D235">
        <v>2237</v>
      </c>
      <c r="E235">
        <v>1818</v>
      </c>
      <c r="F235">
        <v>8</v>
      </c>
      <c r="G235">
        <f t="shared" si="6"/>
        <v>34892.961343689603</v>
      </c>
      <c r="H235">
        <f t="shared" si="7"/>
        <v>39880757.585523978</v>
      </c>
    </row>
    <row r="236" spans="1:8" x14ac:dyDescent="0.25">
      <c r="A236">
        <v>31357.78</v>
      </c>
      <c r="B236">
        <v>5</v>
      </c>
      <c r="C236">
        <v>28733.83</v>
      </c>
      <c r="D236">
        <v>1116</v>
      </c>
      <c r="E236">
        <v>4428</v>
      </c>
      <c r="F236">
        <v>9</v>
      </c>
      <c r="G236">
        <f t="shared" si="6"/>
        <v>33356.695643078157</v>
      </c>
      <c r="H236">
        <f t="shared" si="7"/>
        <v>3995663.7481425684</v>
      </c>
    </row>
    <row r="237" spans="1:8" x14ac:dyDescent="0.25">
      <c r="A237">
        <v>54134.8</v>
      </c>
      <c r="B237">
        <v>5</v>
      </c>
      <c r="C237">
        <v>35573.26</v>
      </c>
      <c r="D237">
        <v>1888</v>
      </c>
      <c r="E237">
        <v>3835</v>
      </c>
      <c r="F237">
        <v>15</v>
      </c>
      <c r="G237">
        <f t="shared" si="6"/>
        <v>40903.919903849986</v>
      </c>
      <c r="H237">
        <f t="shared" si="7"/>
        <v>175056188.11869866</v>
      </c>
    </row>
    <row r="238" spans="1:8" x14ac:dyDescent="0.25">
      <c r="A238">
        <v>30214.12</v>
      </c>
      <c r="B238">
        <v>4</v>
      </c>
      <c r="C238">
        <v>31164.57</v>
      </c>
      <c r="D238">
        <v>1704</v>
      </c>
      <c r="E238">
        <v>1948</v>
      </c>
      <c r="F238">
        <v>9</v>
      </c>
      <c r="G238">
        <f t="shared" si="6"/>
        <v>32889.996550706797</v>
      </c>
      <c r="H238">
        <f t="shared" si="7"/>
        <v>7160315.3146225121</v>
      </c>
    </row>
    <row r="239" spans="1:8" x14ac:dyDescent="0.25">
      <c r="A239">
        <v>46700.35</v>
      </c>
      <c r="B239">
        <v>4</v>
      </c>
      <c r="C239">
        <v>37257.300000000003</v>
      </c>
      <c r="D239">
        <v>1253</v>
      </c>
      <c r="E239">
        <v>3279</v>
      </c>
      <c r="F239">
        <v>7</v>
      </c>
      <c r="G239">
        <f t="shared" si="6"/>
        <v>42861.878876518516</v>
      </c>
      <c r="H239">
        <f t="shared" si="7"/>
        <v>14733860.565801192</v>
      </c>
    </row>
    <row r="240" spans="1:8" x14ac:dyDescent="0.25">
      <c r="A240">
        <v>32627.5</v>
      </c>
      <c r="B240">
        <v>4</v>
      </c>
      <c r="C240">
        <v>28945.119999999999</v>
      </c>
      <c r="D240">
        <v>965</v>
      </c>
      <c r="E240">
        <v>2950</v>
      </c>
      <c r="F240">
        <v>9</v>
      </c>
      <c r="G240">
        <f t="shared" si="6"/>
        <v>31897.958063748112</v>
      </c>
      <c r="H240">
        <f t="shared" si="7"/>
        <v>532231.43675015355</v>
      </c>
    </row>
    <row r="241" spans="1:8" x14ac:dyDescent="0.25">
      <c r="A241">
        <v>61484.08</v>
      </c>
      <c r="B241">
        <v>2</v>
      </c>
      <c r="C241">
        <v>39126.47</v>
      </c>
      <c r="D241">
        <v>1311</v>
      </c>
      <c r="E241">
        <v>4550</v>
      </c>
      <c r="F241">
        <v>11</v>
      </c>
      <c r="G241">
        <f t="shared" si="6"/>
        <v>54606.614754989962</v>
      </c>
      <c r="H241">
        <f t="shared" si="7"/>
        <v>47299528.196321011</v>
      </c>
    </row>
    <row r="242" spans="1:8" x14ac:dyDescent="0.25">
      <c r="A242">
        <v>34976.86</v>
      </c>
      <c r="B242">
        <v>5</v>
      </c>
      <c r="C242">
        <v>30853.88</v>
      </c>
      <c r="D242">
        <v>1277</v>
      </c>
      <c r="E242">
        <v>4743</v>
      </c>
      <c r="F242">
        <v>7</v>
      </c>
      <c r="G242">
        <f t="shared" si="6"/>
        <v>36981.728717658116</v>
      </c>
      <c r="H242">
        <f t="shared" si="7"/>
        <v>4019498.5750440951</v>
      </c>
    </row>
    <row r="243" spans="1:8" x14ac:dyDescent="0.25">
      <c r="A243">
        <v>60993.85</v>
      </c>
      <c r="B243">
        <v>3</v>
      </c>
      <c r="C243">
        <v>34942.699999999997</v>
      </c>
      <c r="D243">
        <v>2331</v>
      </c>
      <c r="E243">
        <v>4398</v>
      </c>
      <c r="F243">
        <v>14</v>
      </c>
      <c r="G243">
        <f t="shared" si="6"/>
        <v>48426.640697802577</v>
      </c>
      <c r="H243">
        <f t="shared" si="7"/>
        <v>157934749.64523742</v>
      </c>
    </row>
    <row r="244" spans="1:8" x14ac:dyDescent="0.25">
      <c r="A244">
        <v>25912.92</v>
      </c>
      <c r="B244">
        <v>4</v>
      </c>
      <c r="C244">
        <v>28131.97</v>
      </c>
      <c r="D244">
        <v>1917</v>
      </c>
      <c r="E244">
        <v>3734</v>
      </c>
      <c r="F244">
        <v>6</v>
      </c>
      <c r="G244">
        <f t="shared" si="6"/>
        <v>35017.652938852334</v>
      </c>
      <c r="H244">
        <f t="shared" si="7"/>
        <v>82896161.887822688</v>
      </c>
    </row>
    <row r="245" spans="1:8" x14ac:dyDescent="0.25">
      <c r="A245">
        <v>46536.66</v>
      </c>
      <c r="B245">
        <v>4</v>
      </c>
      <c r="C245">
        <v>29582.55</v>
      </c>
      <c r="D245">
        <v>1292</v>
      </c>
      <c r="E245">
        <v>5516</v>
      </c>
      <c r="F245">
        <v>14</v>
      </c>
      <c r="G245">
        <f t="shared" si="6"/>
        <v>40741.274397424684</v>
      </c>
      <c r="H245">
        <f t="shared" si="7"/>
        <v>33586494.282537296</v>
      </c>
    </row>
    <row r="246" spans="1:8" x14ac:dyDescent="0.25">
      <c r="A246">
        <v>60967.47</v>
      </c>
      <c r="B246">
        <v>4</v>
      </c>
      <c r="C246">
        <v>39615.730000000003</v>
      </c>
      <c r="D246">
        <v>2225</v>
      </c>
      <c r="E246">
        <v>2422</v>
      </c>
      <c r="F246">
        <v>14</v>
      </c>
      <c r="G246">
        <f t="shared" si="6"/>
        <v>44909.59643412703</v>
      </c>
      <c r="H246">
        <f t="shared" si="7"/>
        <v>257855303.45756194</v>
      </c>
    </row>
    <row r="247" spans="1:8" x14ac:dyDescent="0.25">
      <c r="A247">
        <v>49033.78</v>
      </c>
      <c r="B247">
        <v>4</v>
      </c>
      <c r="C247">
        <v>31658.76</v>
      </c>
      <c r="D247">
        <v>1331</v>
      </c>
      <c r="E247">
        <v>3045</v>
      </c>
      <c r="F247">
        <v>15</v>
      </c>
      <c r="G247">
        <f t="shared" si="6"/>
        <v>35986.717087249039</v>
      </c>
      <c r="H247">
        <f t="shared" si="7"/>
        <v>170225850.64928156</v>
      </c>
    </row>
    <row r="248" spans="1:8" x14ac:dyDescent="0.25">
      <c r="A248">
        <v>37069.81</v>
      </c>
      <c r="B248">
        <v>4</v>
      </c>
      <c r="C248">
        <v>31571.94</v>
      </c>
      <c r="D248">
        <v>2483</v>
      </c>
      <c r="E248">
        <v>643</v>
      </c>
      <c r="F248">
        <v>12</v>
      </c>
      <c r="G248">
        <f t="shared" si="6"/>
        <v>31024.384696213623</v>
      </c>
      <c r="H248">
        <f t="shared" si="7"/>
        <v>36547167.103660576</v>
      </c>
    </row>
    <row r="249" spans="1:8" x14ac:dyDescent="0.25">
      <c r="A249">
        <v>41626.79</v>
      </c>
      <c r="B249">
        <v>4</v>
      </c>
      <c r="C249">
        <v>34630.629999999997</v>
      </c>
      <c r="D249">
        <v>1187</v>
      </c>
      <c r="E249">
        <v>3793</v>
      </c>
      <c r="F249">
        <v>8</v>
      </c>
      <c r="G249">
        <f t="shared" si="6"/>
        <v>41246.803733588538</v>
      </c>
      <c r="H249">
        <f t="shared" si="7"/>
        <v>144389.562661323</v>
      </c>
    </row>
    <row r="250" spans="1:8" x14ac:dyDescent="0.25">
      <c r="A250">
        <v>37717.599999999999</v>
      </c>
      <c r="B250">
        <v>2</v>
      </c>
      <c r="C250">
        <v>33687.06</v>
      </c>
      <c r="D250">
        <v>1694</v>
      </c>
      <c r="E250">
        <v>2933</v>
      </c>
      <c r="F250">
        <v>8</v>
      </c>
      <c r="G250">
        <f t="shared" si="6"/>
        <v>44391.189969094434</v>
      </c>
      <c r="H250">
        <f t="shared" si="7"/>
        <v>44536803.075597867</v>
      </c>
    </row>
    <row r="251" spans="1:8" x14ac:dyDescent="0.25">
      <c r="A251">
        <v>50357.87</v>
      </c>
      <c r="B251">
        <v>3</v>
      </c>
      <c r="C251">
        <v>32383.78</v>
      </c>
      <c r="D251">
        <v>2387</v>
      </c>
      <c r="E251">
        <v>3120</v>
      </c>
      <c r="F251">
        <v>12</v>
      </c>
      <c r="G251">
        <f t="shared" si="6"/>
        <v>41878.111719414272</v>
      </c>
      <c r="H251">
        <f t="shared" si="7"/>
        <v>71906300.497162268</v>
      </c>
    </row>
    <row r="252" spans="1:8" x14ac:dyDescent="0.25">
      <c r="A252">
        <v>6874.43</v>
      </c>
      <c r="B252">
        <v>2</v>
      </c>
      <c r="C252">
        <v>23435.82</v>
      </c>
      <c r="D252">
        <v>821</v>
      </c>
      <c r="E252">
        <v>3537</v>
      </c>
      <c r="F252">
        <v>3</v>
      </c>
      <c r="G252">
        <f t="shared" si="6"/>
        <v>32802.459382290188</v>
      </c>
      <c r="H252">
        <f t="shared" si="7"/>
        <v>672262707.64890325</v>
      </c>
    </row>
    <row r="253" spans="1:8" x14ac:dyDescent="0.25">
      <c r="A253">
        <v>26576.85</v>
      </c>
      <c r="B253">
        <v>5</v>
      </c>
      <c r="C253">
        <v>27978.46</v>
      </c>
      <c r="D253">
        <v>1418</v>
      </c>
      <c r="E253">
        <v>2760</v>
      </c>
      <c r="F253">
        <v>10</v>
      </c>
      <c r="G253">
        <f t="shared" si="6"/>
        <v>28204.803471839226</v>
      </c>
      <c r="H253">
        <f t="shared" si="7"/>
        <v>2650232.5064733955</v>
      </c>
    </row>
    <row r="254" spans="1:8" x14ac:dyDescent="0.25">
      <c r="A254">
        <v>49113.04</v>
      </c>
      <c r="B254">
        <v>6</v>
      </c>
      <c r="C254">
        <v>32560.78</v>
      </c>
      <c r="D254">
        <v>2050</v>
      </c>
      <c r="E254">
        <v>4674</v>
      </c>
      <c r="F254">
        <v>12</v>
      </c>
      <c r="G254">
        <f t="shared" si="6"/>
        <v>37310.21905345712</v>
      </c>
      <c r="H254">
        <f t="shared" si="7"/>
        <v>139306582.2961514</v>
      </c>
    </row>
    <row r="255" spans="1:8" x14ac:dyDescent="0.25">
      <c r="A255">
        <v>31817.16</v>
      </c>
      <c r="B255">
        <v>5</v>
      </c>
      <c r="C255">
        <v>27033.09</v>
      </c>
      <c r="D255">
        <v>1186</v>
      </c>
      <c r="E255">
        <v>4874</v>
      </c>
      <c r="F255">
        <v>12</v>
      </c>
      <c r="G255">
        <f t="shared" si="6"/>
        <v>32864.658003050048</v>
      </c>
      <c r="H255">
        <f t="shared" si="7"/>
        <v>1097252.066393839</v>
      </c>
    </row>
    <row r="256" spans="1:8" x14ac:dyDescent="0.25">
      <c r="A256">
        <v>40352.76</v>
      </c>
      <c r="B256">
        <v>2</v>
      </c>
      <c r="C256">
        <v>35326.94</v>
      </c>
      <c r="D256">
        <v>1877</v>
      </c>
      <c r="E256">
        <v>4610</v>
      </c>
      <c r="F256">
        <v>6</v>
      </c>
      <c r="G256">
        <f t="shared" si="6"/>
        <v>51478.683464816721</v>
      </c>
      <c r="H256">
        <f t="shared" si="7"/>
        <v>123786172.94495925</v>
      </c>
    </row>
    <row r="257" spans="1:8" x14ac:dyDescent="0.25">
      <c r="A257">
        <v>25365.65</v>
      </c>
      <c r="B257">
        <v>3</v>
      </c>
      <c r="C257">
        <v>29572.28</v>
      </c>
      <c r="D257">
        <v>1288</v>
      </c>
      <c r="E257">
        <v>3161</v>
      </c>
      <c r="F257">
        <v>10</v>
      </c>
      <c r="G257">
        <f t="shared" si="6"/>
        <v>36726.619406005448</v>
      </c>
      <c r="H257">
        <f t="shared" si="7"/>
        <v>129071625.84419174</v>
      </c>
    </row>
    <row r="258" spans="1:8" x14ac:dyDescent="0.25">
      <c r="A258">
        <v>39553.46</v>
      </c>
      <c r="B258">
        <v>4</v>
      </c>
      <c r="C258">
        <v>31869.51</v>
      </c>
      <c r="D258">
        <v>1821</v>
      </c>
      <c r="E258">
        <v>4588</v>
      </c>
      <c r="F258">
        <v>7</v>
      </c>
      <c r="G258">
        <f t="shared" si="6"/>
        <v>41594.240098447408</v>
      </c>
      <c r="H258">
        <f t="shared" si="7"/>
        <v>4164783.4102190156</v>
      </c>
    </row>
    <row r="259" spans="1:8" x14ac:dyDescent="0.25">
      <c r="A259">
        <v>34084.959999999999</v>
      </c>
      <c r="B259">
        <v>4</v>
      </c>
      <c r="C259">
        <v>29423.47</v>
      </c>
      <c r="D259">
        <v>2219</v>
      </c>
      <c r="E259">
        <v>3654</v>
      </c>
      <c r="F259">
        <v>11</v>
      </c>
      <c r="G259">
        <f t="shared" si="6"/>
        <v>36849.616027312273</v>
      </c>
      <c r="H259">
        <f t="shared" si="7"/>
        <v>7643322.9493540861</v>
      </c>
    </row>
    <row r="260" spans="1:8" x14ac:dyDescent="0.25">
      <c r="A260">
        <v>19451.79</v>
      </c>
      <c r="B260">
        <v>5</v>
      </c>
      <c r="C260">
        <v>29031.22</v>
      </c>
      <c r="D260">
        <v>1591</v>
      </c>
      <c r="E260">
        <v>2216</v>
      </c>
      <c r="F260">
        <v>11</v>
      </c>
      <c r="G260">
        <f t="shared" si="6"/>
        <v>28148.939821531516</v>
      </c>
      <c r="H260">
        <f t="shared" si="7"/>
        <v>75640415.018165663</v>
      </c>
    </row>
    <row r="261" spans="1:8" x14ac:dyDescent="0.25">
      <c r="A261">
        <v>20300.990000000002</v>
      </c>
      <c r="B261">
        <v>2</v>
      </c>
      <c r="C261">
        <v>28745</v>
      </c>
      <c r="D261">
        <v>1702</v>
      </c>
      <c r="E261">
        <v>2400</v>
      </c>
      <c r="F261">
        <v>4</v>
      </c>
      <c r="G261">
        <f t="shared" si="6"/>
        <v>37195.238724077411</v>
      </c>
      <c r="H261">
        <f t="shared" si="7"/>
        <v>285415639.95099121</v>
      </c>
    </row>
    <row r="262" spans="1:8" x14ac:dyDescent="0.25">
      <c r="A262">
        <v>14850.56</v>
      </c>
      <c r="B262">
        <v>4</v>
      </c>
      <c r="C262">
        <v>24512.13</v>
      </c>
      <c r="D262">
        <v>1330</v>
      </c>
      <c r="E262">
        <v>1204</v>
      </c>
      <c r="F262">
        <v>10</v>
      </c>
      <c r="G262">
        <f t="shared" si="6"/>
        <v>22443.003211754418</v>
      </c>
      <c r="H262">
        <f t="shared" si="7"/>
        <v>57645193.923715748</v>
      </c>
    </row>
    <row r="263" spans="1:8" x14ac:dyDescent="0.25">
      <c r="A263">
        <v>21081.72</v>
      </c>
      <c r="B263">
        <v>2</v>
      </c>
      <c r="C263">
        <v>22923.99</v>
      </c>
      <c r="D263">
        <v>1259</v>
      </c>
      <c r="E263">
        <v>4332</v>
      </c>
      <c r="F263">
        <v>9</v>
      </c>
      <c r="G263">
        <f t="shared" si="6"/>
        <v>35387.646698901808</v>
      </c>
      <c r="H263">
        <f t="shared" si="7"/>
        <v>204659538.71435156</v>
      </c>
    </row>
    <row r="264" spans="1:8" x14ac:dyDescent="0.25">
      <c r="A264">
        <v>36028.46</v>
      </c>
      <c r="B264">
        <v>2</v>
      </c>
      <c r="C264">
        <v>27411.99</v>
      </c>
      <c r="D264">
        <v>1891</v>
      </c>
      <c r="E264">
        <v>4000</v>
      </c>
      <c r="F264">
        <v>10</v>
      </c>
      <c r="G264">
        <f t="shared" si="6"/>
        <v>40724.481822681388</v>
      </c>
      <c r="H264">
        <f t="shared" si="7"/>
        <v>22052620.959099829</v>
      </c>
    </row>
    <row r="265" spans="1:8" x14ac:dyDescent="0.25">
      <c r="A265">
        <v>38075.18</v>
      </c>
      <c r="B265">
        <v>2</v>
      </c>
      <c r="C265">
        <v>29641.85</v>
      </c>
      <c r="D265">
        <v>1200</v>
      </c>
      <c r="E265">
        <v>5398</v>
      </c>
      <c r="F265">
        <v>7</v>
      </c>
      <c r="G265">
        <f t="shared" si="6"/>
        <v>46032.729386816623</v>
      </c>
      <c r="H265">
        <f t="shared" si="7"/>
        <v>63322592.243625619</v>
      </c>
    </row>
    <row r="266" spans="1:8" x14ac:dyDescent="0.25">
      <c r="A266">
        <v>38159.11</v>
      </c>
      <c r="B266">
        <v>6</v>
      </c>
      <c r="C266">
        <v>28666.49</v>
      </c>
      <c r="D266">
        <v>322</v>
      </c>
      <c r="E266">
        <v>4479</v>
      </c>
      <c r="F266">
        <v>13</v>
      </c>
      <c r="G266">
        <f t="shared" si="6"/>
        <v>29077.646555977106</v>
      </c>
      <c r="H266">
        <f t="shared" si="7"/>
        <v>82472978.285124183</v>
      </c>
    </row>
    <row r="267" spans="1:8" x14ac:dyDescent="0.25">
      <c r="A267">
        <v>32028.99</v>
      </c>
      <c r="B267">
        <v>3</v>
      </c>
      <c r="C267">
        <v>32477.87</v>
      </c>
      <c r="D267">
        <v>1876</v>
      </c>
      <c r="E267">
        <v>4027</v>
      </c>
      <c r="F267">
        <v>3</v>
      </c>
      <c r="G267">
        <f t="shared" ref="G267:G330" si="8">$C$2+$C$3*B267+$C$4*C267+$C$5*D267+$C$6*E267+$C$7*F267</f>
        <v>43622.979658092649</v>
      </c>
      <c r="H267">
        <f t="shared" ref="H267:H330" si="9">(A267-G267)^2</f>
        <v>134420596.19195926</v>
      </c>
    </row>
    <row r="268" spans="1:8" x14ac:dyDescent="0.25">
      <c r="A268">
        <v>21067.02</v>
      </c>
      <c r="B268">
        <v>5</v>
      </c>
      <c r="C268">
        <v>30029.56</v>
      </c>
      <c r="D268">
        <v>1207</v>
      </c>
      <c r="E268">
        <v>1619</v>
      </c>
      <c r="F268">
        <v>11</v>
      </c>
      <c r="G268">
        <f t="shared" si="8"/>
        <v>26830.02581086471</v>
      </c>
      <c r="H268">
        <f t="shared" si="9"/>
        <v>33212235.976060413</v>
      </c>
    </row>
    <row r="269" spans="1:8" x14ac:dyDescent="0.25">
      <c r="A269">
        <v>31465.65</v>
      </c>
      <c r="B269">
        <v>3</v>
      </c>
      <c r="C269">
        <v>36589.83</v>
      </c>
      <c r="D269">
        <v>948</v>
      </c>
      <c r="E269">
        <v>3140</v>
      </c>
      <c r="F269">
        <v>6</v>
      </c>
      <c r="G269">
        <f t="shared" si="8"/>
        <v>44009.554252892289</v>
      </c>
      <c r="H269">
        <f t="shared" si="9"/>
        <v>157349533.9057292</v>
      </c>
    </row>
    <row r="270" spans="1:8" x14ac:dyDescent="0.25">
      <c r="A270">
        <v>37635.980000000003</v>
      </c>
      <c r="B270">
        <v>5</v>
      </c>
      <c r="C270">
        <v>33081.769999999997</v>
      </c>
      <c r="D270">
        <v>1249</v>
      </c>
      <c r="E270">
        <v>3906</v>
      </c>
      <c r="F270">
        <v>8</v>
      </c>
      <c r="G270">
        <f t="shared" si="8"/>
        <v>37036.397525422581</v>
      </c>
      <c r="H270">
        <f t="shared" si="9"/>
        <v>359499.14382038557</v>
      </c>
    </row>
    <row r="271" spans="1:8" x14ac:dyDescent="0.25">
      <c r="A271">
        <v>57533.77</v>
      </c>
      <c r="B271">
        <v>2</v>
      </c>
      <c r="C271">
        <v>34496.660000000003</v>
      </c>
      <c r="D271">
        <v>1432</v>
      </c>
      <c r="E271">
        <v>3339</v>
      </c>
      <c r="F271">
        <v>14</v>
      </c>
      <c r="G271">
        <f t="shared" si="8"/>
        <v>46041.431474414268</v>
      </c>
      <c r="H271">
        <f t="shared" si="9"/>
        <v>132073844.78666195</v>
      </c>
    </row>
    <row r="272" spans="1:8" x14ac:dyDescent="0.25">
      <c r="A272">
        <v>26520.81</v>
      </c>
      <c r="B272">
        <v>3</v>
      </c>
      <c r="C272">
        <v>27174.23</v>
      </c>
      <c r="D272">
        <v>3047</v>
      </c>
      <c r="E272">
        <v>1723</v>
      </c>
      <c r="F272">
        <v>10</v>
      </c>
      <c r="G272">
        <f t="shared" si="8"/>
        <v>33089.147977140034</v>
      </c>
      <c r="H272">
        <f t="shared" si="9"/>
        <v>43143063.781940013</v>
      </c>
    </row>
    <row r="273" spans="1:8" x14ac:dyDescent="0.25">
      <c r="A273">
        <v>33673.160000000003</v>
      </c>
      <c r="B273">
        <v>4</v>
      </c>
      <c r="C273">
        <v>30723.86</v>
      </c>
      <c r="D273">
        <v>1650</v>
      </c>
      <c r="E273">
        <v>3076</v>
      </c>
      <c r="F273">
        <v>14</v>
      </c>
      <c r="G273">
        <f t="shared" si="8"/>
        <v>35601.56464046771</v>
      </c>
      <c r="H273">
        <f t="shared" si="9"/>
        <v>3718744.4573773844</v>
      </c>
    </row>
    <row r="274" spans="1:8" x14ac:dyDescent="0.25">
      <c r="A274">
        <v>54365.97</v>
      </c>
      <c r="B274">
        <v>1</v>
      </c>
      <c r="C274">
        <v>32273.16</v>
      </c>
      <c r="D274">
        <v>1885</v>
      </c>
      <c r="E274">
        <v>3640</v>
      </c>
      <c r="F274">
        <v>13</v>
      </c>
      <c r="G274">
        <f t="shared" si="8"/>
        <v>48113.55104614421</v>
      </c>
      <c r="H274">
        <f t="shared" si="9"/>
        <v>39092742.774535149</v>
      </c>
    </row>
    <row r="275" spans="1:8" x14ac:dyDescent="0.25">
      <c r="A275">
        <v>42139.74</v>
      </c>
      <c r="B275">
        <v>3</v>
      </c>
      <c r="C275">
        <v>34297.699999999997</v>
      </c>
      <c r="D275">
        <v>1668</v>
      </c>
      <c r="E275">
        <v>2282</v>
      </c>
      <c r="F275">
        <v>14</v>
      </c>
      <c r="G275">
        <f t="shared" si="8"/>
        <v>40286.081992722</v>
      </c>
      <c r="H275">
        <f t="shared" si="9"/>
        <v>3436048.0079458384</v>
      </c>
    </row>
    <row r="276" spans="1:8" x14ac:dyDescent="0.25">
      <c r="A276">
        <v>34007.089999999997</v>
      </c>
      <c r="B276">
        <v>5</v>
      </c>
      <c r="C276">
        <v>29983.8</v>
      </c>
      <c r="D276">
        <v>858</v>
      </c>
      <c r="E276">
        <v>3071</v>
      </c>
      <c r="F276">
        <v>12</v>
      </c>
      <c r="G276">
        <f t="shared" si="8"/>
        <v>30362.355290048796</v>
      </c>
      <c r="H276">
        <f t="shared" si="9"/>
        <v>13284091.105923064</v>
      </c>
    </row>
    <row r="277" spans="1:8" x14ac:dyDescent="0.25">
      <c r="A277">
        <v>30542.97</v>
      </c>
      <c r="B277">
        <v>4</v>
      </c>
      <c r="C277">
        <v>29256.1</v>
      </c>
      <c r="D277">
        <v>1382</v>
      </c>
      <c r="E277">
        <v>4444</v>
      </c>
      <c r="F277">
        <v>9</v>
      </c>
      <c r="G277">
        <f t="shared" si="8"/>
        <v>37385.39371000493</v>
      </c>
      <c r="H277">
        <f t="shared" si="9"/>
        <v>46818762.227237612</v>
      </c>
    </row>
    <row r="278" spans="1:8" x14ac:dyDescent="0.25">
      <c r="A278">
        <v>61157.64</v>
      </c>
      <c r="B278">
        <v>3</v>
      </c>
      <c r="C278">
        <v>39894.730000000003</v>
      </c>
      <c r="D278">
        <v>1521</v>
      </c>
      <c r="E278">
        <v>4091</v>
      </c>
      <c r="F278">
        <v>15</v>
      </c>
      <c r="G278">
        <f t="shared" si="8"/>
        <v>51670.566097714713</v>
      </c>
      <c r="H278">
        <f t="shared" si="9"/>
        <v>90004571.22742258</v>
      </c>
    </row>
    <row r="279" spans="1:8" x14ac:dyDescent="0.25">
      <c r="A279">
        <v>33582.15</v>
      </c>
      <c r="B279">
        <v>2</v>
      </c>
      <c r="C279">
        <v>32933.449999999997</v>
      </c>
      <c r="D279">
        <v>1575</v>
      </c>
      <c r="E279">
        <v>3540</v>
      </c>
      <c r="F279">
        <v>7</v>
      </c>
      <c r="G279">
        <f t="shared" si="8"/>
        <v>45072.667855004649</v>
      </c>
      <c r="H279">
        <f t="shared" si="9"/>
        <v>132032000.57618061</v>
      </c>
    </row>
    <row r="280" spans="1:8" x14ac:dyDescent="0.25">
      <c r="A280">
        <v>24914.880000000001</v>
      </c>
      <c r="B280">
        <v>5</v>
      </c>
      <c r="C280">
        <v>29497.79</v>
      </c>
      <c r="D280">
        <v>2109</v>
      </c>
      <c r="E280">
        <v>3276</v>
      </c>
      <c r="F280">
        <v>9</v>
      </c>
      <c r="G280">
        <f t="shared" si="8"/>
        <v>32726.658940787638</v>
      </c>
      <c r="H280">
        <f t="shared" si="9"/>
        <v>61023890.219733216</v>
      </c>
    </row>
    <row r="281" spans="1:8" x14ac:dyDescent="0.25">
      <c r="A281">
        <v>40484.910000000003</v>
      </c>
      <c r="B281">
        <v>3</v>
      </c>
      <c r="C281">
        <v>29663.75</v>
      </c>
      <c r="D281">
        <v>2534</v>
      </c>
      <c r="E281">
        <v>5111</v>
      </c>
      <c r="F281">
        <v>13</v>
      </c>
      <c r="G281">
        <f t="shared" si="8"/>
        <v>44858.628720092376</v>
      </c>
      <c r="H281">
        <f t="shared" si="9"/>
        <v>19129415.442486461</v>
      </c>
    </row>
    <row r="282" spans="1:8" x14ac:dyDescent="0.25">
      <c r="A282">
        <v>45808.03</v>
      </c>
      <c r="B282">
        <v>2</v>
      </c>
      <c r="C282">
        <v>30830.47</v>
      </c>
      <c r="D282">
        <v>1863</v>
      </c>
      <c r="E282">
        <v>2187</v>
      </c>
      <c r="F282">
        <v>16</v>
      </c>
      <c r="G282">
        <f t="shared" si="8"/>
        <v>39320.708171865619</v>
      </c>
      <c r="H282">
        <f t="shared" si="9"/>
        <v>42085344.501788788</v>
      </c>
    </row>
    <row r="283" spans="1:8" x14ac:dyDescent="0.25">
      <c r="A283">
        <v>27869.96</v>
      </c>
      <c r="B283">
        <v>2</v>
      </c>
      <c r="C283">
        <v>28747.63</v>
      </c>
      <c r="D283">
        <v>1145</v>
      </c>
      <c r="E283">
        <v>3707</v>
      </c>
      <c r="F283">
        <v>9</v>
      </c>
      <c r="G283">
        <f t="shared" si="8"/>
        <v>39993.912200270599</v>
      </c>
      <c r="H283">
        <f t="shared" si="9"/>
        <v>146990216.95444632</v>
      </c>
    </row>
    <row r="284" spans="1:8" x14ac:dyDescent="0.25">
      <c r="A284">
        <v>49208.160000000003</v>
      </c>
      <c r="B284">
        <v>4</v>
      </c>
      <c r="C284">
        <v>42048.38</v>
      </c>
      <c r="D284">
        <v>790</v>
      </c>
      <c r="E284">
        <v>1958</v>
      </c>
      <c r="F284">
        <v>12</v>
      </c>
      <c r="G284">
        <f t="shared" si="8"/>
        <v>43638.385655677033</v>
      </c>
      <c r="H284">
        <f t="shared" si="9"/>
        <v>31022386.246678371</v>
      </c>
    </row>
    <row r="285" spans="1:8" x14ac:dyDescent="0.25">
      <c r="A285">
        <v>38006.080000000002</v>
      </c>
      <c r="B285">
        <v>4</v>
      </c>
      <c r="C285">
        <v>30381.85</v>
      </c>
      <c r="D285">
        <v>1716</v>
      </c>
      <c r="E285">
        <v>2727</v>
      </c>
      <c r="F285">
        <v>11</v>
      </c>
      <c r="G285">
        <f t="shared" si="8"/>
        <v>34301.122102334099</v>
      </c>
      <c r="H285">
        <f t="shared" si="9"/>
        <v>13726713.023476949</v>
      </c>
    </row>
    <row r="286" spans="1:8" x14ac:dyDescent="0.25">
      <c r="A286">
        <v>50755.75</v>
      </c>
      <c r="B286">
        <v>2</v>
      </c>
      <c r="C286">
        <v>31598.16</v>
      </c>
      <c r="D286">
        <v>1670</v>
      </c>
      <c r="E286">
        <v>4968</v>
      </c>
      <c r="F286">
        <v>12</v>
      </c>
      <c r="G286">
        <f t="shared" si="8"/>
        <v>47916.826172907793</v>
      </c>
      <c r="H286">
        <f t="shared" si="9"/>
        <v>8059488.4960318627</v>
      </c>
    </row>
    <row r="287" spans="1:8" x14ac:dyDescent="0.25">
      <c r="A287">
        <v>32081.81</v>
      </c>
      <c r="B287">
        <v>4</v>
      </c>
      <c r="C287">
        <v>32303.53</v>
      </c>
      <c r="D287">
        <v>808</v>
      </c>
      <c r="E287">
        <v>1719</v>
      </c>
      <c r="F287">
        <v>9</v>
      </c>
      <c r="G287">
        <f t="shared" si="8"/>
        <v>31846.930080923619</v>
      </c>
      <c r="H287">
        <f t="shared" si="9"/>
        <v>55168.576385327789</v>
      </c>
    </row>
    <row r="288" spans="1:8" x14ac:dyDescent="0.25">
      <c r="A288">
        <v>18617.759999999998</v>
      </c>
      <c r="B288">
        <v>3</v>
      </c>
      <c r="C288">
        <v>26296.1</v>
      </c>
      <c r="D288">
        <v>1937</v>
      </c>
      <c r="E288">
        <v>2690</v>
      </c>
      <c r="F288">
        <v>9</v>
      </c>
      <c r="G288">
        <f t="shared" si="8"/>
        <v>32825.648614268321</v>
      </c>
      <c r="H288">
        <f t="shared" si="9"/>
        <v>201864098.87545544</v>
      </c>
    </row>
    <row r="289" spans="1:8" x14ac:dyDescent="0.25">
      <c r="A289">
        <v>52408.959999999999</v>
      </c>
      <c r="B289">
        <v>3</v>
      </c>
      <c r="C289">
        <v>30039.16</v>
      </c>
      <c r="D289">
        <v>2019</v>
      </c>
      <c r="E289">
        <v>4436</v>
      </c>
      <c r="F289">
        <v>10</v>
      </c>
      <c r="G289">
        <f t="shared" si="8"/>
        <v>42340.476718549638</v>
      </c>
      <c r="H289">
        <f t="shared" si="9"/>
        <v>101374355.58884542</v>
      </c>
    </row>
    <row r="290" spans="1:8" x14ac:dyDescent="0.25">
      <c r="A290">
        <v>42745.11</v>
      </c>
      <c r="B290">
        <v>3</v>
      </c>
      <c r="C290">
        <v>36123.26</v>
      </c>
      <c r="D290">
        <v>1851</v>
      </c>
      <c r="E290">
        <v>4554</v>
      </c>
      <c r="F290">
        <v>9</v>
      </c>
      <c r="G290">
        <f t="shared" si="8"/>
        <v>49302.321279177049</v>
      </c>
      <c r="H290">
        <f t="shared" si="9"/>
        <v>42997019.759766705</v>
      </c>
    </row>
    <row r="291" spans="1:8" x14ac:dyDescent="0.25">
      <c r="A291">
        <v>43886.97</v>
      </c>
      <c r="B291">
        <v>3</v>
      </c>
      <c r="C291">
        <v>30730.27</v>
      </c>
      <c r="D291">
        <v>2001</v>
      </c>
      <c r="E291">
        <v>3668</v>
      </c>
      <c r="F291">
        <v>10</v>
      </c>
      <c r="G291">
        <f t="shared" si="8"/>
        <v>40856.939984329736</v>
      </c>
      <c r="H291">
        <f t="shared" si="9"/>
        <v>9181081.895862747</v>
      </c>
    </row>
    <row r="292" spans="1:8" x14ac:dyDescent="0.25">
      <c r="A292">
        <v>30184.74</v>
      </c>
      <c r="B292">
        <v>3</v>
      </c>
      <c r="C292">
        <v>27034.02</v>
      </c>
      <c r="D292">
        <v>1689</v>
      </c>
      <c r="E292">
        <v>3815</v>
      </c>
      <c r="F292">
        <v>9</v>
      </c>
      <c r="G292">
        <f t="shared" si="8"/>
        <v>36481.86131580481</v>
      </c>
      <c r="H292">
        <f t="shared" si="9"/>
        <v>39653736.86596328</v>
      </c>
    </row>
    <row r="293" spans="1:8" x14ac:dyDescent="0.25">
      <c r="A293">
        <v>37562.01</v>
      </c>
      <c r="B293">
        <v>4</v>
      </c>
      <c r="C293">
        <v>25343.91</v>
      </c>
      <c r="D293">
        <v>1670</v>
      </c>
      <c r="E293">
        <v>5627</v>
      </c>
      <c r="F293">
        <v>10</v>
      </c>
      <c r="G293">
        <f t="shared" si="8"/>
        <v>36915.510364842987</v>
      </c>
      <c r="H293">
        <f t="shared" si="9"/>
        <v>417961.77825815388</v>
      </c>
    </row>
    <row r="294" spans="1:8" x14ac:dyDescent="0.25">
      <c r="A294">
        <v>49439.77</v>
      </c>
      <c r="B294">
        <v>3</v>
      </c>
      <c r="C294">
        <v>29948.73</v>
      </c>
      <c r="D294">
        <v>1913</v>
      </c>
      <c r="E294">
        <v>4822</v>
      </c>
      <c r="F294">
        <v>16</v>
      </c>
      <c r="G294">
        <f t="shared" si="8"/>
        <v>43197.694757770339</v>
      </c>
      <c r="H294">
        <f t="shared" si="9"/>
        <v>38963503.329656437</v>
      </c>
    </row>
    <row r="295" spans="1:8" x14ac:dyDescent="0.25">
      <c r="A295">
        <v>47352.4</v>
      </c>
      <c r="B295">
        <v>3</v>
      </c>
      <c r="C295">
        <v>32215.9</v>
      </c>
      <c r="D295">
        <v>1834</v>
      </c>
      <c r="E295">
        <v>5346</v>
      </c>
      <c r="F295">
        <v>9</v>
      </c>
      <c r="G295">
        <f t="shared" si="8"/>
        <v>47122.96622935497</v>
      </c>
      <c r="H295">
        <f t="shared" si="9"/>
        <v>52639.855112396908</v>
      </c>
    </row>
    <row r="296" spans="1:8" x14ac:dyDescent="0.25">
      <c r="A296">
        <v>25067.79</v>
      </c>
      <c r="B296">
        <v>4</v>
      </c>
      <c r="C296">
        <v>28157.24</v>
      </c>
      <c r="D296">
        <v>1453</v>
      </c>
      <c r="E296">
        <v>1823</v>
      </c>
      <c r="F296">
        <v>10</v>
      </c>
      <c r="G296">
        <f t="shared" si="8"/>
        <v>28633.077636818176</v>
      </c>
      <c r="H296">
        <f t="shared" si="9"/>
        <v>12711275.933248527</v>
      </c>
    </row>
    <row r="297" spans="1:8" x14ac:dyDescent="0.25">
      <c r="A297">
        <v>12252.77</v>
      </c>
      <c r="B297">
        <v>3</v>
      </c>
      <c r="C297">
        <v>23179.49</v>
      </c>
      <c r="D297">
        <v>1937</v>
      </c>
      <c r="E297">
        <v>1750</v>
      </c>
      <c r="F297">
        <v>7</v>
      </c>
      <c r="G297">
        <f t="shared" si="8"/>
        <v>26521.475731278195</v>
      </c>
      <c r="H297">
        <f t="shared" si="9"/>
        <v>203595963.24581119</v>
      </c>
    </row>
    <row r="298" spans="1:8" x14ac:dyDescent="0.25">
      <c r="A298">
        <v>31262.79</v>
      </c>
      <c r="B298">
        <v>4</v>
      </c>
      <c r="C298">
        <v>35258.949999999997</v>
      </c>
      <c r="D298">
        <v>1589</v>
      </c>
      <c r="E298">
        <v>1791</v>
      </c>
      <c r="F298">
        <v>8</v>
      </c>
      <c r="G298">
        <f t="shared" si="8"/>
        <v>36880.705920314416</v>
      </c>
      <c r="H298">
        <f t="shared" si="9"/>
        <v>31560979.287722167</v>
      </c>
    </row>
    <row r="299" spans="1:8" x14ac:dyDescent="0.25">
      <c r="A299">
        <v>29531.040000000001</v>
      </c>
      <c r="B299">
        <v>4</v>
      </c>
      <c r="C299">
        <v>30471.18</v>
      </c>
      <c r="D299">
        <v>918</v>
      </c>
      <c r="E299">
        <v>3052</v>
      </c>
      <c r="F299">
        <v>11</v>
      </c>
      <c r="G299">
        <f t="shared" si="8"/>
        <v>33858.691317204102</v>
      </c>
      <c r="H299">
        <f t="shared" si="9"/>
        <v>18728565.923298392</v>
      </c>
    </row>
    <row r="300" spans="1:8" x14ac:dyDescent="0.25">
      <c r="A300">
        <v>43128.95</v>
      </c>
      <c r="B300">
        <v>2</v>
      </c>
      <c r="C300">
        <v>27231.59</v>
      </c>
      <c r="D300">
        <v>2460</v>
      </c>
      <c r="E300">
        <v>3853</v>
      </c>
      <c r="F300">
        <v>12</v>
      </c>
      <c r="G300">
        <f t="shared" si="8"/>
        <v>41165.002038148414</v>
      </c>
      <c r="H300">
        <f t="shared" si="9"/>
        <v>3857091.5968609885</v>
      </c>
    </row>
    <row r="301" spans="1:8" x14ac:dyDescent="0.25">
      <c r="A301">
        <v>48363.43</v>
      </c>
      <c r="B301">
        <v>4</v>
      </c>
      <c r="C301">
        <v>38581.39</v>
      </c>
      <c r="D301">
        <v>2349</v>
      </c>
      <c r="E301">
        <v>2038</v>
      </c>
      <c r="F301">
        <v>11</v>
      </c>
      <c r="G301">
        <f t="shared" si="8"/>
        <v>42826.108671762049</v>
      </c>
      <c r="H301">
        <f t="shared" si="9"/>
        <v>30661927.492158908</v>
      </c>
    </row>
    <row r="302" spans="1:8" x14ac:dyDescent="0.25">
      <c r="A302">
        <v>39943.519999999997</v>
      </c>
      <c r="B302">
        <v>4</v>
      </c>
      <c r="C302">
        <v>35826.120000000003</v>
      </c>
      <c r="D302">
        <v>999</v>
      </c>
      <c r="E302">
        <v>2170</v>
      </c>
      <c r="F302">
        <v>10</v>
      </c>
      <c r="G302">
        <f t="shared" si="8"/>
        <v>37540.431303546276</v>
      </c>
      <c r="H302">
        <f t="shared" si="9"/>
        <v>5774835.2830236405</v>
      </c>
    </row>
    <row r="303" spans="1:8" x14ac:dyDescent="0.25">
      <c r="A303">
        <v>47785.41</v>
      </c>
      <c r="B303">
        <v>3</v>
      </c>
      <c r="C303">
        <v>30090.959999999999</v>
      </c>
      <c r="D303">
        <v>1509</v>
      </c>
      <c r="E303">
        <v>3764</v>
      </c>
      <c r="F303">
        <v>12</v>
      </c>
      <c r="G303">
        <f t="shared" si="8"/>
        <v>39499.427525223698</v>
      </c>
      <c r="H303">
        <f t="shared" si="9"/>
        <v>68657505.572300062</v>
      </c>
    </row>
    <row r="304" spans="1:8" x14ac:dyDescent="0.25">
      <c r="A304">
        <v>37292.82</v>
      </c>
      <c r="B304">
        <v>5</v>
      </c>
      <c r="C304">
        <v>39880.01</v>
      </c>
      <c r="D304">
        <v>1513</v>
      </c>
      <c r="E304">
        <v>2918</v>
      </c>
      <c r="F304">
        <v>6</v>
      </c>
      <c r="G304">
        <f t="shared" si="8"/>
        <v>42391.411249116623</v>
      </c>
      <c r="H304">
        <f t="shared" si="9"/>
        <v>25995632.725568611</v>
      </c>
    </row>
    <row r="305" spans="1:8" x14ac:dyDescent="0.25">
      <c r="A305">
        <v>49741.26</v>
      </c>
      <c r="B305">
        <v>2</v>
      </c>
      <c r="C305">
        <v>37600.65</v>
      </c>
      <c r="D305">
        <v>1622</v>
      </c>
      <c r="E305">
        <v>4117</v>
      </c>
      <c r="F305">
        <v>9</v>
      </c>
      <c r="G305">
        <f t="shared" si="8"/>
        <v>52174.996605842192</v>
      </c>
      <c r="H305">
        <f t="shared" si="9"/>
        <v>5923073.8666162649</v>
      </c>
    </row>
    <row r="306" spans="1:8" x14ac:dyDescent="0.25">
      <c r="A306">
        <v>30709.87</v>
      </c>
      <c r="B306">
        <v>4</v>
      </c>
      <c r="C306">
        <v>31049.7</v>
      </c>
      <c r="D306">
        <v>699</v>
      </c>
      <c r="E306">
        <v>5073</v>
      </c>
      <c r="F306">
        <v>4</v>
      </c>
      <c r="G306">
        <f t="shared" si="8"/>
        <v>39959.057086793626</v>
      </c>
      <c r="H306">
        <f t="shared" si="9"/>
        <v>85547461.76650998</v>
      </c>
    </row>
    <row r="307" spans="1:8" x14ac:dyDescent="0.25">
      <c r="A307">
        <v>25517.919999999998</v>
      </c>
      <c r="B307">
        <v>4</v>
      </c>
      <c r="C307">
        <v>34138.75</v>
      </c>
      <c r="D307">
        <v>2052</v>
      </c>
      <c r="E307">
        <v>1529</v>
      </c>
      <c r="F307">
        <v>9</v>
      </c>
      <c r="G307">
        <f t="shared" si="8"/>
        <v>35710.780216489053</v>
      </c>
      <c r="H307">
        <f t="shared" si="9"/>
        <v>103894399.3928853</v>
      </c>
    </row>
    <row r="308" spans="1:8" x14ac:dyDescent="0.25">
      <c r="A308">
        <v>40034.07</v>
      </c>
      <c r="B308">
        <v>2</v>
      </c>
      <c r="C308">
        <v>30625.759999999998</v>
      </c>
      <c r="D308">
        <v>2104</v>
      </c>
      <c r="E308">
        <v>3152</v>
      </c>
      <c r="F308">
        <v>11</v>
      </c>
      <c r="G308">
        <f t="shared" si="8"/>
        <v>42321.666596054507</v>
      </c>
      <c r="H308">
        <f t="shared" si="9"/>
        <v>5233098.1862801686</v>
      </c>
    </row>
    <row r="309" spans="1:8" x14ac:dyDescent="0.25">
      <c r="A309">
        <v>59561.68</v>
      </c>
      <c r="B309">
        <v>3</v>
      </c>
      <c r="C309">
        <v>37476.17</v>
      </c>
      <c r="D309">
        <v>2160</v>
      </c>
      <c r="E309">
        <v>3734</v>
      </c>
      <c r="F309">
        <v>12</v>
      </c>
      <c r="G309">
        <f t="shared" si="8"/>
        <v>49049.819425905764</v>
      </c>
      <c r="H309">
        <f t="shared" si="9"/>
        <v>110499212.72919682</v>
      </c>
    </row>
    <row r="310" spans="1:8" x14ac:dyDescent="0.25">
      <c r="A310">
        <v>44359.5</v>
      </c>
      <c r="B310">
        <v>5</v>
      </c>
      <c r="C310">
        <v>33490.769999999997</v>
      </c>
      <c r="D310">
        <v>1986</v>
      </c>
      <c r="E310">
        <v>4329</v>
      </c>
      <c r="F310">
        <v>8</v>
      </c>
      <c r="G310">
        <f t="shared" si="8"/>
        <v>40112.737644620545</v>
      </c>
      <c r="H310">
        <f t="shared" si="9"/>
        <v>18034990.503068052</v>
      </c>
    </row>
    <row r="311" spans="1:8" x14ac:dyDescent="0.25">
      <c r="A311">
        <v>48697.84</v>
      </c>
      <c r="B311">
        <v>3</v>
      </c>
      <c r="C311">
        <v>38689.82</v>
      </c>
      <c r="D311">
        <v>1894</v>
      </c>
      <c r="E311">
        <v>1655</v>
      </c>
      <c r="F311">
        <v>13</v>
      </c>
      <c r="G311">
        <f t="shared" si="8"/>
        <v>43883.994095209084</v>
      </c>
      <c r="H311">
        <f t="shared" si="9"/>
        <v>23173112.39507224</v>
      </c>
    </row>
    <row r="312" spans="1:8" x14ac:dyDescent="0.25">
      <c r="A312">
        <v>49101.47</v>
      </c>
      <c r="B312">
        <v>4</v>
      </c>
      <c r="C312">
        <v>33928.22</v>
      </c>
      <c r="D312">
        <v>2386</v>
      </c>
      <c r="E312">
        <v>5190</v>
      </c>
      <c r="F312">
        <v>11</v>
      </c>
      <c r="G312">
        <f t="shared" si="8"/>
        <v>46774.289450364719</v>
      </c>
      <c r="H312">
        <f t="shared" si="9"/>
        <v>5415769.3106007762</v>
      </c>
    </row>
    <row r="313" spans="1:8" x14ac:dyDescent="0.25">
      <c r="A313">
        <v>57485.34</v>
      </c>
      <c r="B313">
        <v>3</v>
      </c>
      <c r="C313">
        <v>32462.02</v>
      </c>
      <c r="D313">
        <v>1208</v>
      </c>
      <c r="E313">
        <v>4248</v>
      </c>
      <c r="F313">
        <v>15</v>
      </c>
      <c r="G313">
        <f t="shared" si="8"/>
        <v>43067.761031304006</v>
      </c>
      <c r="H313">
        <f t="shared" si="9"/>
        <v>207866583.31858495</v>
      </c>
    </row>
    <row r="314" spans="1:8" x14ac:dyDescent="0.25">
      <c r="A314">
        <v>63024.21</v>
      </c>
      <c r="B314">
        <v>2</v>
      </c>
      <c r="C314">
        <v>38959.46</v>
      </c>
      <c r="D314">
        <v>1954</v>
      </c>
      <c r="E314">
        <v>3529</v>
      </c>
      <c r="F314">
        <v>14</v>
      </c>
      <c r="G314">
        <f t="shared" si="8"/>
        <v>52659.463504984386</v>
      </c>
      <c r="H314">
        <f t="shared" si="9"/>
        <v>107427969.90593845</v>
      </c>
    </row>
    <row r="315" spans="1:8" x14ac:dyDescent="0.25">
      <c r="A315">
        <v>45297.33</v>
      </c>
      <c r="B315">
        <v>3</v>
      </c>
      <c r="C315">
        <v>31916.34</v>
      </c>
      <c r="D315">
        <v>2180</v>
      </c>
      <c r="E315">
        <v>2274</v>
      </c>
      <c r="F315">
        <v>16</v>
      </c>
      <c r="G315">
        <f t="shared" si="8"/>
        <v>38515.418641399141</v>
      </c>
      <c r="H315">
        <f t="shared" si="9"/>
        <v>45994321.675919369</v>
      </c>
    </row>
    <row r="316" spans="1:8" x14ac:dyDescent="0.25">
      <c r="A316">
        <v>50388.639999999999</v>
      </c>
      <c r="B316">
        <v>4</v>
      </c>
      <c r="C316">
        <v>30989.47</v>
      </c>
      <c r="D316">
        <v>2073</v>
      </c>
      <c r="E316">
        <v>5572</v>
      </c>
      <c r="F316">
        <v>10</v>
      </c>
      <c r="G316">
        <f t="shared" si="8"/>
        <v>43945.893108913071</v>
      </c>
      <c r="H316">
        <f t="shared" si="9"/>
        <v>41508987.502610281</v>
      </c>
    </row>
    <row r="317" spans="1:8" x14ac:dyDescent="0.25">
      <c r="A317">
        <v>33264.83</v>
      </c>
      <c r="B317">
        <v>3</v>
      </c>
      <c r="C317">
        <v>29542.32</v>
      </c>
      <c r="D317">
        <v>1119</v>
      </c>
      <c r="E317">
        <v>2800</v>
      </c>
      <c r="F317">
        <v>14</v>
      </c>
      <c r="G317">
        <f t="shared" si="8"/>
        <v>35347.083061064644</v>
      </c>
      <c r="H317">
        <f t="shared" si="9"/>
        <v>4335777.8103130748</v>
      </c>
    </row>
    <row r="318" spans="1:8" x14ac:dyDescent="0.25">
      <c r="A318">
        <v>25643.62</v>
      </c>
      <c r="B318">
        <v>5</v>
      </c>
      <c r="C318">
        <v>27213.439999999999</v>
      </c>
      <c r="D318">
        <v>1665</v>
      </c>
      <c r="E318">
        <v>4033</v>
      </c>
      <c r="F318">
        <v>11</v>
      </c>
      <c r="G318">
        <f t="shared" si="8"/>
        <v>31509.205272021947</v>
      </c>
      <c r="H318">
        <f t="shared" si="9"/>
        <v>34405090.583360791</v>
      </c>
    </row>
    <row r="319" spans="1:8" x14ac:dyDescent="0.25">
      <c r="A319">
        <v>33690.49</v>
      </c>
      <c r="B319">
        <v>2</v>
      </c>
      <c r="C319">
        <v>32733.85</v>
      </c>
      <c r="D319">
        <v>1460</v>
      </c>
      <c r="E319">
        <v>3257</v>
      </c>
      <c r="F319">
        <v>9</v>
      </c>
      <c r="G319">
        <f t="shared" si="8"/>
        <v>43816.696303411627</v>
      </c>
      <c r="H319">
        <f t="shared" si="9"/>
        <v>102540054.09925342</v>
      </c>
    </row>
    <row r="320" spans="1:8" x14ac:dyDescent="0.25">
      <c r="A320">
        <v>41038.769999999997</v>
      </c>
      <c r="B320">
        <v>3</v>
      </c>
      <c r="C320">
        <v>34750.93</v>
      </c>
      <c r="D320">
        <v>1804</v>
      </c>
      <c r="E320">
        <v>3021</v>
      </c>
      <c r="F320">
        <v>10</v>
      </c>
      <c r="G320">
        <f t="shared" si="8"/>
        <v>43188.084937506872</v>
      </c>
      <c r="H320">
        <f t="shared" si="9"/>
        <v>4619554.700590183</v>
      </c>
    </row>
    <row r="321" spans="1:8" x14ac:dyDescent="0.25">
      <c r="A321">
        <v>29292.93</v>
      </c>
      <c r="B321">
        <v>2</v>
      </c>
      <c r="C321">
        <v>31127.82</v>
      </c>
      <c r="D321">
        <v>1093</v>
      </c>
      <c r="E321">
        <v>3597</v>
      </c>
      <c r="F321">
        <v>10</v>
      </c>
      <c r="G321">
        <f t="shared" si="8"/>
        <v>42295.873461506104</v>
      </c>
      <c r="H321">
        <f t="shared" si="9"/>
        <v>169076538.66312432</v>
      </c>
    </row>
    <row r="322" spans="1:8" x14ac:dyDescent="0.25">
      <c r="A322">
        <v>52057.54</v>
      </c>
      <c r="B322">
        <v>2</v>
      </c>
      <c r="C322">
        <v>35258.21</v>
      </c>
      <c r="D322">
        <v>1735</v>
      </c>
      <c r="E322">
        <v>3452</v>
      </c>
      <c r="F322">
        <v>12</v>
      </c>
      <c r="G322">
        <f t="shared" si="8"/>
        <v>47794.145416845146</v>
      </c>
      <c r="H322">
        <f t="shared" si="9"/>
        <v>18176533.371674161</v>
      </c>
    </row>
    <row r="323" spans="1:8" x14ac:dyDescent="0.25">
      <c r="A323">
        <v>34102.6</v>
      </c>
      <c r="B323">
        <v>5</v>
      </c>
      <c r="C323">
        <v>35225.879999999997</v>
      </c>
      <c r="D323">
        <v>1869</v>
      </c>
      <c r="E323">
        <v>4616</v>
      </c>
      <c r="F323">
        <v>7</v>
      </c>
      <c r="G323">
        <f t="shared" si="8"/>
        <v>42703.303965475738</v>
      </c>
      <c r="H323">
        <f t="shared" si="9"/>
        <v>73972108.7017501</v>
      </c>
    </row>
    <row r="324" spans="1:8" x14ac:dyDescent="0.25">
      <c r="A324">
        <v>37773.69</v>
      </c>
      <c r="B324">
        <v>4</v>
      </c>
      <c r="C324">
        <v>30151.08</v>
      </c>
      <c r="D324">
        <v>1702</v>
      </c>
      <c r="E324">
        <v>2817</v>
      </c>
      <c r="F324">
        <v>12</v>
      </c>
      <c r="G324">
        <f t="shared" si="8"/>
        <v>34279.680991031113</v>
      </c>
      <c r="H324">
        <f t="shared" si="9"/>
        <v>12208098.954755759</v>
      </c>
    </row>
    <row r="325" spans="1:8" x14ac:dyDescent="0.25">
      <c r="A325">
        <v>22999.75</v>
      </c>
      <c r="B325">
        <v>4</v>
      </c>
      <c r="C325">
        <v>23159.21</v>
      </c>
      <c r="D325">
        <v>2620</v>
      </c>
      <c r="E325">
        <v>4121</v>
      </c>
      <c r="F325">
        <v>12</v>
      </c>
      <c r="G325">
        <f t="shared" si="8"/>
        <v>31822.473355659513</v>
      </c>
      <c r="H325">
        <f t="shared" si="9"/>
        <v>77840447.410499856</v>
      </c>
    </row>
    <row r="326" spans="1:8" x14ac:dyDescent="0.25">
      <c r="A326">
        <v>31859.55</v>
      </c>
      <c r="B326">
        <v>3</v>
      </c>
      <c r="C326">
        <v>31592.32</v>
      </c>
      <c r="D326">
        <v>1799</v>
      </c>
      <c r="E326">
        <v>4947</v>
      </c>
      <c r="F326">
        <v>6</v>
      </c>
      <c r="G326">
        <f t="shared" si="8"/>
        <v>45167.001595451511</v>
      </c>
      <c r="H326">
        <f t="shared" si="9"/>
        <v>177088267.96528497</v>
      </c>
    </row>
    <row r="327" spans="1:8" x14ac:dyDescent="0.25">
      <c r="A327">
        <v>39133.33</v>
      </c>
      <c r="B327">
        <v>4</v>
      </c>
      <c r="C327">
        <v>31216.94</v>
      </c>
      <c r="D327">
        <v>1657</v>
      </c>
      <c r="E327">
        <v>4361</v>
      </c>
      <c r="F327">
        <v>8</v>
      </c>
      <c r="G327">
        <f t="shared" si="8"/>
        <v>39887.763114309186</v>
      </c>
      <c r="H327">
        <f t="shared" si="9"/>
        <v>569169.32396625436</v>
      </c>
    </row>
    <row r="328" spans="1:8" x14ac:dyDescent="0.25">
      <c r="A328">
        <v>21825.759999999998</v>
      </c>
      <c r="B328">
        <v>4</v>
      </c>
      <c r="C328">
        <v>36114.01</v>
      </c>
      <c r="D328">
        <v>1874</v>
      </c>
      <c r="E328">
        <v>1808</v>
      </c>
      <c r="F328">
        <v>10</v>
      </c>
      <c r="G328">
        <f t="shared" si="8"/>
        <v>38449.081016234952</v>
      </c>
      <c r="H328">
        <f t="shared" si="9"/>
        <v>276334801.60879868</v>
      </c>
    </row>
    <row r="329" spans="1:8" x14ac:dyDescent="0.25">
      <c r="A329">
        <v>20234.52</v>
      </c>
      <c r="B329">
        <v>5</v>
      </c>
      <c r="C329">
        <v>28548.15</v>
      </c>
      <c r="D329">
        <v>1650</v>
      </c>
      <c r="E329">
        <v>2249</v>
      </c>
      <c r="F329">
        <v>11</v>
      </c>
      <c r="G329">
        <f t="shared" si="8"/>
        <v>27804.530197114796</v>
      </c>
      <c r="H329">
        <f t="shared" si="9"/>
        <v>57305054.384421989</v>
      </c>
    </row>
    <row r="330" spans="1:8" x14ac:dyDescent="0.25">
      <c r="A330">
        <v>39488.31</v>
      </c>
      <c r="B330">
        <v>3</v>
      </c>
      <c r="C330">
        <v>28655.41</v>
      </c>
      <c r="D330">
        <v>1246</v>
      </c>
      <c r="E330">
        <v>4139</v>
      </c>
      <c r="F330">
        <v>9</v>
      </c>
      <c r="G330">
        <f t="shared" si="8"/>
        <v>38446.932387615816</v>
      </c>
      <c r="H330">
        <f t="shared" si="9"/>
        <v>1084467.331574979</v>
      </c>
    </row>
    <row r="331" spans="1:8" x14ac:dyDescent="0.25">
      <c r="A331">
        <v>38852.519999999997</v>
      </c>
      <c r="B331">
        <v>3</v>
      </c>
      <c r="C331">
        <v>31587.56</v>
      </c>
      <c r="D331">
        <v>1881</v>
      </c>
      <c r="E331">
        <v>4266</v>
      </c>
      <c r="F331">
        <v>4</v>
      </c>
      <c r="G331">
        <f t="shared" ref="G331:G394" si="10">$C$2+$C$3*B331+$C$4*C331+$C$5*D331+$C$6*E331+$C$7*F331</f>
        <v>43319.174499715482</v>
      </c>
      <c r="H331">
        <f t="shared" ref="H331:H394" si="11">(A331-G331)^2</f>
        <v>19951002.41982859</v>
      </c>
    </row>
    <row r="332" spans="1:8" x14ac:dyDescent="0.25">
      <c r="A332">
        <v>47444.54</v>
      </c>
      <c r="B332">
        <v>4</v>
      </c>
      <c r="C332">
        <v>30413.919999999998</v>
      </c>
      <c r="D332">
        <v>1622</v>
      </c>
      <c r="E332">
        <v>4194</v>
      </c>
      <c r="F332">
        <v>14</v>
      </c>
      <c r="G332">
        <f t="shared" si="10"/>
        <v>38453.675124219495</v>
      </c>
      <c r="H332">
        <f t="shared" si="11"/>
        <v>80835651.214543611</v>
      </c>
    </row>
    <row r="333" spans="1:8" x14ac:dyDescent="0.25">
      <c r="A333">
        <v>25519.52</v>
      </c>
      <c r="B333">
        <v>3</v>
      </c>
      <c r="C333">
        <v>31558.11</v>
      </c>
      <c r="D333">
        <v>1202</v>
      </c>
      <c r="E333">
        <v>4566</v>
      </c>
      <c r="F333">
        <v>7</v>
      </c>
      <c r="G333">
        <f t="shared" si="10"/>
        <v>42907.657771287682</v>
      </c>
      <c r="H333">
        <f t="shared" si="11"/>
        <v>302347335.15328133</v>
      </c>
    </row>
    <row r="334" spans="1:8" x14ac:dyDescent="0.25">
      <c r="A334">
        <v>36033.51</v>
      </c>
      <c r="B334">
        <v>5</v>
      </c>
      <c r="C334">
        <v>30612.27</v>
      </c>
      <c r="D334">
        <v>1536</v>
      </c>
      <c r="E334">
        <v>2349</v>
      </c>
      <c r="F334">
        <v>11</v>
      </c>
      <c r="G334">
        <f t="shared" si="10"/>
        <v>30236.551526768257</v>
      </c>
      <c r="H334">
        <f t="shared" si="11"/>
        <v>33604727.540373325</v>
      </c>
    </row>
    <row r="335" spans="1:8" x14ac:dyDescent="0.25">
      <c r="A335">
        <v>43872.08</v>
      </c>
      <c r="B335">
        <v>4</v>
      </c>
      <c r="C335">
        <v>32935.08</v>
      </c>
      <c r="D335">
        <v>1814</v>
      </c>
      <c r="E335">
        <v>2995</v>
      </c>
      <c r="F335">
        <v>16</v>
      </c>
      <c r="G335">
        <f t="shared" si="10"/>
        <v>38204.635420226572</v>
      </c>
      <c r="H335">
        <f t="shared" si="11"/>
        <v>32119928.064803228</v>
      </c>
    </row>
    <row r="336" spans="1:8" x14ac:dyDescent="0.25">
      <c r="A336">
        <v>28817.49</v>
      </c>
      <c r="B336">
        <v>6</v>
      </c>
      <c r="C336">
        <v>31104.52</v>
      </c>
      <c r="D336">
        <v>964</v>
      </c>
      <c r="E336">
        <v>3506</v>
      </c>
      <c r="F336">
        <v>11</v>
      </c>
      <c r="G336">
        <f t="shared" si="10"/>
        <v>30210.945791524671</v>
      </c>
      <c r="H336">
        <f t="shared" si="11"/>
        <v>1941719.0429336436</v>
      </c>
    </row>
    <row r="337" spans="1:8" x14ac:dyDescent="0.25">
      <c r="A337">
        <v>39436.39</v>
      </c>
      <c r="B337">
        <v>2</v>
      </c>
      <c r="C337">
        <v>32732.65</v>
      </c>
      <c r="D337">
        <v>1639</v>
      </c>
      <c r="E337">
        <v>2652</v>
      </c>
      <c r="F337">
        <v>9</v>
      </c>
      <c r="G337">
        <f t="shared" si="10"/>
        <v>42386.880116034699</v>
      </c>
      <c r="H337">
        <f t="shared" si="11"/>
        <v>8705391.9248184562</v>
      </c>
    </row>
    <row r="338" spans="1:8" x14ac:dyDescent="0.25">
      <c r="A338">
        <v>56622</v>
      </c>
      <c r="B338">
        <v>2</v>
      </c>
      <c r="C338">
        <v>33508.269999999997</v>
      </c>
      <c r="D338">
        <v>1210</v>
      </c>
      <c r="E338">
        <v>3376</v>
      </c>
      <c r="F338">
        <v>16</v>
      </c>
      <c r="G338">
        <f t="shared" si="10"/>
        <v>44618.534391047055</v>
      </c>
      <c r="H338">
        <f t="shared" si="11"/>
        <v>144083186.62531611</v>
      </c>
    </row>
    <row r="339" spans="1:8" x14ac:dyDescent="0.25">
      <c r="A339">
        <v>36803.21</v>
      </c>
      <c r="B339">
        <v>2</v>
      </c>
      <c r="C339">
        <v>30498.42</v>
      </c>
      <c r="D339">
        <v>2246</v>
      </c>
      <c r="E339">
        <v>4102</v>
      </c>
      <c r="F339">
        <v>10</v>
      </c>
      <c r="G339">
        <f t="shared" si="10"/>
        <v>45204.539464215071</v>
      </c>
      <c r="H339">
        <f t="shared" si="11"/>
        <v>70582336.76628831</v>
      </c>
    </row>
    <row r="340" spans="1:8" x14ac:dyDescent="0.25">
      <c r="A340">
        <v>28006.95</v>
      </c>
      <c r="B340">
        <v>5</v>
      </c>
      <c r="C340">
        <v>26230.22</v>
      </c>
      <c r="D340">
        <v>600</v>
      </c>
      <c r="E340">
        <v>3503</v>
      </c>
      <c r="F340">
        <v>11</v>
      </c>
      <c r="G340">
        <f t="shared" si="10"/>
        <v>26853.313457931428</v>
      </c>
      <c r="H340">
        <f t="shared" si="11"/>
        <v>1330877.2711959332</v>
      </c>
    </row>
    <row r="341" spans="1:8" x14ac:dyDescent="0.25">
      <c r="A341">
        <v>33174.25</v>
      </c>
      <c r="B341">
        <v>4</v>
      </c>
      <c r="C341">
        <v>29054.98</v>
      </c>
      <c r="D341">
        <v>2142</v>
      </c>
      <c r="E341">
        <v>3212</v>
      </c>
      <c r="F341">
        <v>11</v>
      </c>
      <c r="G341">
        <f t="shared" si="10"/>
        <v>34997.544022655566</v>
      </c>
      <c r="H341">
        <f t="shared" si="11"/>
        <v>3324401.0930515141</v>
      </c>
    </row>
    <row r="342" spans="1:8" x14ac:dyDescent="0.25">
      <c r="A342">
        <v>37920.28</v>
      </c>
      <c r="B342">
        <v>4</v>
      </c>
      <c r="C342">
        <v>24193.02</v>
      </c>
      <c r="D342">
        <v>1275</v>
      </c>
      <c r="E342">
        <v>4430</v>
      </c>
      <c r="F342">
        <v>14</v>
      </c>
      <c r="G342">
        <f t="shared" si="10"/>
        <v>31399.335307345642</v>
      </c>
      <c r="H342">
        <f t="shared" si="11"/>
        <v>42522719.684657022</v>
      </c>
    </row>
    <row r="343" spans="1:8" x14ac:dyDescent="0.25">
      <c r="A343">
        <v>32606.44</v>
      </c>
      <c r="B343">
        <v>4</v>
      </c>
      <c r="C343">
        <v>36068.86</v>
      </c>
      <c r="D343">
        <v>1866</v>
      </c>
      <c r="E343">
        <v>2962</v>
      </c>
      <c r="F343">
        <v>7</v>
      </c>
      <c r="G343">
        <f t="shared" si="10"/>
        <v>41728.593688821966</v>
      </c>
      <c r="H343">
        <f t="shared" si="11"/>
        <v>83213687.922488227</v>
      </c>
    </row>
    <row r="344" spans="1:8" x14ac:dyDescent="0.25">
      <c r="A344">
        <v>37788.81</v>
      </c>
      <c r="B344">
        <v>3</v>
      </c>
      <c r="C344">
        <v>30720.720000000001</v>
      </c>
      <c r="D344">
        <v>1311</v>
      </c>
      <c r="E344">
        <v>3396</v>
      </c>
      <c r="F344">
        <v>11</v>
      </c>
      <c r="G344">
        <f t="shared" si="10"/>
        <v>38769.538669779118</v>
      </c>
      <c r="H344">
        <f t="shared" si="11"/>
        <v>961828.72372672323</v>
      </c>
    </row>
    <row r="345" spans="1:8" x14ac:dyDescent="0.25">
      <c r="A345">
        <v>39653.67</v>
      </c>
      <c r="B345">
        <v>3</v>
      </c>
      <c r="C345">
        <v>29982.31</v>
      </c>
      <c r="D345">
        <v>1988</v>
      </c>
      <c r="E345">
        <v>4973</v>
      </c>
      <c r="F345">
        <v>10</v>
      </c>
      <c r="G345">
        <f t="shared" si="10"/>
        <v>43782.5374645997</v>
      </c>
      <c r="H345">
        <f t="shared" si="11"/>
        <v>17047546.540229969</v>
      </c>
    </row>
    <row r="346" spans="1:8" x14ac:dyDescent="0.25">
      <c r="A346">
        <v>25615.24</v>
      </c>
      <c r="B346">
        <v>3</v>
      </c>
      <c r="C346">
        <v>30386.29</v>
      </c>
      <c r="D346">
        <v>217</v>
      </c>
      <c r="E346">
        <v>1284</v>
      </c>
      <c r="F346">
        <v>11</v>
      </c>
      <c r="G346">
        <f t="shared" si="10"/>
        <v>30189.297320066747</v>
      </c>
      <c r="H346">
        <f t="shared" si="11"/>
        <v>20922000.367256183</v>
      </c>
    </row>
    <row r="347" spans="1:8" x14ac:dyDescent="0.25">
      <c r="A347">
        <v>56697.84</v>
      </c>
      <c r="B347">
        <v>3</v>
      </c>
      <c r="C347">
        <v>36644.85</v>
      </c>
      <c r="D347">
        <v>1706</v>
      </c>
      <c r="E347">
        <v>2238</v>
      </c>
      <c r="F347">
        <v>14</v>
      </c>
      <c r="G347">
        <f t="shared" si="10"/>
        <v>42905.28492573429</v>
      </c>
      <c r="H347">
        <f t="shared" si="11"/>
        <v>190234575.47665271</v>
      </c>
    </row>
    <row r="348" spans="1:8" x14ac:dyDescent="0.25">
      <c r="A348">
        <v>24124.83</v>
      </c>
      <c r="B348">
        <v>4</v>
      </c>
      <c r="C348">
        <v>28532.85</v>
      </c>
      <c r="D348">
        <v>1779</v>
      </c>
      <c r="E348">
        <v>4049</v>
      </c>
      <c r="F348">
        <v>8</v>
      </c>
      <c r="G348">
        <f t="shared" si="10"/>
        <v>36145.985884371985</v>
      </c>
      <c r="H348">
        <f t="shared" si="11"/>
        <v>144508188.79637116</v>
      </c>
    </row>
    <row r="349" spans="1:8" x14ac:dyDescent="0.25">
      <c r="A349">
        <v>27925.02</v>
      </c>
      <c r="B349">
        <v>3</v>
      </c>
      <c r="C349">
        <v>33333.32</v>
      </c>
      <c r="D349">
        <v>1173</v>
      </c>
      <c r="E349">
        <v>2587</v>
      </c>
      <c r="F349">
        <v>6</v>
      </c>
      <c r="G349">
        <f t="shared" si="10"/>
        <v>39105.276050141321</v>
      </c>
      <c r="H349">
        <f t="shared" si="11"/>
        <v>124998125.3467216</v>
      </c>
    </row>
    <row r="350" spans="1:8" x14ac:dyDescent="0.25">
      <c r="A350">
        <v>74564.289999999994</v>
      </c>
      <c r="B350">
        <v>3</v>
      </c>
      <c r="C350">
        <v>40208.47</v>
      </c>
      <c r="D350">
        <v>2202</v>
      </c>
      <c r="E350">
        <v>3323</v>
      </c>
      <c r="F350">
        <v>20</v>
      </c>
      <c r="G350">
        <f t="shared" si="10"/>
        <v>51091.071293573114</v>
      </c>
      <c r="H350">
        <f t="shared" si="11"/>
        <v>550991996.43974876</v>
      </c>
    </row>
    <row r="351" spans="1:8" x14ac:dyDescent="0.25">
      <c r="A351">
        <v>43330.79</v>
      </c>
      <c r="B351">
        <v>4</v>
      </c>
      <c r="C351">
        <v>32673</v>
      </c>
      <c r="D351">
        <v>851</v>
      </c>
      <c r="E351">
        <v>3754</v>
      </c>
      <c r="F351">
        <v>13</v>
      </c>
      <c r="G351">
        <f t="shared" si="10"/>
        <v>38301.003731113415</v>
      </c>
      <c r="H351">
        <f t="shared" si="11"/>
        <v>25298749.910680044</v>
      </c>
    </row>
    <row r="352" spans="1:8" x14ac:dyDescent="0.25">
      <c r="A352">
        <v>36985.24</v>
      </c>
      <c r="B352">
        <v>3</v>
      </c>
      <c r="C352">
        <v>35234.25</v>
      </c>
      <c r="D352">
        <v>923</v>
      </c>
      <c r="E352">
        <v>3307</v>
      </c>
      <c r="F352">
        <v>14</v>
      </c>
      <c r="G352">
        <f t="shared" si="10"/>
        <v>42948.568843341942</v>
      </c>
      <c r="H352">
        <f t="shared" si="11"/>
        <v>35561290.893833965</v>
      </c>
    </row>
    <row r="353" spans="1:8" x14ac:dyDescent="0.25">
      <c r="A353">
        <v>55132.93</v>
      </c>
      <c r="B353">
        <v>4</v>
      </c>
      <c r="C353">
        <v>38123.31</v>
      </c>
      <c r="D353">
        <v>2039</v>
      </c>
      <c r="E353">
        <v>3777</v>
      </c>
      <c r="F353">
        <v>13</v>
      </c>
      <c r="G353">
        <f t="shared" si="10"/>
        <v>46803.0874191814</v>
      </c>
      <c r="H353">
        <f t="shared" si="11"/>
        <v>69386277.421218678</v>
      </c>
    </row>
    <row r="354" spans="1:8" x14ac:dyDescent="0.25">
      <c r="A354">
        <v>42400.99</v>
      </c>
      <c r="B354">
        <v>4</v>
      </c>
      <c r="C354">
        <v>35690.43</v>
      </c>
      <c r="D354">
        <v>2042</v>
      </c>
      <c r="E354">
        <v>3402</v>
      </c>
      <c r="F354">
        <v>13</v>
      </c>
      <c r="G354">
        <f t="shared" si="10"/>
        <v>42941.78387556049</v>
      </c>
      <c r="H354">
        <f t="shared" si="11"/>
        <v>292458.01584373676</v>
      </c>
    </row>
    <row r="355" spans="1:8" x14ac:dyDescent="0.25">
      <c r="A355">
        <v>42181.81</v>
      </c>
      <c r="B355">
        <v>3</v>
      </c>
      <c r="C355">
        <v>34923.589999999997</v>
      </c>
      <c r="D355">
        <v>1412</v>
      </c>
      <c r="E355">
        <v>4905</v>
      </c>
      <c r="F355">
        <v>11</v>
      </c>
      <c r="G355">
        <f t="shared" si="10"/>
        <v>48147.962817326581</v>
      </c>
      <c r="H355">
        <f t="shared" si="11"/>
        <v>35594979.439693928</v>
      </c>
    </row>
    <row r="356" spans="1:8" x14ac:dyDescent="0.25">
      <c r="A356">
        <v>23607.01</v>
      </c>
      <c r="B356">
        <v>3</v>
      </c>
      <c r="C356">
        <v>33596.120000000003</v>
      </c>
      <c r="D356">
        <v>1883</v>
      </c>
      <c r="E356">
        <v>3129</v>
      </c>
      <c r="F356">
        <v>3</v>
      </c>
      <c r="G356">
        <f t="shared" si="10"/>
        <v>42294.4019409459</v>
      </c>
      <c r="H356">
        <f t="shared" si="11"/>
        <v>349218617.55452985</v>
      </c>
    </row>
    <row r="357" spans="1:8" x14ac:dyDescent="0.25">
      <c r="A357">
        <v>35817.24</v>
      </c>
      <c r="B357">
        <v>5</v>
      </c>
      <c r="C357">
        <v>33519.03</v>
      </c>
      <c r="D357">
        <v>1633</v>
      </c>
      <c r="E357">
        <v>3548</v>
      </c>
      <c r="F357">
        <v>10</v>
      </c>
      <c r="G357">
        <f t="shared" si="10"/>
        <v>37220.629504385484</v>
      </c>
      <c r="H357">
        <f t="shared" si="11"/>
        <v>1969502.101019341</v>
      </c>
    </row>
    <row r="358" spans="1:8" x14ac:dyDescent="0.25">
      <c r="A358">
        <v>38165.42</v>
      </c>
      <c r="B358">
        <v>6</v>
      </c>
      <c r="C358">
        <v>31631.1</v>
      </c>
      <c r="D358">
        <v>1483</v>
      </c>
      <c r="E358">
        <v>3957</v>
      </c>
      <c r="F358">
        <v>13</v>
      </c>
      <c r="G358">
        <f t="shared" si="10"/>
        <v>33106.751105302457</v>
      </c>
      <c r="H358">
        <f t="shared" si="11"/>
        <v>25590130.98618044</v>
      </c>
    </row>
    <row r="359" spans="1:8" x14ac:dyDescent="0.25">
      <c r="A359">
        <v>50974.45</v>
      </c>
      <c r="B359">
        <v>3</v>
      </c>
      <c r="C359">
        <v>37925.58</v>
      </c>
      <c r="D359">
        <v>2181</v>
      </c>
      <c r="E359">
        <v>2083</v>
      </c>
      <c r="F359">
        <v>11</v>
      </c>
      <c r="G359">
        <f t="shared" si="10"/>
        <v>44784.893260840014</v>
      </c>
      <c r="H359">
        <f t="shared" si="11"/>
        <v>38310612.627280764</v>
      </c>
    </row>
    <row r="360" spans="1:8" x14ac:dyDescent="0.25">
      <c r="A360">
        <v>22284.54</v>
      </c>
      <c r="B360">
        <v>5</v>
      </c>
      <c r="C360">
        <v>26695.78</v>
      </c>
      <c r="D360">
        <v>1708</v>
      </c>
      <c r="E360">
        <v>2783</v>
      </c>
      <c r="F360">
        <v>12</v>
      </c>
      <c r="G360">
        <f t="shared" si="10"/>
        <v>27362.389633665949</v>
      </c>
      <c r="H360">
        <f t="shared" si="11"/>
        <v>25784556.902121406</v>
      </c>
    </row>
    <row r="361" spans="1:8" x14ac:dyDescent="0.25">
      <c r="A361">
        <v>47233.72</v>
      </c>
      <c r="B361">
        <v>6</v>
      </c>
      <c r="C361">
        <v>32764.5</v>
      </c>
      <c r="D361">
        <v>1551</v>
      </c>
      <c r="E361">
        <v>4216</v>
      </c>
      <c r="F361">
        <v>9</v>
      </c>
      <c r="G361">
        <f t="shared" si="10"/>
        <v>35258.533160529252</v>
      </c>
      <c r="H361">
        <f t="shared" si="11"/>
        <v>143405099.84023342</v>
      </c>
    </row>
    <row r="362" spans="1:8" x14ac:dyDescent="0.25">
      <c r="A362">
        <v>35920.67</v>
      </c>
      <c r="B362">
        <v>4</v>
      </c>
      <c r="C362">
        <v>37946.69</v>
      </c>
      <c r="D362">
        <v>574</v>
      </c>
      <c r="E362">
        <v>3337</v>
      </c>
      <c r="F362">
        <v>9</v>
      </c>
      <c r="G362">
        <f t="shared" si="10"/>
        <v>42559.246135918111</v>
      </c>
      <c r="H362">
        <f t="shared" si="11"/>
        <v>44070693.112381458</v>
      </c>
    </row>
    <row r="363" spans="1:8" x14ac:dyDescent="0.25">
      <c r="A363">
        <v>54190.67</v>
      </c>
      <c r="B363">
        <v>4</v>
      </c>
      <c r="C363">
        <v>42135.38</v>
      </c>
      <c r="D363">
        <v>1405</v>
      </c>
      <c r="E363">
        <v>4167</v>
      </c>
      <c r="F363">
        <v>7</v>
      </c>
      <c r="G363">
        <f t="shared" si="10"/>
        <v>51295.945102557474</v>
      </c>
      <c r="H363">
        <f t="shared" si="11"/>
        <v>8379432.2318736296</v>
      </c>
    </row>
    <row r="364" spans="1:8" x14ac:dyDescent="0.25">
      <c r="A364">
        <v>44600.12</v>
      </c>
      <c r="B364">
        <v>3</v>
      </c>
      <c r="C364">
        <v>33782.89</v>
      </c>
      <c r="D364">
        <v>748</v>
      </c>
      <c r="E364">
        <v>3068</v>
      </c>
      <c r="F364">
        <v>15</v>
      </c>
      <c r="G364">
        <f t="shared" si="10"/>
        <v>40275.724049017706</v>
      </c>
      <c r="H364">
        <f t="shared" si="11"/>
        <v>18700400.340872079</v>
      </c>
    </row>
    <row r="365" spans="1:8" x14ac:dyDescent="0.25">
      <c r="A365">
        <v>49586.48</v>
      </c>
      <c r="B365">
        <v>4</v>
      </c>
      <c r="C365">
        <v>38048.230000000003</v>
      </c>
      <c r="D365">
        <v>1916</v>
      </c>
      <c r="E365">
        <v>5093</v>
      </c>
      <c r="F365">
        <v>8</v>
      </c>
      <c r="G365">
        <f t="shared" si="10"/>
        <v>50294.413591722827</v>
      </c>
      <c r="H365">
        <f t="shared" si="11"/>
        <v>501169.9702895775</v>
      </c>
    </row>
    <row r="366" spans="1:8" x14ac:dyDescent="0.25">
      <c r="A366">
        <v>39092.519999999997</v>
      </c>
      <c r="B366">
        <v>3</v>
      </c>
      <c r="C366">
        <v>38918.550000000003</v>
      </c>
      <c r="D366">
        <v>930</v>
      </c>
      <c r="E366">
        <v>3715</v>
      </c>
      <c r="F366">
        <v>6</v>
      </c>
      <c r="G366">
        <f t="shared" si="10"/>
        <v>48306.854421493932</v>
      </c>
      <c r="H366">
        <f t="shared" si="11"/>
        <v>84903958.831127971</v>
      </c>
    </row>
    <row r="367" spans="1:8" x14ac:dyDescent="0.25">
      <c r="A367">
        <v>25045.8</v>
      </c>
      <c r="B367">
        <v>2</v>
      </c>
      <c r="C367">
        <v>27734.560000000001</v>
      </c>
      <c r="D367">
        <v>1476</v>
      </c>
      <c r="E367">
        <v>3141</v>
      </c>
      <c r="F367">
        <v>9</v>
      </c>
      <c r="G367">
        <f t="shared" si="10"/>
        <v>37807.994697286587</v>
      </c>
      <c r="H367">
        <f t="shared" si="11"/>
        <v>162873613.49144989</v>
      </c>
    </row>
    <row r="368" spans="1:8" x14ac:dyDescent="0.25">
      <c r="A368">
        <v>52801.919999999998</v>
      </c>
      <c r="B368">
        <v>4</v>
      </c>
      <c r="C368">
        <v>35496.519999999997</v>
      </c>
      <c r="D368">
        <v>2380</v>
      </c>
      <c r="E368">
        <v>4861</v>
      </c>
      <c r="F368">
        <v>11</v>
      </c>
      <c r="G368">
        <f t="shared" si="10"/>
        <v>47592.666663881406</v>
      </c>
      <c r="H368">
        <f t="shared" si="11"/>
        <v>27136320.319862686</v>
      </c>
    </row>
    <row r="369" spans="1:8" x14ac:dyDescent="0.25">
      <c r="A369">
        <v>21981.72</v>
      </c>
      <c r="B369">
        <v>5</v>
      </c>
      <c r="C369">
        <v>33234.519999999997</v>
      </c>
      <c r="D369">
        <v>1120</v>
      </c>
      <c r="E369">
        <v>1024</v>
      </c>
      <c r="F369">
        <v>9</v>
      </c>
      <c r="G369">
        <f t="shared" si="10"/>
        <v>28576.939311800208</v>
      </c>
      <c r="H369">
        <f t="shared" si="11"/>
        <v>43496917.770742394</v>
      </c>
    </row>
    <row r="370" spans="1:8" x14ac:dyDescent="0.25">
      <c r="A370">
        <v>50764.24</v>
      </c>
      <c r="B370">
        <v>4</v>
      </c>
      <c r="C370">
        <v>38447.57</v>
      </c>
      <c r="D370">
        <v>1433</v>
      </c>
      <c r="E370">
        <v>3254</v>
      </c>
      <c r="F370">
        <v>10</v>
      </c>
      <c r="G370">
        <f t="shared" si="10"/>
        <v>44499.473330604895</v>
      </c>
      <c r="H370">
        <f t="shared" si="11"/>
        <v>39247301.421963818</v>
      </c>
    </row>
    <row r="371" spans="1:8" x14ac:dyDescent="0.25">
      <c r="A371">
        <v>58782.94</v>
      </c>
      <c r="B371">
        <v>2</v>
      </c>
      <c r="C371">
        <v>31775.41</v>
      </c>
      <c r="D371">
        <v>1823</v>
      </c>
      <c r="E371">
        <v>5963</v>
      </c>
      <c r="F371">
        <v>9</v>
      </c>
      <c r="G371">
        <f t="shared" si="10"/>
        <v>51287.495017059598</v>
      </c>
      <c r="H371">
        <f t="shared" si="11"/>
        <v>56181695.492286474</v>
      </c>
    </row>
    <row r="372" spans="1:8" x14ac:dyDescent="0.25">
      <c r="A372">
        <v>39619.279999999999</v>
      </c>
      <c r="B372">
        <v>5</v>
      </c>
      <c r="C372">
        <v>26312.400000000001</v>
      </c>
      <c r="D372">
        <v>1161</v>
      </c>
      <c r="E372">
        <v>3820</v>
      </c>
      <c r="F372">
        <v>14</v>
      </c>
      <c r="G372">
        <f t="shared" si="10"/>
        <v>28935.998989111864</v>
      </c>
      <c r="H372">
        <f t="shared" si="11"/>
        <v>114132493.15760301</v>
      </c>
    </row>
    <row r="373" spans="1:8" x14ac:dyDescent="0.25">
      <c r="A373">
        <v>48689.58</v>
      </c>
      <c r="B373">
        <v>4</v>
      </c>
      <c r="C373">
        <v>29474.67</v>
      </c>
      <c r="D373">
        <v>1801</v>
      </c>
      <c r="E373">
        <v>3107</v>
      </c>
      <c r="F373">
        <v>14</v>
      </c>
      <c r="G373">
        <f t="shared" si="10"/>
        <v>34549.671746421984</v>
      </c>
      <c r="H373">
        <f t="shared" si="11"/>
        <v>199937005.41960377</v>
      </c>
    </row>
    <row r="374" spans="1:8" x14ac:dyDescent="0.25">
      <c r="A374">
        <v>28518.400000000001</v>
      </c>
      <c r="B374">
        <v>3</v>
      </c>
      <c r="C374">
        <v>22631.33</v>
      </c>
      <c r="D374">
        <v>1022</v>
      </c>
      <c r="E374">
        <v>3744</v>
      </c>
      <c r="F374">
        <v>13</v>
      </c>
      <c r="G374">
        <f t="shared" si="10"/>
        <v>30030.57187519885</v>
      </c>
      <c r="H374">
        <f t="shared" si="11"/>
        <v>2286663.7801424013</v>
      </c>
    </row>
    <row r="375" spans="1:8" x14ac:dyDescent="0.25">
      <c r="A375">
        <v>50991.75</v>
      </c>
      <c r="B375">
        <v>4</v>
      </c>
      <c r="C375">
        <v>35261.47</v>
      </c>
      <c r="D375">
        <v>2106</v>
      </c>
      <c r="E375">
        <v>4017</v>
      </c>
      <c r="F375">
        <v>12</v>
      </c>
      <c r="G375">
        <f t="shared" si="10"/>
        <v>44358.764636803528</v>
      </c>
      <c r="H375">
        <f t="shared" si="11"/>
        <v>43996494.82837864</v>
      </c>
    </row>
    <row r="376" spans="1:8" x14ac:dyDescent="0.25">
      <c r="A376">
        <v>49314.11</v>
      </c>
      <c r="B376">
        <v>3</v>
      </c>
      <c r="C376">
        <v>34557.919999999998</v>
      </c>
      <c r="D376">
        <v>2196</v>
      </c>
      <c r="E376">
        <v>2015</v>
      </c>
      <c r="F376">
        <v>15</v>
      </c>
      <c r="G376">
        <f t="shared" si="10"/>
        <v>40797.123689835469</v>
      </c>
      <c r="H376">
        <f t="shared" si="11"/>
        <v>72539055.807530046</v>
      </c>
    </row>
    <row r="377" spans="1:8" x14ac:dyDescent="0.25">
      <c r="A377">
        <v>55229.72</v>
      </c>
      <c r="B377">
        <v>4</v>
      </c>
      <c r="C377">
        <v>38358.519999999997</v>
      </c>
      <c r="D377">
        <v>1160</v>
      </c>
      <c r="E377">
        <v>4296</v>
      </c>
      <c r="F377">
        <v>10</v>
      </c>
      <c r="G377">
        <f t="shared" si="10"/>
        <v>46924.127033430676</v>
      </c>
      <c r="H377">
        <f t="shared" si="11"/>
        <v>68982874.526325852</v>
      </c>
    </row>
    <row r="378" spans="1:8" x14ac:dyDescent="0.25">
      <c r="A378">
        <v>31209.17</v>
      </c>
      <c r="B378">
        <v>4</v>
      </c>
      <c r="C378">
        <v>33372.26</v>
      </c>
      <c r="D378">
        <v>885</v>
      </c>
      <c r="E378">
        <v>3832</v>
      </c>
      <c r="F378">
        <v>11</v>
      </c>
      <c r="G378">
        <f t="shared" si="10"/>
        <v>39377.97878518801</v>
      </c>
      <c r="H378">
        <f t="shared" si="11"/>
        <v>66729436.968964845</v>
      </c>
    </row>
    <row r="379" spans="1:8" x14ac:dyDescent="0.25">
      <c r="A379">
        <v>65578.240000000005</v>
      </c>
      <c r="B379">
        <v>3</v>
      </c>
      <c r="C379">
        <v>33206.769999999997</v>
      </c>
      <c r="D379">
        <v>2271</v>
      </c>
      <c r="E379">
        <v>3539</v>
      </c>
      <c r="F379">
        <v>13</v>
      </c>
      <c r="G379">
        <f t="shared" si="10"/>
        <v>43826.334003176642</v>
      </c>
      <c r="H379">
        <f t="shared" si="11"/>
        <v>473145414.49464017</v>
      </c>
    </row>
    <row r="380" spans="1:8" x14ac:dyDescent="0.25">
      <c r="A380">
        <v>42259.4</v>
      </c>
      <c r="B380">
        <v>4</v>
      </c>
      <c r="C380">
        <v>33730.300000000003</v>
      </c>
      <c r="D380">
        <v>2202</v>
      </c>
      <c r="E380">
        <v>5840</v>
      </c>
      <c r="F380">
        <v>8</v>
      </c>
      <c r="G380">
        <f t="shared" si="10"/>
        <v>48082.026369426647</v>
      </c>
      <c r="H380">
        <f t="shared" si="11"/>
        <v>33902977.837942518</v>
      </c>
    </row>
    <row r="381" spans="1:8" x14ac:dyDescent="0.25">
      <c r="A381">
        <v>30409.71</v>
      </c>
      <c r="B381">
        <v>2</v>
      </c>
      <c r="C381">
        <v>33537.61</v>
      </c>
      <c r="D381">
        <v>2221</v>
      </c>
      <c r="E381">
        <v>2408</v>
      </c>
      <c r="F381">
        <v>4</v>
      </c>
      <c r="G381">
        <f t="shared" si="10"/>
        <v>43653.390537737854</v>
      </c>
      <c r="H381">
        <f t="shared" si="11"/>
        <v>175395074.18565643</v>
      </c>
    </row>
    <row r="382" spans="1:8" x14ac:dyDescent="0.25">
      <c r="A382">
        <v>54174.34</v>
      </c>
      <c r="B382">
        <v>2</v>
      </c>
      <c r="C382">
        <v>28558.21</v>
      </c>
      <c r="D382">
        <v>2310</v>
      </c>
      <c r="E382">
        <v>3626</v>
      </c>
      <c r="F382">
        <v>13</v>
      </c>
      <c r="G382">
        <f t="shared" si="10"/>
        <v>41741.515148465456</v>
      </c>
      <c r="H382">
        <f t="shared" si="11"/>
        <v>154575133.78893486</v>
      </c>
    </row>
    <row r="383" spans="1:8" x14ac:dyDescent="0.25">
      <c r="A383">
        <v>49263.31</v>
      </c>
      <c r="B383">
        <v>3</v>
      </c>
      <c r="C383">
        <v>34731.54</v>
      </c>
      <c r="D383">
        <v>1729</v>
      </c>
      <c r="E383">
        <v>3982</v>
      </c>
      <c r="F383">
        <v>11</v>
      </c>
      <c r="G383">
        <f t="shared" si="10"/>
        <v>45831.772916610134</v>
      </c>
      <c r="H383">
        <f t="shared" si="11"/>
        <v>11775446.75467981</v>
      </c>
    </row>
    <row r="384" spans="1:8" x14ac:dyDescent="0.25">
      <c r="A384">
        <v>24832.47</v>
      </c>
      <c r="B384">
        <v>4</v>
      </c>
      <c r="C384">
        <v>29264.16</v>
      </c>
      <c r="D384">
        <v>1795</v>
      </c>
      <c r="E384">
        <v>2531</v>
      </c>
      <c r="F384">
        <v>10</v>
      </c>
      <c r="G384">
        <f t="shared" si="10"/>
        <v>32597.535298160929</v>
      </c>
      <c r="H384">
        <f t="shared" si="11"/>
        <v>60296239.084703051</v>
      </c>
    </row>
    <row r="385" spans="1:8" x14ac:dyDescent="0.25">
      <c r="A385">
        <v>35969.19</v>
      </c>
      <c r="B385">
        <v>4</v>
      </c>
      <c r="C385">
        <v>22121.85</v>
      </c>
      <c r="D385">
        <v>1835</v>
      </c>
      <c r="E385">
        <v>4130</v>
      </c>
      <c r="F385">
        <v>12</v>
      </c>
      <c r="G385">
        <f t="shared" si="10"/>
        <v>29198.773048474653</v>
      </c>
      <c r="H385">
        <f t="shared" si="11"/>
        <v>45838545.697501801</v>
      </c>
    </row>
    <row r="386" spans="1:8" x14ac:dyDescent="0.25">
      <c r="A386">
        <v>44480</v>
      </c>
      <c r="B386">
        <v>2</v>
      </c>
      <c r="C386">
        <v>36324.639999999999</v>
      </c>
      <c r="D386">
        <v>1259</v>
      </c>
      <c r="E386">
        <v>1552</v>
      </c>
      <c r="F386">
        <v>10</v>
      </c>
      <c r="G386">
        <f t="shared" si="10"/>
        <v>42572.783289786938</v>
      </c>
      <c r="H386">
        <f t="shared" si="11"/>
        <v>3637475.5797159369</v>
      </c>
    </row>
    <row r="387" spans="1:8" x14ac:dyDescent="0.25">
      <c r="A387">
        <v>49784.7</v>
      </c>
      <c r="B387">
        <v>3</v>
      </c>
      <c r="C387">
        <v>30470.69</v>
      </c>
      <c r="D387">
        <v>1292</v>
      </c>
      <c r="E387">
        <v>3652</v>
      </c>
      <c r="F387">
        <v>16</v>
      </c>
      <c r="G387">
        <f t="shared" si="10"/>
        <v>39222.93358893766</v>
      </c>
      <c r="H387">
        <f t="shared" si="11"/>
        <v>111550909.7218446</v>
      </c>
    </row>
    <row r="388" spans="1:8" x14ac:dyDescent="0.25">
      <c r="A388">
        <v>61592.9</v>
      </c>
      <c r="B388">
        <v>2</v>
      </c>
      <c r="C388">
        <v>35920.019999999997</v>
      </c>
      <c r="D388">
        <v>2319</v>
      </c>
      <c r="E388">
        <v>3465</v>
      </c>
      <c r="F388">
        <v>8</v>
      </c>
      <c r="G388">
        <f t="shared" si="10"/>
        <v>49655.6660636956</v>
      </c>
      <c r="H388">
        <f t="shared" si="11"/>
        <v>142497554.05005747</v>
      </c>
    </row>
    <row r="389" spans="1:8" x14ac:dyDescent="0.25">
      <c r="A389">
        <v>40512.129999999997</v>
      </c>
      <c r="B389">
        <v>5</v>
      </c>
      <c r="C389">
        <v>27107.68</v>
      </c>
      <c r="D389">
        <v>1009</v>
      </c>
      <c r="E389">
        <v>5087</v>
      </c>
      <c r="F389">
        <v>11</v>
      </c>
      <c r="G389">
        <f t="shared" si="10"/>
        <v>33234.003118019529</v>
      </c>
      <c r="H389">
        <f t="shared" si="11"/>
        <v>52971130.910206735</v>
      </c>
    </row>
    <row r="390" spans="1:8" x14ac:dyDescent="0.25">
      <c r="A390">
        <v>24297.69</v>
      </c>
      <c r="B390">
        <v>3</v>
      </c>
      <c r="C390">
        <v>28536.720000000001</v>
      </c>
      <c r="D390">
        <v>952</v>
      </c>
      <c r="E390">
        <v>3387</v>
      </c>
      <c r="F390">
        <v>10</v>
      </c>
      <c r="G390">
        <f t="shared" si="10"/>
        <v>35576.424382077967</v>
      </c>
      <c r="H390">
        <f t="shared" si="11"/>
        <v>127209849.26146768</v>
      </c>
    </row>
    <row r="391" spans="1:8" x14ac:dyDescent="0.25">
      <c r="A391">
        <v>34627.42</v>
      </c>
      <c r="B391">
        <v>4</v>
      </c>
      <c r="C391">
        <v>30110.89</v>
      </c>
      <c r="D391">
        <v>1308</v>
      </c>
      <c r="E391">
        <v>2196</v>
      </c>
      <c r="F391">
        <v>13</v>
      </c>
      <c r="G391">
        <f t="shared" si="10"/>
        <v>31693.534167924961</v>
      </c>
      <c r="H391">
        <f t="shared" si="11"/>
        <v>8607686.0756506324</v>
      </c>
    </row>
    <row r="392" spans="1:8" x14ac:dyDescent="0.25">
      <c r="A392">
        <v>45615.94</v>
      </c>
      <c r="B392">
        <v>3</v>
      </c>
      <c r="C392">
        <v>33407.269999999997</v>
      </c>
      <c r="D392">
        <v>944</v>
      </c>
      <c r="E392">
        <v>3780</v>
      </c>
      <c r="F392">
        <v>14</v>
      </c>
      <c r="G392">
        <f t="shared" si="10"/>
        <v>42282.873872903641</v>
      </c>
      <c r="H392">
        <f t="shared" si="11"/>
        <v>11109329.807597136</v>
      </c>
    </row>
    <row r="393" spans="1:8" x14ac:dyDescent="0.25">
      <c r="A393">
        <v>35099.29</v>
      </c>
      <c r="B393">
        <v>3</v>
      </c>
      <c r="C393">
        <v>34721.85</v>
      </c>
      <c r="D393">
        <v>1490</v>
      </c>
      <c r="E393">
        <v>3118</v>
      </c>
      <c r="F393">
        <v>10</v>
      </c>
      <c r="G393">
        <f t="shared" si="10"/>
        <v>42850.764853399654</v>
      </c>
      <c r="H393">
        <f t="shared" si="11"/>
        <v>60085362.40288718</v>
      </c>
    </row>
    <row r="394" spans="1:8" x14ac:dyDescent="0.25">
      <c r="A394">
        <v>16443.849999999999</v>
      </c>
      <c r="B394">
        <v>4</v>
      </c>
      <c r="C394">
        <v>23728.34</v>
      </c>
      <c r="D394">
        <v>1847</v>
      </c>
      <c r="E394">
        <v>1633</v>
      </c>
      <c r="F394">
        <v>13</v>
      </c>
      <c r="G394">
        <f t="shared" si="10"/>
        <v>23782.381441898826</v>
      </c>
      <c r="H394">
        <f t="shared" si="11"/>
        <v>53854043.723737679</v>
      </c>
    </row>
    <row r="395" spans="1:8" x14ac:dyDescent="0.25">
      <c r="A395">
        <v>55696.87</v>
      </c>
      <c r="B395">
        <v>2</v>
      </c>
      <c r="C395">
        <v>37734.980000000003</v>
      </c>
      <c r="D395">
        <v>2200</v>
      </c>
      <c r="E395">
        <v>2449</v>
      </c>
      <c r="F395">
        <v>15</v>
      </c>
      <c r="G395">
        <f t="shared" ref="G395:G458" si="12">$C$2+$C$3*B395+$C$4*C395+$C$5*D395+$C$6*E395+$C$7*F395</f>
        <v>48581.434114031086</v>
      </c>
      <c r="H395">
        <f t="shared" ref="H395:H458" si="13">(A395-G395)^2</f>
        <v>50629427.847334258</v>
      </c>
    </row>
    <row r="396" spans="1:8" x14ac:dyDescent="0.25">
      <c r="A396">
        <v>34897.699999999997</v>
      </c>
      <c r="B396">
        <v>4</v>
      </c>
      <c r="C396">
        <v>32698.720000000001</v>
      </c>
      <c r="D396">
        <v>878</v>
      </c>
      <c r="E396">
        <v>2088</v>
      </c>
      <c r="F396">
        <v>12</v>
      </c>
      <c r="G396">
        <f t="shared" si="12"/>
        <v>33520.456367023668</v>
      </c>
      <c r="H396">
        <f t="shared" si="13"/>
        <v>1896800.0245738388</v>
      </c>
    </row>
    <row r="397" spans="1:8" x14ac:dyDescent="0.25">
      <c r="A397">
        <v>36974.129999999997</v>
      </c>
      <c r="B397">
        <v>1</v>
      </c>
      <c r="C397">
        <v>32691.66</v>
      </c>
      <c r="D397">
        <v>1518</v>
      </c>
      <c r="E397">
        <v>2571</v>
      </c>
      <c r="F397">
        <v>9</v>
      </c>
      <c r="G397">
        <f t="shared" si="12"/>
        <v>44767.401769305303</v>
      </c>
      <c r="H397">
        <f t="shared" si="13"/>
        <v>60735084.870251045</v>
      </c>
    </row>
    <row r="398" spans="1:8" x14ac:dyDescent="0.25">
      <c r="A398">
        <v>43364.44</v>
      </c>
      <c r="B398">
        <v>5</v>
      </c>
      <c r="C398">
        <v>31934.06</v>
      </c>
      <c r="D398">
        <v>1336</v>
      </c>
      <c r="E398">
        <v>3307</v>
      </c>
      <c r="F398">
        <v>17</v>
      </c>
      <c r="G398">
        <f t="shared" si="12"/>
        <v>34195.230568048355</v>
      </c>
      <c r="H398">
        <f t="shared" si="13"/>
        <v>84074401.606991053</v>
      </c>
    </row>
    <row r="399" spans="1:8" x14ac:dyDescent="0.25">
      <c r="A399">
        <v>29030.29</v>
      </c>
      <c r="B399">
        <v>5</v>
      </c>
      <c r="C399">
        <v>35676.49</v>
      </c>
      <c r="D399">
        <v>548</v>
      </c>
      <c r="E399">
        <v>4001</v>
      </c>
      <c r="F399">
        <v>7</v>
      </c>
      <c r="G399">
        <f t="shared" si="12"/>
        <v>38956.260389808354</v>
      </c>
      <c r="H399">
        <f t="shared" si="13"/>
        <v>98524888.179352194</v>
      </c>
    </row>
    <row r="400" spans="1:8" x14ac:dyDescent="0.25">
      <c r="A400">
        <v>41427.480000000003</v>
      </c>
      <c r="B400">
        <v>3</v>
      </c>
      <c r="C400">
        <v>28762.39</v>
      </c>
      <c r="D400">
        <v>1987</v>
      </c>
      <c r="E400">
        <v>3153</v>
      </c>
      <c r="F400">
        <v>10</v>
      </c>
      <c r="G400">
        <f t="shared" si="12"/>
        <v>37086.134601332764</v>
      </c>
      <c r="H400">
        <f t="shared" si="13"/>
        <v>18847279.870529212</v>
      </c>
    </row>
    <row r="401" spans="1:8" x14ac:dyDescent="0.25">
      <c r="A401">
        <v>38377.32</v>
      </c>
      <c r="B401">
        <v>4</v>
      </c>
      <c r="C401">
        <v>29298.93</v>
      </c>
      <c r="D401">
        <v>2659</v>
      </c>
      <c r="E401">
        <v>4177</v>
      </c>
      <c r="F401">
        <v>9</v>
      </c>
      <c r="G401">
        <f t="shared" si="12"/>
        <v>39042.715336385816</v>
      </c>
      <c r="H401">
        <f t="shared" si="13"/>
        <v>442750.95368399366</v>
      </c>
    </row>
    <row r="402" spans="1:8" x14ac:dyDescent="0.25">
      <c r="A402">
        <v>35243.11</v>
      </c>
      <c r="B402">
        <v>3</v>
      </c>
      <c r="C402">
        <v>24814.29</v>
      </c>
      <c r="D402">
        <v>1556</v>
      </c>
      <c r="E402">
        <v>3458</v>
      </c>
      <c r="F402">
        <v>16</v>
      </c>
      <c r="G402">
        <f t="shared" si="12"/>
        <v>32701.126839267487</v>
      </c>
      <c r="H402">
        <f t="shared" si="13"/>
        <v>6461678.389447662</v>
      </c>
    </row>
    <row r="403" spans="1:8" x14ac:dyDescent="0.25">
      <c r="A403">
        <v>79342.070000000007</v>
      </c>
      <c r="B403">
        <v>3</v>
      </c>
      <c r="C403">
        <v>40720.120000000003</v>
      </c>
      <c r="D403">
        <v>1150</v>
      </c>
      <c r="E403">
        <v>3849</v>
      </c>
      <c r="F403">
        <v>18</v>
      </c>
      <c r="G403">
        <f t="shared" si="12"/>
        <v>51230.020465784299</v>
      </c>
      <c r="H403">
        <f t="shared" si="13"/>
        <v>790287329.01419759</v>
      </c>
    </row>
    <row r="404" spans="1:8" x14ac:dyDescent="0.25">
      <c r="A404">
        <v>22980.15</v>
      </c>
      <c r="B404">
        <v>5</v>
      </c>
      <c r="C404">
        <v>24106.2</v>
      </c>
      <c r="D404">
        <v>1103</v>
      </c>
      <c r="E404">
        <v>3703</v>
      </c>
      <c r="F404">
        <v>14</v>
      </c>
      <c r="G404">
        <f t="shared" si="12"/>
        <v>25970.986607238028</v>
      </c>
      <c r="H404">
        <f t="shared" si="13"/>
        <v>8945103.6111950707</v>
      </c>
    </row>
    <row r="405" spans="1:8" x14ac:dyDescent="0.25">
      <c r="A405">
        <v>45806.28</v>
      </c>
      <c r="B405">
        <v>3</v>
      </c>
      <c r="C405">
        <v>32372.3</v>
      </c>
      <c r="D405">
        <v>2482</v>
      </c>
      <c r="E405">
        <v>2348</v>
      </c>
      <c r="F405">
        <v>11</v>
      </c>
      <c r="G405">
        <f t="shared" si="12"/>
        <v>39787.347055726503</v>
      </c>
      <c r="H405">
        <f t="shared" si="13"/>
        <v>36227553.787660815</v>
      </c>
    </row>
    <row r="406" spans="1:8" x14ac:dyDescent="0.25">
      <c r="A406">
        <v>13312.97</v>
      </c>
      <c r="B406">
        <v>3</v>
      </c>
      <c r="C406">
        <v>29324.41</v>
      </c>
      <c r="D406">
        <v>626</v>
      </c>
      <c r="E406">
        <v>2511</v>
      </c>
      <c r="F406">
        <v>7</v>
      </c>
      <c r="G406">
        <f t="shared" si="12"/>
        <v>33295.884151587416</v>
      </c>
      <c r="H406">
        <f t="shared" si="13"/>
        <v>399316857.98971254</v>
      </c>
    </row>
    <row r="407" spans="1:8" x14ac:dyDescent="0.25">
      <c r="A407">
        <v>54150</v>
      </c>
      <c r="B407">
        <v>4</v>
      </c>
      <c r="C407">
        <v>29494.04</v>
      </c>
      <c r="D407">
        <v>2002</v>
      </c>
      <c r="E407">
        <v>4200</v>
      </c>
      <c r="F407">
        <v>11</v>
      </c>
      <c r="G407">
        <f t="shared" si="12"/>
        <v>38115.590737162667</v>
      </c>
      <c r="H407">
        <f t="shared" si="13"/>
        <v>257102280.40816367</v>
      </c>
    </row>
    <row r="408" spans="1:8" x14ac:dyDescent="0.25">
      <c r="A408">
        <v>39749.839999999997</v>
      </c>
      <c r="B408">
        <v>4</v>
      </c>
      <c r="C408">
        <v>30543.5</v>
      </c>
      <c r="D408">
        <v>2192</v>
      </c>
      <c r="E408">
        <v>3878</v>
      </c>
      <c r="F408">
        <v>11</v>
      </c>
      <c r="G408">
        <f t="shared" si="12"/>
        <v>38729.039061949014</v>
      </c>
      <c r="H408">
        <f t="shared" si="13"/>
        <v>1042034.5551257668</v>
      </c>
    </row>
    <row r="409" spans="1:8" x14ac:dyDescent="0.25">
      <c r="A409">
        <v>52726.400000000001</v>
      </c>
      <c r="B409">
        <v>4</v>
      </c>
      <c r="C409">
        <v>31891.49</v>
      </c>
      <c r="D409">
        <v>2628</v>
      </c>
      <c r="E409">
        <v>5418</v>
      </c>
      <c r="F409">
        <v>11</v>
      </c>
      <c r="G409">
        <f t="shared" si="12"/>
        <v>45568.50639474162</v>
      </c>
      <c r="H409">
        <f t="shared" si="13"/>
        <v>51235440.864198826</v>
      </c>
    </row>
    <row r="410" spans="1:8" x14ac:dyDescent="0.25">
      <c r="A410">
        <v>28752.04</v>
      </c>
      <c r="B410">
        <v>3</v>
      </c>
      <c r="C410">
        <v>30937.08</v>
      </c>
      <c r="D410">
        <v>1441</v>
      </c>
      <c r="E410">
        <v>3418</v>
      </c>
      <c r="F410">
        <v>9</v>
      </c>
      <c r="G410">
        <f t="shared" si="12"/>
        <v>39312.099110433737</v>
      </c>
      <c r="H410">
        <f t="shared" si="13"/>
        <v>111514848.41585456</v>
      </c>
    </row>
    <row r="411" spans="1:8" x14ac:dyDescent="0.25">
      <c r="A411">
        <v>46033.02</v>
      </c>
      <c r="B411">
        <v>4</v>
      </c>
      <c r="C411">
        <v>30301.9</v>
      </c>
      <c r="D411">
        <v>1840</v>
      </c>
      <c r="E411">
        <v>4807</v>
      </c>
      <c r="F411">
        <v>12</v>
      </c>
      <c r="G411">
        <f t="shared" si="12"/>
        <v>40508.426150168103</v>
      </c>
      <c r="H411">
        <f t="shared" si="13"/>
        <v>30521137.205600385</v>
      </c>
    </row>
    <row r="412" spans="1:8" x14ac:dyDescent="0.25">
      <c r="A412">
        <v>53212.11</v>
      </c>
      <c r="B412">
        <v>4</v>
      </c>
      <c r="C412">
        <v>29458.17</v>
      </c>
      <c r="D412">
        <v>1957</v>
      </c>
      <c r="E412">
        <v>3586</v>
      </c>
      <c r="F412">
        <v>16</v>
      </c>
      <c r="G412">
        <f t="shared" si="12"/>
        <v>36229.414313490313</v>
      </c>
      <c r="H412">
        <f t="shared" si="13"/>
        <v>288411952.78059477</v>
      </c>
    </row>
    <row r="413" spans="1:8" x14ac:dyDescent="0.25">
      <c r="A413">
        <v>71757.5</v>
      </c>
      <c r="B413">
        <v>2</v>
      </c>
      <c r="C413">
        <v>37859.47</v>
      </c>
      <c r="D413">
        <v>1051</v>
      </c>
      <c r="E413">
        <v>4573</v>
      </c>
      <c r="F413">
        <v>17</v>
      </c>
      <c r="G413">
        <f t="shared" si="12"/>
        <v>52776.62996959802</v>
      </c>
      <c r="H413">
        <f t="shared" si="13"/>
        <v>360273427.1110121</v>
      </c>
    </row>
    <row r="414" spans="1:8" x14ac:dyDescent="0.25">
      <c r="A414">
        <v>52170.35</v>
      </c>
      <c r="B414">
        <v>2</v>
      </c>
      <c r="C414">
        <v>35111.599999999999</v>
      </c>
      <c r="D414">
        <v>1758</v>
      </c>
      <c r="E414">
        <v>3235</v>
      </c>
      <c r="F414">
        <v>12</v>
      </c>
      <c r="G414">
        <f t="shared" si="12"/>
        <v>47037.61410392393</v>
      </c>
      <c r="H414">
        <f t="shared" si="13"/>
        <v>26344977.7788678</v>
      </c>
    </row>
    <row r="415" spans="1:8" x14ac:dyDescent="0.25">
      <c r="A415">
        <v>25921.119999999999</v>
      </c>
      <c r="B415">
        <v>4</v>
      </c>
      <c r="C415">
        <v>29088.14</v>
      </c>
      <c r="D415">
        <v>2095</v>
      </c>
      <c r="E415">
        <v>2088</v>
      </c>
      <c r="F415">
        <v>5</v>
      </c>
      <c r="G415">
        <f t="shared" si="12"/>
        <v>31638.553485918757</v>
      </c>
      <c r="H415">
        <f t="shared" si="13"/>
        <v>32689045.665905125</v>
      </c>
    </row>
    <row r="416" spans="1:8" x14ac:dyDescent="0.25">
      <c r="A416">
        <v>43452.959999999999</v>
      </c>
      <c r="B416">
        <v>4</v>
      </c>
      <c r="C416">
        <v>36146.31</v>
      </c>
      <c r="D416">
        <v>1910</v>
      </c>
      <c r="E416">
        <v>3523</v>
      </c>
      <c r="F416">
        <v>10</v>
      </c>
      <c r="G416">
        <f t="shared" si="12"/>
        <v>43550.706705528908</v>
      </c>
      <c r="H416">
        <f t="shared" si="13"/>
        <v>9554.4184417552369</v>
      </c>
    </row>
    <row r="417" spans="1:8" x14ac:dyDescent="0.25">
      <c r="A417">
        <v>49517.17</v>
      </c>
      <c r="B417">
        <v>3</v>
      </c>
      <c r="C417">
        <v>25625.27</v>
      </c>
      <c r="D417">
        <v>1613</v>
      </c>
      <c r="E417">
        <v>4344</v>
      </c>
      <c r="F417">
        <v>13</v>
      </c>
      <c r="G417">
        <f t="shared" si="12"/>
        <v>36297.387793414484</v>
      </c>
      <c r="H417">
        <f t="shared" si="13"/>
        <v>174762641.58955497</v>
      </c>
    </row>
    <row r="418" spans="1:8" x14ac:dyDescent="0.25">
      <c r="A418">
        <v>10001.799999999999</v>
      </c>
      <c r="B418">
        <v>4</v>
      </c>
      <c r="C418">
        <v>23398.15</v>
      </c>
      <c r="D418">
        <v>1411</v>
      </c>
      <c r="E418">
        <v>4041</v>
      </c>
      <c r="F418">
        <v>6</v>
      </c>
      <c r="G418">
        <f t="shared" si="12"/>
        <v>29568.744229327724</v>
      </c>
      <c r="H418">
        <f t="shared" si="13"/>
        <v>382865306.47362155</v>
      </c>
    </row>
    <row r="419" spans="1:8" x14ac:dyDescent="0.25">
      <c r="A419">
        <v>27602.79</v>
      </c>
      <c r="B419">
        <v>4</v>
      </c>
      <c r="C419">
        <v>28099.42</v>
      </c>
      <c r="D419">
        <v>1372</v>
      </c>
      <c r="E419">
        <v>3898</v>
      </c>
      <c r="F419">
        <v>12</v>
      </c>
      <c r="G419">
        <f t="shared" si="12"/>
        <v>34473.535957128304</v>
      </c>
      <c r="H419">
        <f t="shared" si="13"/>
        <v>47207150.007394925</v>
      </c>
    </row>
    <row r="420" spans="1:8" x14ac:dyDescent="0.25">
      <c r="A420">
        <v>41940.410000000003</v>
      </c>
      <c r="B420">
        <v>2</v>
      </c>
      <c r="C420">
        <v>33759.410000000003</v>
      </c>
      <c r="D420">
        <v>1675</v>
      </c>
      <c r="E420">
        <v>2997</v>
      </c>
      <c r="F420">
        <v>12</v>
      </c>
      <c r="G420">
        <f t="shared" si="12"/>
        <v>44647.094564317464</v>
      </c>
      <c r="H420">
        <f t="shared" si="13"/>
        <v>7326141.330714399</v>
      </c>
    </row>
    <row r="421" spans="1:8" x14ac:dyDescent="0.25">
      <c r="A421">
        <v>40417.910000000003</v>
      </c>
      <c r="B421">
        <v>3</v>
      </c>
      <c r="C421">
        <v>25979.59</v>
      </c>
      <c r="D421">
        <v>1121</v>
      </c>
      <c r="E421">
        <v>3694</v>
      </c>
      <c r="F421">
        <v>14</v>
      </c>
      <c r="G421">
        <f t="shared" si="12"/>
        <v>33893.438436010758</v>
      </c>
      <c r="H421">
        <f t="shared" si="13"/>
        <v>42568729.18930427</v>
      </c>
    </row>
    <row r="422" spans="1:8" x14ac:dyDescent="0.25">
      <c r="A422">
        <v>29427.53</v>
      </c>
      <c r="B422">
        <v>4</v>
      </c>
      <c r="C422">
        <v>29076.84</v>
      </c>
      <c r="D422">
        <v>1663</v>
      </c>
      <c r="E422">
        <v>3267</v>
      </c>
      <c r="F422">
        <v>12</v>
      </c>
      <c r="G422">
        <f t="shared" si="12"/>
        <v>34293.16551191108</v>
      </c>
      <c r="H422">
        <f t="shared" si="13"/>
        <v>23674408.934770212</v>
      </c>
    </row>
    <row r="423" spans="1:8" x14ac:dyDescent="0.25">
      <c r="A423">
        <v>59823.3</v>
      </c>
      <c r="B423">
        <v>3</v>
      </c>
      <c r="C423">
        <v>39253.79</v>
      </c>
      <c r="D423">
        <v>2055</v>
      </c>
      <c r="E423">
        <v>2629</v>
      </c>
      <c r="F423">
        <v>18</v>
      </c>
      <c r="G423">
        <f t="shared" si="12"/>
        <v>47694.222742085374</v>
      </c>
      <c r="H423">
        <f t="shared" si="13"/>
        <v>147114515.12846184</v>
      </c>
    </row>
    <row r="424" spans="1:8" x14ac:dyDescent="0.25">
      <c r="A424">
        <v>32610.97</v>
      </c>
      <c r="B424">
        <v>4</v>
      </c>
      <c r="C424">
        <v>33972.410000000003</v>
      </c>
      <c r="D424">
        <v>228</v>
      </c>
      <c r="E424">
        <v>2233</v>
      </c>
      <c r="F424">
        <v>15</v>
      </c>
      <c r="G424">
        <f t="shared" si="12"/>
        <v>34197.407218526052</v>
      </c>
      <c r="H424">
        <f t="shared" si="13"/>
        <v>2516783.048324673</v>
      </c>
    </row>
    <row r="425" spans="1:8" x14ac:dyDescent="0.25">
      <c r="A425">
        <v>52461.440000000002</v>
      </c>
      <c r="B425">
        <v>3</v>
      </c>
      <c r="C425">
        <v>33717.75</v>
      </c>
      <c r="D425">
        <v>1592</v>
      </c>
      <c r="E425">
        <v>2244</v>
      </c>
      <c r="F425">
        <v>15</v>
      </c>
      <c r="G425">
        <f t="shared" si="12"/>
        <v>39377.617516122511</v>
      </c>
      <c r="H425">
        <f t="shared" si="13"/>
        <v>171186410.78961816</v>
      </c>
    </row>
    <row r="426" spans="1:8" x14ac:dyDescent="0.25">
      <c r="A426">
        <v>26189.18</v>
      </c>
      <c r="B426">
        <v>3</v>
      </c>
      <c r="C426">
        <v>28526.37</v>
      </c>
      <c r="D426">
        <v>1708</v>
      </c>
      <c r="E426">
        <v>2214</v>
      </c>
      <c r="F426">
        <v>7</v>
      </c>
      <c r="G426">
        <f t="shared" si="12"/>
        <v>33542.534470400395</v>
      </c>
      <c r="H426">
        <f t="shared" si="13"/>
        <v>54071821.967357464</v>
      </c>
    </row>
    <row r="427" spans="1:8" x14ac:dyDescent="0.25">
      <c r="A427">
        <v>42175.98</v>
      </c>
      <c r="B427">
        <v>3</v>
      </c>
      <c r="C427">
        <v>26753.22</v>
      </c>
      <c r="D427">
        <v>1612</v>
      </c>
      <c r="E427">
        <v>4196</v>
      </c>
      <c r="F427">
        <v>12</v>
      </c>
      <c r="G427">
        <f t="shared" si="12"/>
        <v>37144.818266300616</v>
      </c>
      <c r="H427">
        <f t="shared" si="13"/>
        <v>25312588.39064103</v>
      </c>
    </row>
    <row r="428" spans="1:8" x14ac:dyDescent="0.25">
      <c r="A428">
        <v>28218.240000000002</v>
      </c>
      <c r="B428">
        <v>4</v>
      </c>
      <c r="C428">
        <v>25434.45</v>
      </c>
      <c r="D428">
        <v>1325</v>
      </c>
      <c r="E428">
        <v>3578</v>
      </c>
      <c r="F428">
        <v>11</v>
      </c>
      <c r="G428">
        <f t="shared" si="12"/>
        <v>30408.80866074705</v>
      </c>
      <c r="H428">
        <f t="shared" si="13"/>
        <v>4798591.0574471196</v>
      </c>
    </row>
    <row r="429" spans="1:8" x14ac:dyDescent="0.25">
      <c r="A429">
        <v>19183.009999999998</v>
      </c>
      <c r="B429">
        <v>3</v>
      </c>
      <c r="C429">
        <v>25638.83</v>
      </c>
      <c r="D429">
        <v>1925</v>
      </c>
      <c r="E429">
        <v>1822</v>
      </c>
      <c r="F429">
        <v>14</v>
      </c>
      <c r="G429">
        <f t="shared" si="12"/>
        <v>29552.418814254252</v>
      </c>
      <c r="H429">
        <f t="shared" si="13"/>
        <v>107524639.1571338</v>
      </c>
    </row>
    <row r="430" spans="1:8" x14ac:dyDescent="0.25">
      <c r="A430">
        <v>55767.01</v>
      </c>
      <c r="B430">
        <v>3</v>
      </c>
      <c r="C430">
        <v>36303.58</v>
      </c>
      <c r="D430">
        <v>2277</v>
      </c>
      <c r="E430">
        <v>3394</v>
      </c>
      <c r="F430">
        <v>10</v>
      </c>
      <c r="G430">
        <f t="shared" si="12"/>
        <v>46929.426835547158</v>
      </c>
      <c r="H430">
        <f t="shared" si="13"/>
        <v>78102876.188620344</v>
      </c>
    </row>
    <row r="431" spans="1:8" x14ac:dyDescent="0.25">
      <c r="A431">
        <v>32005.52</v>
      </c>
      <c r="B431">
        <v>4</v>
      </c>
      <c r="C431">
        <v>33902.300000000003</v>
      </c>
      <c r="D431">
        <v>1673</v>
      </c>
      <c r="E431">
        <v>3694</v>
      </c>
      <c r="F431">
        <v>6</v>
      </c>
      <c r="G431">
        <f t="shared" si="12"/>
        <v>41024.871709765888</v>
      </c>
      <c r="H431">
        <f t="shared" si="13"/>
        <v>81348705.264456838</v>
      </c>
    </row>
    <row r="432" spans="1:8" x14ac:dyDescent="0.25">
      <c r="A432">
        <v>44311.86</v>
      </c>
      <c r="B432">
        <v>2</v>
      </c>
      <c r="C432">
        <v>30325.69</v>
      </c>
      <c r="D432">
        <v>1349</v>
      </c>
      <c r="E432">
        <v>3841</v>
      </c>
      <c r="F432">
        <v>12</v>
      </c>
      <c r="G432">
        <f t="shared" si="12"/>
        <v>42581.873920314887</v>
      </c>
      <c r="H432">
        <f t="shared" si="13"/>
        <v>2992851.8359042681</v>
      </c>
    </row>
    <row r="433" spans="1:8" x14ac:dyDescent="0.25">
      <c r="A433">
        <v>30035.07</v>
      </c>
      <c r="B433">
        <v>3</v>
      </c>
      <c r="C433">
        <v>26979.89</v>
      </c>
      <c r="D433">
        <v>1424</v>
      </c>
      <c r="E433">
        <v>3261</v>
      </c>
      <c r="F433">
        <v>11</v>
      </c>
      <c r="G433">
        <f t="shared" si="12"/>
        <v>34321.743374764752</v>
      </c>
      <c r="H433">
        <f t="shared" si="13"/>
        <v>18375568.621917032</v>
      </c>
    </row>
    <row r="434" spans="1:8" x14ac:dyDescent="0.25">
      <c r="A434">
        <v>60415.35</v>
      </c>
      <c r="B434">
        <v>2</v>
      </c>
      <c r="C434">
        <v>37240.800000000003</v>
      </c>
      <c r="D434">
        <v>1697</v>
      </c>
      <c r="E434">
        <v>4082</v>
      </c>
      <c r="F434">
        <v>14</v>
      </c>
      <c r="G434">
        <f t="shared" si="12"/>
        <v>51830.863172490222</v>
      </c>
      <c r="H434">
        <f t="shared" si="13"/>
        <v>73693414.091688856</v>
      </c>
    </row>
    <row r="435" spans="1:8" x14ac:dyDescent="0.25">
      <c r="A435">
        <v>36379.17</v>
      </c>
      <c r="B435">
        <v>3</v>
      </c>
      <c r="C435">
        <v>28579.48</v>
      </c>
      <c r="D435">
        <v>1238</v>
      </c>
      <c r="E435">
        <v>4435</v>
      </c>
      <c r="F435">
        <v>11</v>
      </c>
      <c r="G435">
        <f t="shared" si="12"/>
        <v>39219.154069670185</v>
      </c>
      <c r="H435">
        <f t="shared" si="13"/>
        <v>8065509.5159804365</v>
      </c>
    </row>
    <row r="436" spans="1:8" x14ac:dyDescent="0.25">
      <c r="A436">
        <v>26585.8</v>
      </c>
      <c r="B436">
        <v>4</v>
      </c>
      <c r="C436">
        <v>28142.98</v>
      </c>
      <c r="D436">
        <v>1141</v>
      </c>
      <c r="E436">
        <v>3555</v>
      </c>
      <c r="F436">
        <v>10</v>
      </c>
      <c r="G436">
        <f t="shared" si="12"/>
        <v>33080.789976543449</v>
      </c>
      <c r="H436">
        <f t="shared" si="13"/>
        <v>42184894.795399874</v>
      </c>
    </row>
    <row r="437" spans="1:8" x14ac:dyDescent="0.25">
      <c r="A437">
        <v>26729.200000000001</v>
      </c>
      <c r="B437">
        <v>4</v>
      </c>
      <c r="C437">
        <v>28631.54</v>
      </c>
      <c r="D437">
        <v>1765</v>
      </c>
      <c r="E437">
        <v>3919</v>
      </c>
      <c r="F437">
        <v>7</v>
      </c>
      <c r="G437">
        <f t="shared" si="12"/>
        <v>35847.931154903003</v>
      </c>
      <c r="H437">
        <f t="shared" si="13"/>
        <v>83151257.875398636</v>
      </c>
    </row>
    <row r="438" spans="1:8" x14ac:dyDescent="0.25">
      <c r="A438">
        <v>54132.81</v>
      </c>
      <c r="B438">
        <v>5</v>
      </c>
      <c r="C438">
        <v>38697.519999999997</v>
      </c>
      <c r="D438">
        <v>1609</v>
      </c>
      <c r="E438">
        <v>2392</v>
      </c>
      <c r="F438">
        <v>14</v>
      </c>
      <c r="G438">
        <f t="shared" si="12"/>
        <v>39734.52298978145</v>
      </c>
      <c r="H438">
        <f t="shared" si="13"/>
        <v>207310668.82862818</v>
      </c>
    </row>
    <row r="439" spans="1:8" x14ac:dyDescent="0.25">
      <c r="A439">
        <v>55523.85</v>
      </c>
      <c r="B439">
        <v>2</v>
      </c>
      <c r="C439">
        <v>36021.31</v>
      </c>
      <c r="D439">
        <v>1921</v>
      </c>
      <c r="E439">
        <v>3549</v>
      </c>
      <c r="F439">
        <v>14</v>
      </c>
      <c r="G439">
        <f t="shared" si="12"/>
        <v>49305.764631393526</v>
      </c>
      <c r="H439">
        <f t="shared" si="13"/>
        <v>38664585.6512779</v>
      </c>
    </row>
    <row r="440" spans="1:8" x14ac:dyDescent="0.25">
      <c r="A440">
        <v>34141.54</v>
      </c>
      <c r="B440">
        <v>4</v>
      </c>
      <c r="C440">
        <v>29235.45</v>
      </c>
      <c r="D440">
        <v>1027</v>
      </c>
      <c r="E440">
        <v>3198</v>
      </c>
      <c r="F440">
        <v>14</v>
      </c>
      <c r="G440">
        <f t="shared" si="12"/>
        <v>33095.57831754777</v>
      </c>
      <c r="H440">
        <f t="shared" si="13"/>
        <v>1094035.8411583016</v>
      </c>
    </row>
    <row r="441" spans="1:8" x14ac:dyDescent="0.25">
      <c r="A441">
        <v>45694.16</v>
      </c>
      <c r="B441">
        <v>5</v>
      </c>
      <c r="C441">
        <v>34675.879999999997</v>
      </c>
      <c r="D441">
        <v>1441</v>
      </c>
      <c r="E441">
        <v>3990</v>
      </c>
      <c r="F441">
        <v>9</v>
      </c>
      <c r="G441">
        <f t="shared" si="12"/>
        <v>39463.32559343872</v>
      </c>
      <c r="H441">
        <f t="shared" si="13"/>
        <v>38823297.401987903</v>
      </c>
    </row>
    <row r="442" spans="1:8" x14ac:dyDescent="0.25">
      <c r="A442">
        <v>22925.47</v>
      </c>
      <c r="B442">
        <v>4</v>
      </c>
      <c r="C442">
        <v>25825.52</v>
      </c>
      <c r="D442">
        <v>1303</v>
      </c>
      <c r="E442">
        <v>4232</v>
      </c>
      <c r="F442">
        <v>13</v>
      </c>
      <c r="G442">
        <f t="shared" si="12"/>
        <v>32730.589379944133</v>
      </c>
      <c r="H442">
        <f t="shared" si="13"/>
        <v>96140366.054955989</v>
      </c>
    </row>
    <row r="443" spans="1:8" x14ac:dyDescent="0.25">
      <c r="A443">
        <v>20997.59</v>
      </c>
      <c r="B443">
        <v>3</v>
      </c>
      <c r="C443">
        <v>23456.67</v>
      </c>
      <c r="D443">
        <v>1772</v>
      </c>
      <c r="E443">
        <v>3303</v>
      </c>
      <c r="F443">
        <v>10</v>
      </c>
      <c r="G443">
        <f t="shared" si="12"/>
        <v>31071.438113602308</v>
      </c>
      <c r="H443">
        <f t="shared" si="13"/>
        <v>101482415.81592877</v>
      </c>
    </row>
    <row r="444" spans="1:8" x14ac:dyDescent="0.25">
      <c r="A444">
        <v>39072.46</v>
      </c>
      <c r="B444">
        <v>2</v>
      </c>
      <c r="C444">
        <v>29817.73</v>
      </c>
      <c r="D444">
        <v>1145</v>
      </c>
      <c r="E444">
        <v>2542</v>
      </c>
      <c r="F444">
        <v>12</v>
      </c>
      <c r="G444">
        <f t="shared" si="12"/>
        <v>37836.122291131425</v>
      </c>
      <c r="H444">
        <f t="shared" si="13"/>
        <v>1528530.9303703944</v>
      </c>
    </row>
    <row r="445" spans="1:8" x14ac:dyDescent="0.25">
      <c r="A445">
        <v>44646.19</v>
      </c>
      <c r="B445">
        <v>3</v>
      </c>
      <c r="C445">
        <v>30194.21</v>
      </c>
      <c r="D445">
        <v>1236</v>
      </c>
      <c r="E445">
        <v>4963</v>
      </c>
      <c r="F445">
        <v>13</v>
      </c>
      <c r="G445">
        <f t="shared" si="12"/>
        <v>42606.459544452147</v>
      </c>
      <c r="H445">
        <f t="shared" si="13"/>
        <v>4160500.33128946</v>
      </c>
    </row>
    <row r="446" spans="1:8" x14ac:dyDescent="0.25">
      <c r="A446">
        <v>26738.7</v>
      </c>
      <c r="B446">
        <v>2</v>
      </c>
      <c r="C446">
        <v>28984.94</v>
      </c>
      <c r="D446">
        <v>1538</v>
      </c>
      <c r="E446">
        <v>2462</v>
      </c>
      <c r="F446">
        <v>9</v>
      </c>
      <c r="G446">
        <f t="shared" si="12"/>
        <v>37371.035442357046</v>
      </c>
      <c r="H446">
        <f t="shared" si="13"/>
        <v>113046556.95880179</v>
      </c>
    </row>
    <row r="447" spans="1:8" x14ac:dyDescent="0.25">
      <c r="A447">
        <v>40753.19</v>
      </c>
      <c r="B447">
        <v>3</v>
      </c>
      <c r="C447">
        <v>27680.639999999999</v>
      </c>
      <c r="D447">
        <v>1694</v>
      </c>
      <c r="E447">
        <v>4291</v>
      </c>
      <c r="F447">
        <v>15</v>
      </c>
      <c r="G447">
        <f t="shared" si="12"/>
        <v>38649.223779010557</v>
      </c>
      <c r="H447">
        <f t="shared" si="13"/>
        <v>4426673.859064606</v>
      </c>
    </row>
    <row r="448" spans="1:8" x14ac:dyDescent="0.25">
      <c r="A448">
        <v>38626.58</v>
      </c>
      <c r="B448">
        <v>5</v>
      </c>
      <c r="C448">
        <v>27185.01</v>
      </c>
      <c r="D448">
        <v>1270</v>
      </c>
      <c r="E448">
        <v>4011</v>
      </c>
      <c r="F448">
        <v>12</v>
      </c>
      <c r="G448">
        <f t="shared" si="12"/>
        <v>30680.087391087302</v>
      </c>
      <c r="H448">
        <f t="shared" si="13"/>
        <v>63146744.783504173</v>
      </c>
    </row>
    <row r="449" spans="1:8" x14ac:dyDescent="0.25">
      <c r="A449">
        <v>24543.119999999999</v>
      </c>
      <c r="B449">
        <v>2</v>
      </c>
      <c r="C449">
        <v>26305.95</v>
      </c>
      <c r="D449">
        <v>663</v>
      </c>
      <c r="E449">
        <v>3879</v>
      </c>
      <c r="F449">
        <v>9</v>
      </c>
      <c r="G449">
        <f t="shared" si="12"/>
        <v>36810.141514023126</v>
      </c>
      <c r="H449">
        <f t="shared" si="13"/>
        <v>150479816.82550624</v>
      </c>
    </row>
    <row r="450" spans="1:8" x14ac:dyDescent="0.25">
      <c r="A450">
        <v>23895.200000000001</v>
      </c>
      <c r="B450">
        <v>4</v>
      </c>
      <c r="C450">
        <v>34954.370000000003</v>
      </c>
      <c r="D450">
        <v>2017</v>
      </c>
      <c r="E450">
        <v>2012</v>
      </c>
      <c r="F450">
        <v>7</v>
      </c>
      <c r="G450">
        <f t="shared" si="12"/>
        <v>37971.658714193603</v>
      </c>
      <c r="H450">
        <f t="shared" si="13"/>
        <v>198146689.93239701</v>
      </c>
    </row>
    <row r="451" spans="1:8" x14ac:dyDescent="0.25">
      <c r="A451">
        <v>43000.19</v>
      </c>
      <c r="B451">
        <v>4</v>
      </c>
      <c r="C451">
        <v>28562.12</v>
      </c>
      <c r="D451">
        <v>1565</v>
      </c>
      <c r="E451">
        <v>2820</v>
      </c>
      <c r="F451">
        <v>16</v>
      </c>
      <c r="G451">
        <f t="shared" si="12"/>
        <v>32242.95226031779</v>
      </c>
      <c r="H451">
        <f t="shared" si="13"/>
        <v>115718163.78804328</v>
      </c>
    </row>
    <row r="452" spans="1:8" x14ac:dyDescent="0.25">
      <c r="A452">
        <v>20331.37</v>
      </c>
      <c r="B452">
        <v>5</v>
      </c>
      <c r="C452">
        <v>32413.919999999998</v>
      </c>
      <c r="D452">
        <v>886</v>
      </c>
      <c r="E452">
        <v>3145</v>
      </c>
      <c r="F452">
        <v>11</v>
      </c>
      <c r="G452">
        <f t="shared" si="12"/>
        <v>33395.726612495717</v>
      </c>
      <c r="H452">
        <f t="shared" si="13"/>
        <v>170677413.69846058</v>
      </c>
    </row>
    <row r="453" spans="1:8" x14ac:dyDescent="0.25">
      <c r="A453">
        <v>45467.61</v>
      </c>
      <c r="B453">
        <v>3</v>
      </c>
      <c r="C453">
        <v>31614.69</v>
      </c>
      <c r="D453">
        <v>1667</v>
      </c>
      <c r="E453">
        <v>3219</v>
      </c>
      <c r="F453">
        <v>11</v>
      </c>
      <c r="G453">
        <f t="shared" si="12"/>
        <v>39938.444967064941</v>
      </c>
      <c r="H453">
        <f t="shared" si="13"/>
        <v>30571665.961431757</v>
      </c>
    </row>
    <row r="454" spans="1:8" x14ac:dyDescent="0.25">
      <c r="A454">
        <v>29287.7</v>
      </c>
      <c r="B454">
        <v>4</v>
      </c>
      <c r="C454">
        <v>33424.76</v>
      </c>
      <c r="D454">
        <v>1204</v>
      </c>
      <c r="E454">
        <v>1671</v>
      </c>
      <c r="F454">
        <v>8</v>
      </c>
      <c r="G454">
        <f t="shared" si="12"/>
        <v>33720.032013673001</v>
      </c>
      <c r="H454">
        <f t="shared" si="13"/>
        <v>19645567.07943055</v>
      </c>
    </row>
    <row r="455" spans="1:8" x14ac:dyDescent="0.25">
      <c r="A455">
        <v>54058.99</v>
      </c>
      <c r="B455">
        <v>2</v>
      </c>
      <c r="C455">
        <v>35934.42</v>
      </c>
      <c r="D455">
        <v>1387</v>
      </c>
      <c r="E455">
        <v>3702</v>
      </c>
      <c r="F455">
        <v>11</v>
      </c>
      <c r="G455">
        <f t="shared" si="12"/>
        <v>48637.749033434608</v>
      </c>
      <c r="H455">
        <f t="shared" si="13"/>
        <v>29389853.61756685</v>
      </c>
    </row>
    <row r="456" spans="1:8" x14ac:dyDescent="0.25">
      <c r="A456">
        <v>47998.39</v>
      </c>
      <c r="B456">
        <v>4</v>
      </c>
      <c r="C456">
        <v>28802.66</v>
      </c>
      <c r="D456">
        <v>1900</v>
      </c>
      <c r="E456">
        <v>2914</v>
      </c>
      <c r="F456">
        <v>17</v>
      </c>
      <c r="G456">
        <f t="shared" si="12"/>
        <v>33422.820368914079</v>
      </c>
      <c r="H456">
        <f t="shared" si="13"/>
        <v>212447230.07063416</v>
      </c>
    </row>
    <row r="457" spans="1:8" x14ac:dyDescent="0.25">
      <c r="A457">
        <v>28858.32</v>
      </c>
      <c r="B457">
        <v>4</v>
      </c>
      <c r="C457">
        <v>31757.17</v>
      </c>
      <c r="D457">
        <v>1596</v>
      </c>
      <c r="E457">
        <v>3183</v>
      </c>
      <c r="F457">
        <v>9</v>
      </c>
      <c r="G457">
        <f t="shared" si="12"/>
        <v>36962.683603444581</v>
      </c>
      <c r="H457">
        <f t="shared" si="13"/>
        <v>65680709.41683723</v>
      </c>
    </row>
    <row r="458" spans="1:8" x14ac:dyDescent="0.25">
      <c r="A458">
        <v>49418.79</v>
      </c>
      <c r="B458">
        <v>4</v>
      </c>
      <c r="C458">
        <v>27413.439999999999</v>
      </c>
      <c r="D458">
        <v>1885</v>
      </c>
      <c r="E458">
        <v>6489</v>
      </c>
      <c r="F458">
        <v>11</v>
      </c>
      <c r="G458">
        <f t="shared" si="12"/>
        <v>42194.627579667489</v>
      </c>
      <c r="H458">
        <f t="shared" si="13"/>
        <v>52188522.675344497</v>
      </c>
    </row>
    <row r="459" spans="1:8" x14ac:dyDescent="0.25">
      <c r="A459">
        <v>37920.19</v>
      </c>
      <c r="B459">
        <v>2</v>
      </c>
      <c r="C459">
        <v>34399.4</v>
      </c>
      <c r="D459">
        <v>934</v>
      </c>
      <c r="E459">
        <v>1892</v>
      </c>
      <c r="F459">
        <v>10</v>
      </c>
      <c r="G459">
        <f t="shared" ref="G459:G522" si="14">$C$2+$C$3*B459+$C$4*C459+$C$5*D459+$C$6*E459+$C$7*F459</f>
        <v>40760.859782545027</v>
      </c>
      <c r="H459">
        <f t="shared" ref="H459:H522" si="15">(A459-G459)^2</f>
        <v>8069404.8134643976</v>
      </c>
    </row>
    <row r="460" spans="1:8" x14ac:dyDescent="0.25">
      <c r="A460">
        <v>23568.94</v>
      </c>
      <c r="B460">
        <v>4</v>
      </c>
      <c r="C460">
        <v>26978.03</v>
      </c>
      <c r="D460">
        <v>1004</v>
      </c>
      <c r="E460">
        <v>3514</v>
      </c>
      <c r="F460">
        <v>11</v>
      </c>
      <c r="G460">
        <f t="shared" si="14"/>
        <v>31382.521146718373</v>
      </c>
      <c r="H460">
        <f t="shared" si="15"/>
        <v>61052050.336352818</v>
      </c>
    </row>
    <row r="461" spans="1:8" x14ac:dyDescent="0.25">
      <c r="A461">
        <v>26857.279999999999</v>
      </c>
      <c r="B461">
        <v>4</v>
      </c>
      <c r="C461">
        <v>24844.29</v>
      </c>
      <c r="D461">
        <v>1212</v>
      </c>
      <c r="E461">
        <v>3777</v>
      </c>
      <c r="F461">
        <v>7</v>
      </c>
      <c r="G461">
        <f t="shared" si="14"/>
        <v>30082.151507063063</v>
      </c>
      <c r="H461">
        <f t="shared" si="15"/>
        <v>10399796.237067198</v>
      </c>
    </row>
    <row r="462" spans="1:8" x14ac:dyDescent="0.25">
      <c r="A462">
        <v>51817.62</v>
      </c>
      <c r="B462">
        <v>2</v>
      </c>
      <c r="C462">
        <v>36158.71</v>
      </c>
      <c r="D462">
        <v>1244</v>
      </c>
      <c r="E462">
        <v>3561</v>
      </c>
      <c r="F462">
        <v>10</v>
      </c>
      <c r="G462">
        <f t="shared" si="14"/>
        <v>48209.777387400034</v>
      </c>
      <c r="H462">
        <f t="shared" si="15"/>
        <v>13016528.317292167</v>
      </c>
    </row>
    <row r="463" spans="1:8" x14ac:dyDescent="0.25">
      <c r="A463">
        <v>23319.33</v>
      </c>
      <c r="B463">
        <v>4</v>
      </c>
      <c r="C463">
        <v>26544.94</v>
      </c>
      <c r="D463">
        <v>1647</v>
      </c>
      <c r="E463">
        <v>2882</v>
      </c>
      <c r="F463">
        <v>5</v>
      </c>
      <c r="G463">
        <f t="shared" si="14"/>
        <v>30215.072946119788</v>
      </c>
      <c r="H463">
        <f t="shared" si="15"/>
        <v>47551270.778960787</v>
      </c>
    </row>
    <row r="464" spans="1:8" x14ac:dyDescent="0.25">
      <c r="A464">
        <v>42856.94</v>
      </c>
      <c r="B464">
        <v>4</v>
      </c>
      <c r="C464">
        <v>34173.75</v>
      </c>
      <c r="D464">
        <v>1441</v>
      </c>
      <c r="E464">
        <v>4170</v>
      </c>
      <c r="F464">
        <v>7</v>
      </c>
      <c r="G464">
        <f t="shared" si="14"/>
        <v>42293.49675017305</v>
      </c>
      <c r="H464">
        <f t="shared" si="15"/>
        <v>317468.29577555764</v>
      </c>
    </row>
    <row r="465" spans="1:8" x14ac:dyDescent="0.25">
      <c r="A465">
        <v>27880.27</v>
      </c>
      <c r="B465">
        <v>3</v>
      </c>
      <c r="C465">
        <v>22655.21</v>
      </c>
      <c r="D465">
        <v>2072</v>
      </c>
      <c r="E465">
        <v>5195</v>
      </c>
      <c r="F465">
        <v>10</v>
      </c>
      <c r="G465">
        <f t="shared" si="14"/>
        <v>36231.501125632632</v>
      </c>
      <c r="H465">
        <f t="shared" si="15"/>
        <v>69743061.313735276</v>
      </c>
    </row>
    <row r="466" spans="1:8" x14ac:dyDescent="0.25">
      <c r="A466">
        <v>42878.43</v>
      </c>
      <c r="B466">
        <v>4</v>
      </c>
      <c r="C466">
        <v>30181.7</v>
      </c>
      <c r="D466">
        <v>714</v>
      </c>
      <c r="E466">
        <v>3131</v>
      </c>
      <c r="F466">
        <v>17</v>
      </c>
      <c r="G466">
        <f t="shared" si="14"/>
        <v>33411.190614521358</v>
      </c>
      <c r="H466">
        <f t="shared" si="15"/>
        <v>89628621.581958026</v>
      </c>
    </row>
    <row r="467" spans="1:8" x14ac:dyDescent="0.25">
      <c r="A467">
        <v>29118.85</v>
      </c>
      <c r="B467">
        <v>4</v>
      </c>
      <c r="C467">
        <v>30975.73</v>
      </c>
      <c r="D467">
        <v>1482</v>
      </c>
      <c r="E467">
        <v>2150</v>
      </c>
      <c r="F467">
        <v>12</v>
      </c>
      <c r="G467">
        <f t="shared" si="14"/>
        <v>32865.223433846906</v>
      </c>
      <c r="H467">
        <f t="shared" si="15"/>
        <v>14035313.90583387</v>
      </c>
    </row>
    <row r="468" spans="1:8" x14ac:dyDescent="0.25">
      <c r="A468">
        <v>25812.36</v>
      </c>
      <c r="B468">
        <v>4</v>
      </c>
      <c r="C468">
        <v>23092.01</v>
      </c>
      <c r="D468">
        <v>1032</v>
      </c>
      <c r="E468">
        <v>3771</v>
      </c>
      <c r="F468">
        <v>11</v>
      </c>
      <c r="G468">
        <f t="shared" si="14"/>
        <v>27752.6060088126</v>
      </c>
      <c r="H468">
        <f t="shared" si="15"/>
        <v>3764554.5747132199</v>
      </c>
    </row>
    <row r="469" spans="1:8" x14ac:dyDescent="0.25">
      <c r="A469">
        <v>40252.699999999997</v>
      </c>
      <c r="B469">
        <v>3</v>
      </c>
      <c r="C469">
        <v>30856.12</v>
      </c>
      <c r="D469">
        <v>1476</v>
      </c>
      <c r="E469">
        <v>2397</v>
      </c>
      <c r="F469">
        <v>9</v>
      </c>
      <c r="G469">
        <f t="shared" si="14"/>
        <v>36309.994381408047</v>
      </c>
      <c r="H469">
        <f t="shared" si="15"/>
        <v>15544927.594876532</v>
      </c>
    </row>
    <row r="470" spans="1:8" x14ac:dyDescent="0.25">
      <c r="A470">
        <v>46492.97</v>
      </c>
      <c r="B470">
        <v>4</v>
      </c>
      <c r="C470">
        <v>31430.74</v>
      </c>
      <c r="D470">
        <v>2009</v>
      </c>
      <c r="E470">
        <v>4913</v>
      </c>
      <c r="F470">
        <v>14</v>
      </c>
      <c r="G470">
        <f t="shared" si="14"/>
        <v>42431.546091939454</v>
      </c>
      <c r="H470">
        <f t="shared" si="15"/>
        <v>16495164.160965811</v>
      </c>
    </row>
    <row r="471" spans="1:8" x14ac:dyDescent="0.25">
      <c r="A471">
        <v>35916.74</v>
      </c>
      <c r="B471">
        <v>2</v>
      </c>
      <c r="C471">
        <v>29993.55</v>
      </c>
      <c r="D471">
        <v>2035</v>
      </c>
      <c r="E471">
        <v>2899</v>
      </c>
      <c r="F471">
        <v>10</v>
      </c>
      <c r="G471">
        <f t="shared" si="14"/>
        <v>40728.973678371251</v>
      </c>
      <c r="H471">
        <f t="shared" si="15"/>
        <v>23157592.975250516</v>
      </c>
    </row>
    <row r="472" spans="1:8" x14ac:dyDescent="0.25">
      <c r="A472">
        <v>36914.959999999999</v>
      </c>
      <c r="B472">
        <v>3</v>
      </c>
      <c r="C472">
        <v>34653.35</v>
      </c>
      <c r="D472">
        <v>830</v>
      </c>
      <c r="E472">
        <v>3012</v>
      </c>
      <c r="F472">
        <v>12</v>
      </c>
      <c r="G472">
        <f t="shared" si="14"/>
        <v>41241.538644140339</v>
      </c>
      <c r="H472">
        <f t="shared" si="15"/>
        <v>18719282.76393126</v>
      </c>
    </row>
    <row r="473" spans="1:8" x14ac:dyDescent="0.25">
      <c r="A473">
        <v>55198.73</v>
      </c>
      <c r="B473">
        <v>3</v>
      </c>
      <c r="C473">
        <v>36376.959999999999</v>
      </c>
      <c r="D473">
        <v>1239</v>
      </c>
      <c r="E473">
        <v>4582</v>
      </c>
      <c r="F473">
        <v>13</v>
      </c>
      <c r="G473">
        <f t="shared" si="14"/>
        <v>48551.882574913383</v>
      </c>
      <c r="H473">
        <f t="shared" si="15"/>
        <v>44180580.692380637</v>
      </c>
    </row>
    <row r="474" spans="1:8" x14ac:dyDescent="0.25">
      <c r="A474">
        <v>43373.06</v>
      </c>
      <c r="B474">
        <v>2</v>
      </c>
      <c r="C474">
        <v>29862.86</v>
      </c>
      <c r="D474">
        <v>1440</v>
      </c>
      <c r="E474">
        <v>2239</v>
      </c>
      <c r="F474">
        <v>15</v>
      </c>
      <c r="G474">
        <f t="shared" si="14"/>
        <v>37572.764017314352</v>
      </c>
      <c r="H474">
        <f t="shared" si="15"/>
        <v>33643433.486759245</v>
      </c>
    </row>
    <row r="475" spans="1:8" x14ac:dyDescent="0.25">
      <c r="A475">
        <v>63328.05</v>
      </c>
      <c r="B475">
        <v>2</v>
      </c>
      <c r="C475">
        <v>29326.3</v>
      </c>
      <c r="D475">
        <v>1694</v>
      </c>
      <c r="E475">
        <v>5020</v>
      </c>
      <c r="F475">
        <v>18</v>
      </c>
      <c r="G475">
        <f t="shared" si="14"/>
        <v>45556.281689569165</v>
      </c>
      <c r="H475">
        <f t="shared" si="15"/>
        <v>315835748.87963378</v>
      </c>
    </row>
    <row r="476" spans="1:8" x14ac:dyDescent="0.25">
      <c r="A476">
        <v>40854.129999999997</v>
      </c>
      <c r="B476">
        <v>5</v>
      </c>
      <c r="C476">
        <v>31136.46</v>
      </c>
      <c r="D476">
        <v>1687</v>
      </c>
      <c r="E476">
        <v>3717</v>
      </c>
      <c r="F476">
        <v>13</v>
      </c>
      <c r="G476">
        <f t="shared" si="14"/>
        <v>35114.035736489874</v>
      </c>
      <c r="H476">
        <f t="shared" si="15"/>
        <v>32948682.153981831</v>
      </c>
    </row>
    <row r="477" spans="1:8" x14ac:dyDescent="0.25">
      <c r="A477">
        <v>52366.71</v>
      </c>
      <c r="B477">
        <v>3</v>
      </c>
      <c r="C477">
        <v>33646.839999999997</v>
      </c>
      <c r="D477">
        <v>2475</v>
      </c>
      <c r="E477">
        <v>3311</v>
      </c>
      <c r="F477">
        <v>15</v>
      </c>
      <c r="G477">
        <f t="shared" si="14"/>
        <v>44056.197478729722</v>
      </c>
      <c r="H477">
        <f t="shared" si="15"/>
        <v>69064618.366190061</v>
      </c>
    </row>
    <row r="478" spans="1:8" x14ac:dyDescent="0.25">
      <c r="A478">
        <v>34572.85</v>
      </c>
      <c r="B478">
        <v>4</v>
      </c>
      <c r="C478">
        <v>29284.29</v>
      </c>
      <c r="D478">
        <v>1507</v>
      </c>
      <c r="E478">
        <v>3340</v>
      </c>
      <c r="F478">
        <v>11</v>
      </c>
      <c r="G478">
        <f t="shared" si="14"/>
        <v>34445.293289287445</v>
      </c>
      <c r="H478">
        <f t="shared" si="15"/>
        <v>16270.714447806053</v>
      </c>
    </row>
    <row r="479" spans="1:8" x14ac:dyDescent="0.25">
      <c r="A479">
        <v>44033.71</v>
      </c>
      <c r="B479">
        <v>3</v>
      </c>
      <c r="C479">
        <v>36072.410000000003</v>
      </c>
      <c r="D479">
        <v>1163</v>
      </c>
      <c r="E479">
        <v>2990</v>
      </c>
      <c r="F479">
        <v>12</v>
      </c>
      <c r="G479">
        <f t="shared" si="14"/>
        <v>43417.880330788656</v>
      </c>
      <c r="H479">
        <f t="shared" si="15"/>
        <v>379246.18148095283</v>
      </c>
    </row>
    <row r="480" spans="1:8" x14ac:dyDescent="0.25">
      <c r="A480">
        <v>28903.01</v>
      </c>
      <c r="B480">
        <v>3</v>
      </c>
      <c r="C480">
        <v>31440.36</v>
      </c>
      <c r="D480">
        <v>1589</v>
      </c>
      <c r="E480">
        <v>3067</v>
      </c>
      <c r="F480">
        <v>5</v>
      </c>
      <c r="G480">
        <f t="shared" si="14"/>
        <v>39117.335291514282</v>
      </c>
      <c r="H480">
        <f t="shared" si="15"/>
        <v>104332441.16086836</v>
      </c>
    </row>
    <row r="481" spans="1:8" x14ac:dyDescent="0.25">
      <c r="A481">
        <v>35154.61</v>
      </c>
      <c r="B481">
        <v>4</v>
      </c>
      <c r="C481">
        <v>24213.46</v>
      </c>
      <c r="D481">
        <v>1699</v>
      </c>
      <c r="E481">
        <v>4854</v>
      </c>
      <c r="F481">
        <v>11</v>
      </c>
      <c r="G481">
        <f t="shared" si="14"/>
        <v>33433.759749282573</v>
      </c>
      <c r="H481">
        <f t="shared" si="15"/>
        <v>2961325.5853942316</v>
      </c>
    </row>
    <row r="482" spans="1:8" x14ac:dyDescent="0.25">
      <c r="A482">
        <v>53594.11</v>
      </c>
      <c r="B482">
        <v>4</v>
      </c>
      <c r="C482">
        <v>37897.33</v>
      </c>
      <c r="D482">
        <v>1624</v>
      </c>
      <c r="E482">
        <v>2579</v>
      </c>
      <c r="F482">
        <v>12</v>
      </c>
      <c r="G482">
        <f t="shared" si="14"/>
        <v>42273.253767943315</v>
      </c>
      <c r="H482">
        <f t="shared" si="15"/>
        <v>128161785.82689668</v>
      </c>
    </row>
    <row r="483" spans="1:8" x14ac:dyDescent="0.25">
      <c r="A483">
        <v>70094.92</v>
      </c>
      <c r="B483">
        <v>3</v>
      </c>
      <c r="C483">
        <v>31274.38</v>
      </c>
      <c r="D483">
        <v>646</v>
      </c>
      <c r="E483">
        <v>3888</v>
      </c>
      <c r="F483">
        <v>24</v>
      </c>
      <c r="G483">
        <f t="shared" si="14"/>
        <v>39664.62546069784</v>
      </c>
      <c r="H483">
        <f t="shared" si="15"/>
        <v>926002825.74868274</v>
      </c>
    </row>
    <row r="484" spans="1:8" x14ac:dyDescent="0.25">
      <c r="A484">
        <v>59542.35</v>
      </c>
      <c r="B484">
        <v>5</v>
      </c>
      <c r="C484">
        <v>32594.21</v>
      </c>
      <c r="D484">
        <v>1374</v>
      </c>
      <c r="E484">
        <v>3589</v>
      </c>
      <c r="F484">
        <v>19</v>
      </c>
      <c r="G484">
        <f t="shared" si="14"/>
        <v>35851.958932853908</v>
      </c>
      <c r="H484">
        <f t="shared" si="15"/>
        <v>561234628.91431534</v>
      </c>
    </row>
    <row r="485" spans="1:8" x14ac:dyDescent="0.25">
      <c r="A485">
        <v>30762.85</v>
      </c>
      <c r="B485">
        <v>4</v>
      </c>
      <c r="C485">
        <v>26306.16</v>
      </c>
      <c r="D485">
        <v>866</v>
      </c>
      <c r="E485">
        <v>4266</v>
      </c>
      <c r="F485">
        <v>13</v>
      </c>
      <c r="G485">
        <f t="shared" si="14"/>
        <v>32561.04076219631</v>
      </c>
      <c r="H485">
        <f t="shared" si="15"/>
        <v>3233490.01724815</v>
      </c>
    </row>
    <row r="486" spans="1:8" x14ac:dyDescent="0.25">
      <c r="A486">
        <v>34115.269999999997</v>
      </c>
      <c r="B486">
        <v>3</v>
      </c>
      <c r="C486">
        <v>27622.57</v>
      </c>
      <c r="D486">
        <v>866</v>
      </c>
      <c r="E486">
        <v>3062</v>
      </c>
      <c r="F486">
        <v>12</v>
      </c>
      <c r="G486">
        <f t="shared" si="14"/>
        <v>33437.475937896299</v>
      </c>
      <c r="H486">
        <f t="shared" si="15"/>
        <v>459404.79062303132</v>
      </c>
    </row>
    <row r="487" spans="1:8" x14ac:dyDescent="0.25">
      <c r="A487">
        <v>27652.560000000001</v>
      </c>
      <c r="B487">
        <v>3</v>
      </c>
      <c r="C487">
        <v>26028.07</v>
      </c>
      <c r="D487">
        <v>1465</v>
      </c>
      <c r="E487">
        <v>2588</v>
      </c>
      <c r="F487">
        <v>13</v>
      </c>
      <c r="G487">
        <f t="shared" si="14"/>
        <v>31363.111486958522</v>
      </c>
      <c r="H487">
        <f t="shared" si="15"/>
        <v>13768192.337370086</v>
      </c>
    </row>
    <row r="488" spans="1:8" x14ac:dyDescent="0.25">
      <c r="A488">
        <v>36679.4</v>
      </c>
      <c r="B488">
        <v>4</v>
      </c>
      <c r="C488">
        <v>29084.54</v>
      </c>
      <c r="D488">
        <v>2124</v>
      </c>
      <c r="E488">
        <v>2968</v>
      </c>
      <c r="F488">
        <v>15</v>
      </c>
      <c r="G488">
        <f t="shared" si="14"/>
        <v>34309.011892807663</v>
      </c>
      <c r="H488">
        <f t="shared" si="15"/>
        <v>5618739.7787188785</v>
      </c>
    </row>
    <row r="489" spans="1:8" x14ac:dyDescent="0.25">
      <c r="A489">
        <v>20325.96</v>
      </c>
      <c r="B489">
        <v>2</v>
      </c>
      <c r="C489">
        <v>26226.05</v>
      </c>
      <c r="D489">
        <v>1691</v>
      </c>
      <c r="E489">
        <v>3886</v>
      </c>
      <c r="F489">
        <v>5</v>
      </c>
      <c r="G489">
        <f t="shared" si="14"/>
        <v>38638.192539585732</v>
      </c>
      <c r="H489">
        <f t="shared" si="15"/>
        <v>335337860.58386254</v>
      </c>
    </row>
    <row r="490" spans="1:8" x14ac:dyDescent="0.25">
      <c r="A490">
        <v>50034.35</v>
      </c>
      <c r="B490">
        <v>2</v>
      </c>
      <c r="C490">
        <v>31247.439999999999</v>
      </c>
      <c r="D490">
        <v>1673</v>
      </c>
      <c r="E490">
        <v>3891</v>
      </c>
      <c r="F490">
        <v>11</v>
      </c>
      <c r="G490">
        <f t="shared" si="14"/>
        <v>44378.528351189714</v>
      </c>
      <c r="H490">
        <f t="shared" si="15"/>
        <v>31988318.523151085</v>
      </c>
    </row>
    <row r="491" spans="1:8" x14ac:dyDescent="0.25">
      <c r="A491">
        <v>38546.69</v>
      </c>
      <c r="B491">
        <v>3</v>
      </c>
      <c r="C491">
        <v>35660.89</v>
      </c>
      <c r="D491">
        <v>1955</v>
      </c>
      <c r="E491">
        <v>2138</v>
      </c>
      <c r="F491">
        <v>13</v>
      </c>
      <c r="G491">
        <f t="shared" si="14"/>
        <v>41951.636434113025</v>
      </c>
      <c r="H491">
        <f t="shared" si="15"/>
        <v>11593660.219178988</v>
      </c>
    </row>
    <row r="492" spans="1:8" x14ac:dyDescent="0.25">
      <c r="A492">
        <v>41757.9</v>
      </c>
      <c r="B492">
        <v>3</v>
      </c>
      <c r="C492">
        <v>33513.29</v>
      </c>
      <c r="D492">
        <v>1044</v>
      </c>
      <c r="E492">
        <v>3872</v>
      </c>
      <c r="F492">
        <v>11</v>
      </c>
      <c r="G492">
        <f t="shared" si="14"/>
        <v>42841.926437872258</v>
      </c>
      <c r="H492">
        <f t="shared" si="15"/>
        <v>1175113.3180060138</v>
      </c>
    </row>
    <row r="493" spans="1:8" x14ac:dyDescent="0.25">
      <c r="A493">
        <v>63588.23</v>
      </c>
      <c r="B493">
        <v>2</v>
      </c>
      <c r="C493">
        <v>35040.17</v>
      </c>
      <c r="D493">
        <v>1826</v>
      </c>
      <c r="E493">
        <v>2501</v>
      </c>
      <c r="F493">
        <v>14</v>
      </c>
      <c r="G493">
        <f t="shared" si="14"/>
        <v>44955.576038713596</v>
      </c>
      <c r="H493">
        <f t="shared" si="15"/>
        <v>347175793.64104205</v>
      </c>
    </row>
    <row r="494" spans="1:8" x14ac:dyDescent="0.25">
      <c r="A494">
        <v>41812.839999999997</v>
      </c>
      <c r="B494">
        <v>6</v>
      </c>
      <c r="C494">
        <v>38273.269999999997</v>
      </c>
      <c r="D494">
        <v>1088</v>
      </c>
      <c r="E494">
        <v>3226</v>
      </c>
      <c r="F494">
        <v>10</v>
      </c>
      <c r="G494">
        <f t="shared" si="14"/>
        <v>37795.523560999376</v>
      </c>
      <c r="H494">
        <f t="shared" si="15"/>
        <v>16138831.371064626</v>
      </c>
    </row>
    <row r="495" spans="1:8" x14ac:dyDescent="0.25">
      <c r="A495">
        <v>30327.08</v>
      </c>
      <c r="B495">
        <v>4</v>
      </c>
      <c r="C495">
        <v>29357.82</v>
      </c>
      <c r="D495">
        <v>2176</v>
      </c>
      <c r="E495">
        <v>3583</v>
      </c>
      <c r="F495">
        <v>8</v>
      </c>
      <c r="G495">
        <f t="shared" si="14"/>
        <v>36470.688878367277</v>
      </c>
      <c r="H495">
        <f t="shared" si="15"/>
        <v>37743930.050353207</v>
      </c>
    </row>
    <row r="496" spans="1:8" x14ac:dyDescent="0.25">
      <c r="A496">
        <v>33096.879999999997</v>
      </c>
      <c r="B496">
        <v>3</v>
      </c>
      <c r="C496">
        <v>29276.77</v>
      </c>
      <c r="D496">
        <v>2097</v>
      </c>
      <c r="E496">
        <v>3216</v>
      </c>
      <c r="F496">
        <v>8</v>
      </c>
      <c r="G496">
        <f t="shared" si="14"/>
        <v>38050.617725893775</v>
      </c>
      <c r="H496">
        <f t="shared" si="15"/>
        <v>24539517.456943255</v>
      </c>
    </row>
    <row r="497" spans="1:8" x14ac:dyDescent="0.25">
      <c r="A497">
        <v>29913.38</v>
      </c>
      <c r="B497">
        <v>3</v>
      </c>
      <c r="C497">
        <v>22366.240000000002</v>
      </c>
      <c r="D497">
        <v>1638</v>
      </c>
      <c r="E497">
        <v>3051</v>
      </c>
      <c r="F497">
        <v>15</v>
      </c>
      <c r="G497">
        <f t="shared" si="14"/>
        <v>28871.312022629765</v>
      </c>
      <c r="H497">
        <f t="shared" si="15"/>
        <v>1085905.6694604945</v>
      </c>
    </row>
    <row r="498" spans="1:8" x14ac:dyDescent="0.25">
      <c r="A498">
        <v>59142.15</v>
      </c>
      <c r="B498">
        <v>4</v>
      </c>
      <c r="C498">
        <v>38065.69</v>
      </c>
      <c r="D498">
        <v>1660</v>
      </c>
      <c r="E498">
        <v>2458</v>
      </c>
      <c r="F498">
        <v>13</v>
      </c>
      <c r="G498">
        <f t="shared" si="14"/>
        <v>42185.519478383409</v>
      </c>
      <c r="H498">
        <f t="shared" si="15"/>
        <v>287527318.64661938</v>
      </c>
    </row>
    <row r="499" spans="1:8" x14ac:dyDescent="0.25">
      <c r="A499">
        <v>41200.79</v>
      </c>
      <c r="B499">
        <v>4</v>
      </c>
      <c r="C499">
        <v>32592.97</v>
      </c>
      <c r="D499">
        <v>1769</v>
      </c>
      <c r="E499">
        <v>2521</v>
      </c>
      <c r="F499">
        <v>14</v>
      </c>
      <c r="G499">
        <f t="shared" si="14"/>
        <v>36337.990331459747</v>
      </c>
      <c r="H499">
        <f t="shared" si="15"/>
        <v>23646820.616355203</v>
      </c>
    </row>
    <row r="500" spans="1:8" x14ac:dyDescent="0.25">
      <c r="A500">
        <v>29677.54</v>
      </c>
      <c r="B500">
        <v>4</v>
      </c>
      <c r="C500">
        <v>29564.11</v>
      </c>
      <c r="D500">
        <v>1380</v>
      </c>
      <c r="E500">
        <v>2042</v>
      </c>
      <c r="F500">
        <v>10</v>
      </c>
      <c r="G500">
        <f t="shared" si="14"/>
        <v>30739.040766508766</v>
      </c>
      <c r="H500">
        <f t="shared" si="15"/>
        <v>1126783.8772986957</v>
      </c>
    </row>
    <row r="501" spans="1:8" x14ac:dyDescent="0.25">
      <c r="A501">
        <v>31638.34</v>
      </c>
      <c r="B501">
        <v>5</v>
      </c>
      <c r="C501">
        <v>27836.98</v>
      </c>
      <c r="D501">
        <v>1955</v>
      </c>
      <c r="E501">
        <v>3963</v>
      </c>
      <c r="F501">
        <v>13</v>
      </c>
      <c r="G501">
        <f t="shared" si="14"/>
        <v>32569.409224317511</v>
      </c>
      <c r="H501">
        <f t="shared" si="15"/>
        <v>866889.90047121129</v>
      </c>
    </row>
    <row r="502" spans="1:8" x14ac:dyDescent="0.25">
      <c r="A502">
        <v>35691.18</v>
      </c>
      <c r="B502">
        <v>6</v>
      </c>
      <c r="C502">
        <v>32730.5</v>
      </c>
      <c r="D502">
        <v>1583</v>
      </c>
      <c r="E502">
        <v>2588</v>
      </c>
      <c r="F502">
        <v>11</v>
      </c>
      <c r="G502">
        <f t="shared" si="14"/>
        <v>30546.777884634303</v>
      </c>
      <c r="H502">
        <f t="shared" si="15"/>
        <v>26464873.124579065</v>
      </c>
    </row>
    <row r="503" spans="1:8" x14ac:dyDescent="0.25">
      <c r="A503">
        <v>45379.58</v>
      </c>
      <c r="B503">
        <v>4</v>
      </c>
      <c r="C503">
        <v>28848.720000000001</v>
      </c>
      <c r="D503">
        <v>2109</v>
      </c>
      <c r="E503">
        <v>3398</v>
      </c>
      <c r="F503">
        <v>13</v>
      </c>
      <c r="G503">
        <f t="shared" si="14"/>
        <v>35253.891653685787</v>
      </c>
      <c r="H503">
        <f t="shared" si="15"/>
        <v>102529564.4866835</v>
      </c>
    </row>
    <row r="504" spans="1:8" x14ac:dyDescent="0.25">
      <c r="A504">
        <v>29193.63</v>
      </c>
      <c r="B504">
        <v>4</v>
      </c>
      <c r="C504">
        <v>23368.39</v>
      </c>
      <c r="D504">
        <v>1515</v>
      </c>
      <c r="E504">
        <v>2729</v>
      </c>
      <c r="F504">
        <v>18</v>
      </c>
      <c r="G504">
        <f t="shared" si="14"/>
        <v>25973.249718932395</v>
      </c>
      <c r="H504">
        <f t="shared" si="15"/>
        <v>10370849.154689074</v>
      </c>
    </row>
    <row r="505" spans="1:8" x14ac:dyDescent="0.25">
      <c r="A505">
        <v>55866.49</v>
      </c>
      <c r="B505">
        <v>4</v>
      </c>
      <c r="C505">
        <v>34982.230000000003</v>
      </c>
      <c r="D505">
        <v>1963</v>
      </c>
      <c r="E505">
        <v>3514</v>
      </c>
      <c r="F505">
        <v>13</v>
      </c>
      <c r="G505">
        <f t="shared" si="14"/>
        <v>42312.968405956613</v>
      </c>
      <c r="H505">
        <f t="shared" si="15"/>
        <v>183697947.60020033</v>
      </c>
    </row>
    <row r="506" spans="1:8" x14ac:dyDescent="0.25">
      <c r="A506">
        <v>37796.69</v>
      </c>
      <c r="B506">
        <v>4</v>
      </c>
      <c r="C506">
        <v>30467.37</v>
      </c>
      <c r="D506">
        <v>1897</v>
      </c>
      <c r="E506">
        <v>3070</v>
      </c>
      <c r="F506">
        <v>11</v>
      </c>
      <c r="G506">
        <f t="shared" si="14"/>
        <v>35736.403864042251</v>
      </c>
      <c r="H506">
        <f t="shared" si="15"/>
        <v>4244778.9620197201</v>
      </c>
    </row>
    <row r="507" spans="1:8" x14ac:dyDescent="0.25">
      <c r="A507">
        <v>36938.32</v>
      </c>
      <c r="B507">
        <v>3</v>
      </c>
      <c r="C507">
        <v>30920.84</v>
      </c>
      <c r="D507">
        <v>2109</v>
      </c>
      <c r="E507">
        <v>2042</v>
      </c>
      <c r="F507">
        <v>12</v>
      </c>
      <c r="G507">
        <f t="shared" si="14"/>
        <v>36549.117535720405</v>
      </c>
      <c r="H507">
        <f t="shared" si="15"/>
        <v>151478.55820130944</v>
      </c>
    </row>
    <row r="508" spans="1:8" x14ac:dyDescent="0.25">
      <c r="A508">
        <v>28820.97</v>
      </c>
      <c r="B508">
        <v>1</v>
      </c>
      <c r="C508">
        <v>35994.44</v>
      </c>
      <c r="D508">
        <v>1217</v>
      </c>
      <c r="E508">
        <v>2075</v>
      </c>
      <c r="F508">
        <v>9</v>
      </c>
      <c r="G508">
        <f t="shared" si="14"/>
        <v>46525.618233247384</v>
      </c>
      <c r="H508">
        <f t="shared" si="15"/>
        <v>313454569.06302965</v>
      </c>
    </row>
    <row r="509" spans="1:8" x14ac:dyDescent="0.25">
      <c r="A509">
        <v>42933.8</v>
      </c>
      <c r="B509">
        <v>2</v>
      </c>
      <c r="C509">
        <v>32882.15</v>
      </c>
      <c r="D509">
        <v>1467</v>
      </c>
      <c r="E509">
        <v>2776</v>
      </c>
      <c r="F509">
        <v>8</v>
      </c>
      <c r="G509">
        <f t="shared" si="14"/>
        <v>42591.641370016259</v>
      </c>
      <c r="H509">
        <f t="shared" si="15"/>
        <v>117072.52807235236</v>
      </c>
    </row>
    <row r="510" spans="1:8" x14ac:dyDescent="0.25">
      <c r="A510">
        <v>38432.78</v>
      </c>
      <c r="B510">
        <v>4</v>
      </c>
      <c r="C510">
        <v>24876.55</v>
      </c>
      <c r="D510">
        <v>1777</v>
      </c>
      <c r="E510">
        <v>4862</v>
      </c>
      <c r="F510">
        <v>13</v>
      </c>
      <c r="G510">
        <f t="shared" si="14"/>
        <v>34370.157589624636</v>
      </c>
      <c r="H510">
        <f t="shared" si="15"/>
        <v>16504900.849284124</v>
      </c>
    </row>
    <row r="511" spans="1:8" x14ac:dyDescent="0.25">
      <c r="A511">
        <v>41908.39</v>
      </c>
      <c r="B511">
        <v>3</v>
      </c>
      <c r="C511">
        <v>32414.87</v>
      </c>
      <c r="D511">
        <v>1578</v>
      </c>
      <c r="E511">
        <v>3517</v>
      </c>
      <c r="F511">
        <v>10</v>
      </c>
      <c r="G511">
        <f t="shared" si="14"/>
        <v>41547.313337458421</v>
      </c>
      <c r="H511">
        <f t="shared" si="15"/>
        <v>130376.35623216468</v>
      </c>
    </row>
    <row r="512" spans="1:8" x14ac:dyDescent="0.25">
      <c r="A512">
        <v>38454.36</v>
      </c>
      <c r="B512">
        <v>1</v>
      </c>
      <c r="C512">
        <v>31103.439999999999</v>
      </c>
      <c r="D512">
        <v>571</v>
      </c>
      <c r="E512">
        <v>2873</v>
      </c>
      <c r="F512">
        <v>11</v>
      </c>
      <c r="G512">
        <f t="shared" si="14"/>
        <v>42077.826030150703</v>
      </c>
      <c r="H512">
        <f t="shared" si="15"/>
        <v>13129506.071656095</v>
      </c>
    </row>
    <row r="513" spans="1:8" x14ac:dyDescent="0.25">
      <c r="A513">
        <v>44137.75</v>
      </c>
      <c r="B513">
        <v>4</v>
      </c>
      <c r="C513">
        <v>31764.41</v>
      </c>
      <c r="D513">
        <v>2034</v>
      </c>
      <c r="E513">
        <v>2843</v>
      </c>
      <c r="F513">
        <v>12</v>
      </c>
      <c r="G513">
        <f t="shared" si="14"/>
        <v>36815.5477424091</v>
      </c>
      <c r="H513">
        <f t="shared" si="15"/>
        <v>53614645.901069269</v>
      </c>
    </row>
    <row r="514" spans="1:8" x14ac:dyDescent="0.25">
      <c r="A514">
        <v>33632.69</v>
      </c>
      <c r="B514">
        <v>1</v>
      </c>
      <c r="C514">
        <v>28655.74</v>
      </c>
      <c r="D514">
        <v>2000</v>
      </c>
      <c r="E514">
        <v>2263</v>
      </c>
      <c r="F514">
        <v>8</v>
      </c>
      <c r="G514">
        <f t="shared" si="14"/>
        <v>40163.000906339461</v>
      </c>
      <c r="H514">
        <f t="shared" si="15"/>
        <v>42644960.53345608</v>
      </c>
    </row>
    <row r="515" spans="1:8" x14ac:dyDescent="0.25">
      <c r="A515">
        <v>36601.17</v>
      </c>
      <c r="B515">
        <v>1</v>
      </c>
      <c r="C515">
        <v>29502.18</v>
      </c>
      <c r="D515">
        <v>2246</v>
      </c>
      <c r="E515">
        <v>4153</v>
      </c>
      <c r="F515">
        <v>8</v>
      </c>
      <c r="G515">
        <f t="shared" si="14"/>
        <v>47095.38155790267</v>
      </c>
      <c r="H515">
        <f t="shared" si="15"/>
        <v>110128476.22201803</v>
      </c>
    </row>
    <row r="516" spans="1:8" x14ac:dyDescent="0.25">
      <c r="A516">
        <v>45826.52</v>
      </c>
      <c r="B516">
        <v>3</v>
      </c>
      <c r="C516">
        <v>34179.910000000003</v>
      </c>
      <c r="D516">
        <v>1884</v>
      </c>
      <c r="E516">
        <v>2974</v>
      </c>
      <c r="F516">
        <v>11</v>
      </c>
      <c r="G516">
        <f t="shared" si="14"/>
        <v>42555.117834654739</v>
      </c>
      <c r="H516">
        <f t="shared" si="15"/>
        <v>10702072.127425645</v>
      </c>
    </row>
    <row r="517" spans="1:8" x14ac:dyDescent="0.25">
      <c r="A517">
        <v>37487.67</v>
      </c>
      <c r="B517">
        <v>5</v>
      </c>
      <c r="C517">
        <v>31512.53</v>
      </c>
      <c r="D517">
        <v>2079</v>
      </c>
      <c r="E517">
        <v>3669</v>
      </c>
      <c r="F517">
        <v>14</v>
      </c>
      <c r="G517">
        <f t="shared" si="14"/>
        <v>36141.181670879669</v>
      </c>
      <c r="H517">
        <f t="shared" si="15"/>
        <v>1813030.8204572571</v>
      </c>
    </row>
    <row r="518" spans="1:8" x14ac:dyDescent="0.25">
      <c r="A518">
        <v>38863.730000000003</v>
      </c>
      <c r="B518">
        <v>5</v>
      </c>
      <c r="C518">
        <v>28561.14</v>
      </c>
      <c r="D518">
        <v>1990</v>
      </c>
      <c r="E518">
        <v>3035</v>
      </c>
      <c r="F518">
        <v>14</v>
      </c>
      <c r="G518">
        <f t="shared" si="14"/>
        <v>30761.971552760926</v>
      </c>
      <c r="H518">
        <f t="shared" si="15"/>
        <v>65638489.937409744</v>
      </c>
    </row>
    <row r="519" spans="1:8" x14ac:dyDescent="0.25">
      <c r="A519">
        <v>35052.49</v>
      </c>
      <c r="B519">
        <v>3</v>
      </c>
      <c r="C519">
        <v>30989.46</v>
      </c>
      <c r="D519">
        <v>699</v>
      </c>
      <c r="E519">
        <v>4180</v>
      </c>
      <c r="F519">
        <v>11</v>
      </c>
      <c r="G519">
        <f t="shared" si="14"/>
        <v>40216.818983844874</v>
      </c>
      <c r="H519">
        <f t="shared" si="15"/>
        <v>26670293.853380252</v>
      </c>
    </row>
    <row r="520" spans="1:8" x14ac:dyDescent="0.25">
      <c r="A520">
        <v>42747.87</v>
      </c>
      <c r="B520">
        <v>3</v>
      </c>
      <c r="C520">
        <v>35602.35</v>
      </c>
      <c r="D520">
        <v>1392</v>
      </c>
      <c r="E520">
        <v>3863</v>
      </c>
      <c r="F520">
        <v>12</v>
      </c>
      <c r="G520">
        <f t="shared" si="14"/>
        <v>45853.773339737949</v>
      </c>
      <c r="H520">
        <f t="shared" si="15"/>
        <v>9646635.5557953287</v>
      </c>
    </row>
    <row r="521" spans="1:8" x14ac:dyDescent="0.25">
      <c r="A521">
        <v>49957.120000000003</v>
      </c>
      <c r="B521">
        <v>3</v>
      </c>
      <c r="C521">
        <v>35237.370000000003</v>
      </c>
      <c r="D521">
        <v>569</v>
      </c>
      <c r="E521">
        <v>4764</v>
      </c>
      <c r="F521">
        <v>13</v>
      </c>
      <c r="G521">
        <f t="shared" si="14"/>
        <v>46530.65213775685</v>
      </c>
      <c r="H521">
        <f t="shared" si="15"/>
        <v>11740682.010985162</v>
      </c>
    </row>
    <row r="522" spans="1:8" x14ac:dyDescent="0.25">
      <c r="A522">
        <v>46911.29</v>
      </c>
      <c r="B522">
        <v>4</v>
      </c>
      <c r="C522">
        <v>28310.11</v>
      </c>
      <c r="D522">
        <v>1849</v>
      </c>
      <c r="E522">
        <v>1730</v>
      </c>
      <c r="F522">
        <v>14</v>
      </c>
      <c r="G522">
        <f t="shared" si="14"/>
        <v>29298.87191854198</v>
      </c>
      <c r="H522">
        <f t="shared" si="15"/>
        <v>310197270.67606944</v>
      </c>
    </row>
    <row r="523" spans="1:8" x14ac:dyDescent="0.25">
      <c r="A523">
        <v>23272.69</v>
      </c>
      <c r="B523">
        <v>4</v>
      </c>
      <c r="C523">
        <v>30992.82</v>
      </c>
      <c r="D523">
        <v>1851</v>
      </c>
      <c r="E523">
        <v>2524</v>
      </c>
      <c r="F523">
        <v>6</v>
      </c>
      <c r="G523">
        <f t="shared" ref="G523:G586" si="16">$C$2+$C$3*B523+$C$4*C523+$C$5*D523+$C$6*E523+$C$7*F523</f>
        <v>34630.527891246413</v>
      </c>
      <c r="H523">
        <f t="shared" ref="H523:H586" si="17">(A523-G523)^2</f>
        <v>129000481.56383279</v>
      </c>
    </row>
    <row r="524" spans="1:8" x14ac:dyDescent="0.25">
      <c r="A524">
        <v>44422.7</v>
      </c>
      <c r="B524">
        <v>4</v>
      </c>
      <c r="C524">
        <v>35656.04</v>
      </c>
      <c r="D524">
        <v>1209</v>
      </c>
      <c r="E524">
        <v>2370</v>
      </c>
      <c r="F524">
        <v>14</v>
      </c>
      <c r="G524">
        <f t="shared" si="16"/>
        <v>38344.169698625003</v>
      </c>
      <c r="H524">
        <f t="shared" si="17"/>
        <v>36948530.624733984</v>
      </c>
    </row>
    <row r="525" spans="1:8" x14ac:dyDescent="0.25">
      <c r="A525">
        <v>39395.97</v>
      </c>
      <c r="B525">
        <v>3</v>
      </c>
      <c r="C525">
        <v>36302.18</v>
      </c>
      <c r="D525">
        <v>1973</v>
      </c>
      <c r="E525">
        <v>4171</v>
      </c>
      <c r="F525">
        <v>9</v>
      </c>
      <c r="G525">
        <f t="shared" si="16"/>
        <v>48618.276200098269</v>
      </c>
      <c r="H525">
        <f t="shared" si="17"/>
        <v>85050931.648370951</v>
      </c>
    </row>
    <row r="526" spans="1:8" x14ac:dyDescent="0.25">
      <c r="A526">
        <v>38902.83</v>
      </c>
      <c r="B526">
        <v>2</v>
      </c>
      <c r="C526">
        <v>29010.45</v>
      </c>
      <c r="D526">
        <v>1819</v>
      </c>
      <c r="E526">
        <v>3997</v>
      </c>
      <c r="F526">
        <v>13</v>
      </c>
      <c r="G526">
        <f t="shared" si="16"/>
        <v>42420.68389787263</v>
      </c>
      <c r="H526">
        <f t="shared" si="17"/>
        <v>12375296.046777645</v>
      </c>
    </row>
    <row r="527" spans="1:8" x14ac:dyDescent="0.25">
      <c r="A527">
        <v>51012.2</v>
      </c>
      <c r="B527">
        <v>5</v>
      </c>
      <c r="C527">
        <v>35067.120000000003</v>
      </c>
      <c r="D527">
        <v>1869</v>
      </c>
      <c r="E527">
        <v>4233</v>
      </c>
      <c r="F527">
        <v>12</v>
      </c>
      <c r="G527">
        <f t="shared" si="16"/>
        <v>41434.231924394036</v>
      </c>
      <c r="H527">
        <f t="shared" si="17"/>
        <v>91737472.457326949</v>
      </c>
    </row>
    <row r="528" spans="1:8" x14ac:dyDescent="0.25">
      <c r="A528">
        <v>55947.91</v>
      </c>
      <c r="B528">
        <v>3</v>
      </c>
      <c r="C528">
        <v>37406.54</v>
      </c>
      <c r="D528">
        <v>1357</v>
      </c>
      <c r="E528">
        <v>2570</v>
      </c>
      <c r="F528">
        <v>15</v>
      </c>
      <c r="G528">
        <f t="shared" si="16"/>
        <v>44094.647640439493</v>
      </c>
      <c r="H528">
        <f t="shared" si="17"/>
        <v>140499828.564574</v>
      </c>
    </row>
    <row r="529" spans="1:8" x14ac:dyDescent="0.25">
      <c r="A529">
        <v>52240.91</v>
      </c>
      <c r="B529">
        <v>2</v>
      </c>
      <c r="C529">
        <v>28302.21</v>
      </c>
      <c r="D529">
        <v>1354</v>
      </c>
      <c r="E529">
        <v>5096</v>
      </c>
      <c r="F529">
        <v>11</v>
      </c>
      <c r="G529">
        <f t="shared" si="16"/>
        <v>43935.359189310744</v>
      </c>
      <c r="H529">
        <f t="shared" si="17"/>
        <v>68982174.268941015</v>
      </c>
    </row>
    <row r="530" spans="1:8" x14ac:dyDescent="0.25">
      <c r="A530">
        <v>25949.38</v>
      </c>
      <c r="B530">
        <v>3</v>
      </c>
      <c r="C530">
        <v>30803.4</v>
      </c>
      <c r="D530">
        <v>2896</v>
      </c>
      <c r="E530">
        <v>4397</v>
      </c>
      <c r="F530">
        <v>6</v>
      </c>
      <c r="G530">
        <f t="shared" si="16"/>
        <v>44714.841110257832</v>
      </c>
      <c r="H530">
        <f t="shared" si="17"/>
        <v>352142530.68059909</v>
      </c>
    </row>
    <row r="531" spans="1:8" x14ac:dyDescent="0.25">
      <c r="A531">
        <v>13614.72</v>
      </c>
      <c r="B531">
        <v>3</v>
      </c>
      <c r="C531">
        <v>28707.61</v>
      </c>
      <c r="D531">
        <v>2012</v>
      </c>
      <c r="E531">
        <v>2076</v>
      </c>
      <c r="F531">
        <v>6</v>
      </c>
      <c r="G531">
        <f t="shared" si="16"/>
        <v>33909.592191963558</v>
      </c>
      <c r="H531">
        <f t="shared" si="17"/>
        <v>411881837.28813571</v>
      </c>
    </row>
    <row r="532" spans="1:8" x14ac:dyDescent="0.25">
      <c r="A532">
        <v>34834.28</v>
      </c>
      <c r="B532">
        <v>3</v>
      </c>
      <c r="C532">
        <v>26672.97</v>
      </c>
      <c r="D532">
        <v>2378</v>
      </c>
      <c r="E532">
        <v>3586</v>
      </c>
      <c r="F532">
        <v>9</v>
      </c>
      <c r="G532">
        <f t="shared" si="16"/>
        <v>36690.495452402938</v>
      </c>
      <c r="H532">
        <f t="shared" si="17"/>
        <v>3445535.8057394484</v>
      </c>
    </row>
    <row r="533" spans="1:8" x14ac:dyDescent="0.25">
      <c r="A533">
        <v>53317.69</v>
      </c>
      <c r="B533">
        <v>3</v>
      </c>
      <c r="C533">
        <v>41047.01</v>
      </c>
      <c r="D533">
        <v>1699</v>
      </c>
      <c r="E533">
        <v>3139</v>
      </c>
      <c r="F533">
        <v>11</v>
      </c>
      <c r="G533">
        <f t="shared" si="16"/>
        <v>50520.591883340792</v>
      </c>
      <c r="H533">
        <f t="shared" si="17"/>
        <v>7823757.8742185002</v>
      </c>
    </row>
    <row r="534" spans="1:8" x14ac:dyDescent="0.25">
      <c r="A534">
        <v>51394.2</v>
      </c>
      <c r="B534">
        <v>3</v>
      </c>
      <c r="C534">
        <v>33298.76</v>
      </c>
      <c r="D534">
        <v>1260</v>
      </c>
      <c r="E534">
        <v>4191</v>
      </c>
      <c r="F534">
        <v>10</v>
      </c>
      <c r="G534">
        <f t="shared" si="16"/>
        <v>43924.937213713929</v>
      </c>
      <c r="H534">
        <f t="shared" si="17"/>
        <v>55789886.570597917</v>
      </c>
    </row>
    <row r="535" spans="1:8" x14ac:dyDescent="0.25">
      <c r="A535">
        <v>43568.38</v>
      </c>
      <c r="B535">
        <v>3</v>
      </c>
      <c r="C535">
        <v>32106.15</v>
      </c>
      <c r="D535">
        <v>1444</v>
      </c>
      <c r="E535">
        <v>4017</v>
      </c>
      <c r="F535">
        <v>12</v>
      </c>
      <c r="G535">
        <f t="shared" si="16"/>
        <v>42413.071300943659</v>
      </c>
      <c r="H535">
        <f t="shared" si="17"/>
        <v>1334738.1901152499</v>
      </c>
    </row>
    <row r="536" spans="1:8" x14ac:dyDescent="0.25">
      <c r="A536">
        <v>17884.830000000002</v>
      </c>
      <c r="B536">
        <v>6</v>
      </c>
      <c r="C536">
        <v>29470.45</v>
      </c>
      <c r="D536">
        <v>1025</v>
      </c>
      <c r="E536">
        <v>4553</v>
      </c>
      <c r="F536">
        <v>5</v>
      </c>
      <c r="G536">
        <f t="shared" si="16"/>
        <v>31478.987694888037</v>
      </c>
      <c r="H536">
        <f t="shared" si="17"/>
        <v>184801123.4334836</v>
      </c>
    </row>
    <row r="537" spans="1:8" x14ac:dyDescent="0.25">
      <c r="A537">
        <v>56721.03</v>
      </c>
      <c r="B537">
        <v>2</v>
      </c>
      <c r="C537">
        <v>35259.72</v>
      </c>
      <c r="D537">
        <v>2253</v>
      </c>
      <c r="E537">
        <v>3530</v>
      </c>
      <c r="F537">
        <v>13</v>
      </c>
      <c r="G537">
        <f t="shared" si="16"/>
        <v>48996.828592397105</v>
      </c>
      <c r="H537">
        <f t="shared" si="17"/>
        <v>59663287.385214522</v>
      </c>
    </row>
    <row r="538" spans="1:8" x14ac:dyDescent="0.25">
      <c r="A538">
        <v>36899.47</v>
      </c>
      <c r="B538">
        <v>4</v>
      </c>
      <c r="C538">
        <v>28820.41</v>
      </c>
      <c r="D538">
        <v>2258</v>
      </c>
      <c r="E538">
        <v>3030</v>
      </c>
      <c r="F538">
        <v>11</v>
      </c>
      <c r="G538">
        <f t="shared" si="16"/>
        <v>34416.507134364881</v>
      </c>
      <c r="H538">
        <f t="shared" si="17"/>
        <v>6165104.5921229655</v>
      </c>
    </row>
    <row r="539" spans="1:8" x14ac:dyDescent="0.25">
      <c r="A539">
        <v>25595.599999999999</v>
      </c>
      <c r="B539">
        <v>3</v>
      </c>
      <c r="C539">
        <v>28324.54</v>
      </c>
      <c r="D539">
        <v>1627</v>
      </c>
      <c r="E539">
        <v>3365</v>
      </c>
      <c r="F539">
        <v>10</v>
      </c>
      <c r="G539">
        <f t="shared" si="16"/>
        <v>36531.846480909808</v>
      </c>
      <c r="H539">
        <f t="shared" si="17"/>
        <v>119601487.09121218</v>
      </c>
    </row>
    <row r="540" spans="1:8" x14ac:dyDescent="0.25">
      <c r="A540">
        <v>17700.8</v>
      </c>
      <c r="B540">
        <v>5</v>
      </c>
      <c r="C540">
        <v>25215.37</v>
      </c>
      <c r="D540">
        <v>849</v>
      </c>
      <c r="E540">
        <v>3647</v>
      </c>
      <c r="F540">
        <v>12</v>
      </c>
      <c r="G540">
        <f t="shared" si="16"/>
        <v>26586.667376885303</v>
      </c>
      <c r="H540">
        <f t="shared" si="17"/>
        <v>78958639.039594516</v>
      </c>
    </row>
    <row r="541" spans="1:8" x14ac:dyDescent="0.25">
      <c r="A541">
        <v>34288.71</v>
      </c>
      <c r="B541">
        <v>5</v>
      </c>
      <c r="C541">
        <v>25557.9</v>
      </c>
      <c r="D541">
        <v>1738</v>
      </c>
      <c r="E541">
        <v>3775</v>
      </c>
      <c r="F541">
        <v>13</v>
      </c>
      <c r="G541">
        <f t="shared" si="16"/>
        <v>29017.251874449052</v>
      </c>
      <c r="H541">
        <f t="shared" si="17"/>
        <v>27788270.769437108</v>
      </c>
    </row>
    <row r="542" spans="1:8" x14ac:dyDescent="0.25">
      <c r="A542">
        <v>20454.09</v>
      </c>
      <c r="B542">
        <v>4</v>
      </c>
      <c r="C542">
        <v>28921.439999999999</v>
      </c>
      <c r="D542">
        <v>1463</v>
      </c>
      <c r="E542">
        <v>1951</v>
      </c>
      <c r="F542">
        <v>9</v>
      </c>
      <c r="G542">
        <f t="shared" si="16"/>
        <v>29890.554442446235</v>
      </c>
      <c r="H542">
        <f t="shared" si="17"/>
        <v>89046861.173552126</v>
      </c>
    </row>
    <row r="543" spans="1:8" x14ac:dyDescent="0.25">
      <c r="A543">
        <v>23067.02</v>
      </c>
      <c r="B543">
        <v>5</v>
      </c>
      <c r="C543">
        <v>31349.49</v>
      </c>
      <c r="D543">
        <v>826</v>
      </c>
      <c r="E543">
        <v>2243</v>
      </c>
      <c r="F543">
        <v>9</v>
      </c>
      <c r="G543">
        <f t="shared" si="16"/>
        <v>29430.209867069199</v>
      </c>
      <c r="H543">
        <f t="shared" si="17"/>
        <v>40490185.284372129</v>
      </c>
    </row>
    <row r="544" spans="1:8" x14ac:dyDescent="0.25">
      <c r="A544">
        <v>25112.42</v>
      </c>
      <c r="B544">
        <v>3</v>
      </c>
      <c r="C544">
        <v>28096.53</v>
      </c>
      <c r="D544">
        <v>1506</v>
      </c>
      <c r="E544">
        <v>3020</v>
      </c>
      <c r="F544">
        <v>9</v>
      </c>
      <c r="G544">
        <f t="shared" si="16"/>
        <v>35034.78523306136</v>
      </c>
      <c r="H544">
        <f t="shared" si="17"/>
        <v>98453331.818264857</v>
      </c>
    </row>
    <row r="545" spans="1:8" x14ac:dyDescent="0.25">
      <c r="A545">
        <v>28819.37</v>
      </c>
      <c r="B545">
        <v>4</v>
      </c>
      <c r="C545">
        <v>31776.73</v>
      </c>
      <c r="D545">
        <v>1322</v>
      </c>
      <c r="E545">
        <v>2802</v>
      </c>
      <c r="F545">
        <v>7</v>
      </c>
      <c r="G545">
        <f t="shared" si="16"/>
        <v>35351.478238818941</v>
      </c>
      <c r="H545">
        <f t="shared" si="17"/>
        <v>42668438.043646306</v>
      </c>
    </row>
    <row r="546" spans="1:8" x14ac:dyDescent="0.25">
      <c r="A546">
        <v>23068.01</v>
      </c>
      <c r="B546">
        <v>3</v>
      </c>
      <c r="C546">
        <v>30349.56</v>
      </c>
      <c r="D546">
        <v>2107</v>
      </c>
      <c r="E546">
        <v>3517</v>
      </c>
      <c r="F546">
        <v>4</v>
      </c>
      <c r="G546">
        <f t="shared" si="16"/>
        <v>40147.28235320052</v>
      </c>
      <c r="H546">
        <f t="shared" si="17"/>
        <v>291701544.11479968</v>
      </c>
    </row>
    <row r="547" spans="1:8" x14ac:dyDescent="0.25">
      <c r="A547">
        <v>36653.660000000003</v>
      </c>
      <c r="B547">
        <v>3</v>
      </c>
      <c r="C547">
        <v>34989.519999999997</v>
      </c>
      <c r="D547">
        <v>1280</v>
      </c>
      <c r="E547">
        <v>3781</v>
      </c>
      <c r="F547">
        <v>8</v>
      </c>
      <c r="G547">
        <f t="shared" si="16"/>
        <v>44684.299943816761</v>
      </c>
      <c r="H547">
        <f t="shared" si="17"/>
        <v>64491177.907225214</v>
      </c>
    </row>
    <row r="548" spans="1:8" x14ac:dyDescent="0.25">
      <c r="A548">
        <v>21316.33</v>
      </c>
      <c r="B548">
        <v>5</v>
      </c>
      <c r="C548">
        <v>30016.09</v>
      </c>
      <c r="D548">
        <v>592</v>
      </c>
      <c r="E548">
        <v>2109</v>
      </c>
      <c r="F548">
        <v>7</v>
      </c>
      <c r="G548">
        <f t="shared" si="16"/>
        <v>27070.767320948566</v>
      </c>
      <c r="H548">
        <f t="shared" si="17"/>
        <v>33113548.880725686</v>
      </c>
    </row>
    <row r="549" spans="1:8" x14ac:dyDescent="0.25">
      <c r="A549">
        <v>41518.589999999997</v>
      </c>
      <c r="B549">
        <v>4</v>
      </c>
      <c r="C549">
        <v>33582.99</v>
      </c>
      <c r="D549">
        <v>2223</v>
      </c>
      <c r="E549">
        <v>4313</v>
      </c>
      <c r="F549">
        <v>6</v>
      </c>
      <c r="G549">
        <f t="shared" si="16"/>
        <v>43492.405786292482</v>
      </c>
      <c r="H549">
        <f t="shared" si="17"/>
        <v>3895948.7582174223</v>
      </c>
    </row>
    <row r="550" spans="1:8" x14ac:dyDescent="0.25">
      <c r="A550">
        <v>42768.9</v>
      </c>
      <c r="B550">
        <v>4</v>
      </c>
      <c r="C550">
        <v>29578.959999999999</v>
      </c>
      <c r="D550">
        <v>1605</v>
      </c>
      <c r="E550">
        <v>4505</v>
      </c>
      <c r="F550">
        <v>13</v>
      </c>
      <c r="G550">
        <f t="shared" si="16"/>
        <v>38370.469151897101</v>
      </c>
      <c r="H550">
        <f t="shared" si="17"/>
        <v>19346193.925543196</v>
      </c>
    </row>
    <row r="551" spans="1:8" x14ac:dyDescent="0.25">
      <c r="A551">
        <v>51036.6</v>
      </c>
      <c r="B551">
        <v>4</v>
      </c>
      <c r="C551">
        <v>34517.96</v>
      </c>
      <c r="D551">
        <v>2312</v>
      </c>
      <c r="E551">
        <v>3828</v>
      </c>
      <c r="F551">
        <v>12</v>
      </c>
      <c r="G551">
        <f t="shared" si="16"/>
        <v>43345.193373468726</v>
      </c>
      <c r="H551">
        <f t="shared" si="17"/>
        <v>59157735.894649163</v>
      </c>
    </row>
    <row r="552" spans="1:8" x14ac:dyDescent="0.25">
      <c r="A552">
        <v>34271.29</v>
      </c>
      <c r="B552">
        <v>5</v>
      </c>
      <c r="C552">
        <v>33356.14</v>
      </c>
      <c r="D552">
        <v>1416</v>
      </c>
      <c r="E552">
        <v>3868</v>
      </c>
      <c r="F552">
        <v>8</v>
      </c>
      <c r="G552">
        <f t="shared" si="16"/>
        <v>37550.621462660289</v>
      </c>
      <c r="H552">
        <f t="shared" si="17"/>
        <v>10754014.841993663</v>
      </c>
    </row>
    <row r="553" spans="1:8" x14ac:dyDescent="0.25">
      <c r="A553">
        <v>22458.65</v>
      </c>
      <c r="B553">
        <v>2</v>
      </c>
      <c r="C553">
        <v>28214.49</v>
      </c>
      <c r="D553">
        <v>1510</v>
      </c>
      <c r="E553">
        <v>4024</v>
      </c>
      <c r="F553">
        <v>6</v>
      </c>
      <c r="G553">
        <f t="shared" si="16"/>
        <v>40975.041145955605</v>
      </c>
      <c r="H553">
        <f t="shared" si="17"/>
        <v>342856741.07002306</v>
      </c>
    </row>
    <row r="554" spans="1:8" x14ac:dyDescent="0.25">
      <c r="A554">
        <v>50831.75</v>
      </c>
      <c r="B554">
        <v>4</v>
      </c>
      <c r="C554">
        <v>38114.120000000003</v>
      </c>
      <c r="D554">
        <v>1266</v>
      </c>
      <c r="E554">
        <v>2806</v>
      </c>
      <c r="F554">
        <v>13</v>
      </c>
      <c r="G554">
        <f t="shared" si="16"/>
        <v>42518.48914416146</v>
      </c>
      <c r="H554">
        <f t="shared" si="17"/>
        <v>69110306.05721733</v>
      </c>
    </row>
    <row r="555" spans="1:8" x14ac:dyDescent="0.25">
      <c r="A555">
        <v>28732.49</v>
      </c>
      <c r="B555">
        <v>4</v>
      </c>
      <c r="C555">
        <v>31247.040000000001</v>
      </c>
      <c r="D555">
        <v>1143</v>
      </c>
      <c r="E555">
        <v>4330</v>
      </c>
      <c r="F555">
        <v>9</v>
      </c>
      <c r="G555">
        <f t="shared" si="16"/>
        <v>38876.766407936608</v>
      </c>
      <c r="H555">
        <f t="shared" si="17"/>
        <v>102906343.84061921</v>
      </c>
    </row>
    <row r="556" spans="1:8" x14ac:dyDescent="0.25">
      <c r="A556">
        <v>49554.27</v>
      </c>
      <c r="B556">
        <v>2</v>
      </c>
      <c r="C556">
        <v>33734.39</v>
      </c>
      <c r="D556">
        <v>1738</v>
      </c>
      <c r="E556">
        <v>2699</v>
      </c>
      <c r="F556">
        <v>12</v>
      </c>
      <c r="G556">
        <f t="shared" si="16"/>
        <v>43867.929359237693</v>
      </c>
      <c r="H556">
        <f t="shared" si="17"/>
        <v>32334469.882785052</v>
      </c>
    </row>
    <row r="557" spans="1:8" x14ac:dyDescent="0.25">
      <c r="A557">
        <v>20508.310000000001</v>
      </c>
      <c r="B557">
        <v>4</v>
      </c>
      <c r="C557">
        <v>22734.76</v>
      </c>
      <c r="D557">
        <v>1213</v>
      </c>
      <c r="E557">
        <v>4123</v>
      </c>
      <c r="F557">
        <v>13</v>
      </c>
      <c r="G557">
        <f t="shared" si="16"/>
        <v>28720.441775267369</v>
      </c>
      <c r="H557">
        <f t="shared" si="17"/>
        <v>67439108.294355974</v>
      </c>
    </row>
    <row r="558" spans="1:8" x14ac:dyDescent="0.25">
      <c r="A558">
        <v>42131.06</v>
      </c>
      <c r="B558">
        <v>4</v>
      </c>
      <c r="C558">
        <v>28037.58</v>
      </c>
      <c r="D558">
        <v>2811</v>
      </c>
      <c r="E558">
        <v>4180</v>
      </c>
      <c r="F558">
        <v>13</v>
      </c>
      <c r="G558">
        <f t="shared" si="16"/>
        <v>37919.65086015789</v>
      </c>
      <c r="H558">
        <f t="shared" si="17"/>
        <v>17735966.943145644</v>
      </c>
    </row>
    <row r="559" spans="1:8" x14ac:dyDescent="0.25">
      <c r="A559">
        <v>41524.22</v>
      </c>
      <c r="B559">
        <v>4</v>
      </c>
      <c r="C559">
        <v>33499.480000000003</v>
      </c>
      <c r="D559">
        <v>2465</v>
      </c>
      <c r="E559">
        <v>3668</v>
      </c>
      <c r="F559">
        <v>14</v>
      </c>
      <c r="G559">
        <f t="shared" si="16"/>
        <v>42014.745687943949</v>
      </c>
      <c r="H559">
        <f t="shared" si="17"/>
        <v>240615.45053288303</v>
      </c>
    </row>
    <row r="560" spans="1:8" x14ac:dyDescent="0.25">
      <c r="A560">
        <v>20746.150000000001</v>
      </c>
      <c r="B560">
        <v>4</v>
      </c>
      <c r="C560">
        <v>26623.48</v>
      </c>
      <c r="D560">
        <v>1497</v>
      </c>
      <c r="E560">
        <v>3075</v>
      </c>
      <c r="F560">
        <v>9</v>
      </c>
      <c r="G560">
        <f t="shared" si="16"/>
        <v>30609.12286252655</v>
      </c>
      <c r="H560">
        <f t="shared" si="17"/>
        <v>97278233.686935142</v>
      </c>
    </row>
    <row r="561" spans="1:8" x14ac:dyDescent="0.25">
      <c r="A561">
        <v>42388.67</v>
      </c>
      <c r="B561">
        <v>3</v>
      </c>
      <c r="C561">
        <v>29662.5</v>
      </c>
      <c r="D561">
        <v>1760</v>
      </c>
      <c r="E561">
        <v>4485</v>
      </c>
      <c r="F561">
        <v>12</v>
      </c>
      <c r="G561">
        <f t="shared" si="16"/>
        <v>41580.942263614001</v>
      </c>
      <c r="H561">
        <f t="shared" si="17"/>
        <v>652424.09612724755</v>
      </c>
    </row>
    <row r="562" spans="1:8" x14ac:dyDescent="0.25">
      <c r="A562">
        <v>26967.87</v>
      </c>
      <c r="B562">
        <v>2</v>
      </c>
      <c r="C562">
        <v>24922.69</v>
      </c>
      <c r="D562">
        <v>1175</v>
      </c>
      <c r="E562">
        <v>2937</v>
      </c>
      <c r="F562">
        <v>13</v>
      </c>
      <c r="G562">
        <f t="shared" si="16"/>
        <v>33467.118720213162</v>
      </c>
      <c r="H562">
        <f t="shared" si="17"/>
        <v>42240233.927192442</v>
      </c>
    </row>
    <row r="563" spans="1:8" x14ac:dyDescent="0.25">
      <c r="A563">
        <v>41919.35</v>
      </c>
      <c r="B563">
        <v>4</v>
      </c>
      <c r="C563">
        <v>40247.53</v>
      </c>
      <c r="D563">
        <v>1236</v>
      </c>
      <c r="E563">
        <v>2487</v>
      </c>
      <c r="F563">
        <v>10</v>
      </c>
      <c r="G563">
        <f t="shared" si="16"/>
        <v>43948.723211735487</v>
      </c>
      <c r="H563">
        <f t="shared" si="17"/>
        <v>4118355.6325096115</v>
      </c>
    </row>
    <row r="564" spans="1:8" x14ac:dyDescent="0.25">
      <c r="A564">
        <v>28534.98</v>
      </c>
      <c r="B564">
        <v>2</v>
      </c>
      <c r="C564">
        <v>29941.35</v>
      </c>
      <c r="D564">
        <v>1428</v>
      </c>
      <c r="E564">
        <v>2599</v>
      </c>
      <c r="F564">
        <v>9</v>
      </c>
      <c r="G564">
        <f t="shared" si="16"/>
        <v>38655.253316808368</v>
      </c>
      <c r="H564">
        <f t="shared" si="17"/>
        <v>102419932.00690345</v>
      </c>
    </row>
    <row r="565" spans="1:8" x14ac:dyDescent="0.25">
      <c r="A565">
        <v>37234.97</v>
      </c>
      <c r="B565">
        <v>2</v>
      </c>
      <c r="C565">
        <v>31347.15</v>
      </c>
      <c r="D565">
        <v>1458</v>
      </c>
      <c r="E565">
        <v>2183</v>
      </c>
      <c r="F565">
        <v>9</v>
      </c>
      <c r="G565">
        <f t="shared" si="16"/>
        <v>39102.095727274733</v>
      </c>
      <c r="H565">
        <f t="shared" si="17"/>
        <v>3486158.4814511957</v>
      </c>
    </row>
    <row r="566" spans="1:8" x14ac:dyDescent="0.25">
      <c r="A566">
        <v>37830.660000000003</v>
      </c>
      <c r="B566">
        <v>3</v>
      </c>
      <c r="C566">
        <v>27206.87</v>
      </c>
      <c r="D566">
        <v>2333</v>
      </c>
      <c r="E566">
        <v>4527</v>
      </c>
      <c r="F566">
        <v>10</v>
      </c>
      <c r="G566">
        <f t="shared" si="16"/>
        <v>39962.87312274085</v>
      </c>
      <c r="H566">
        <f t="shared" si="17"/>
        <v>4546332.8007882712</v>
      </c>
    </row>
    <row r="567" spans="1:8" x14ac:dyDescent="0.25">
      <c r="A567">
        <v>43829.56</v>
      </c>
      <c r="B567">
        <v>3</v>
      </c>
      <c r="C567">
        <v>28661.69</v>
      </c>
      <c r="D567">
        <v>1302</v>
      </c>
      <c r="E567">
        <v>2828</v>
      </c>
      <c r="F567">
        <v>15</v>
      </c>
      <c r="G567">
        <f t="shared" si="16"/>
        <v>34772.11648502975</v>
      </c>
      <c r="H567">
        <f t="shared" si="17"/>
        <v>82037283.026876599</v>
      </c>
    </row>
    <row r="568" spans="1:8" x14ac:dyDescent="0.25">
      <c r="A568">
        <v>24196.68</v>
      </c>
      <c r="B568">
        <v>3</v>
      </c>
      <c r="C568">
        <v>27107.14</v>
      </c>
      <c r="D568">
        <v>797</v>
      </c>
      <c r="E568">
        <v>1602</v>
      </c>
      <c r="F568">
        <v>10</v>
      </c>
      <c r="G568">
        <f t="shared" si="16"/>
        <v>28455.138000147464</v>
      </c>
      <c r="H568">
        <f t="shared" si="17"/>
        <v>18134464.539019939</v>
      </c>
    </row>
    <row r="569" spans="1:8" x14ac:dyDescent="0.25">
      <c r="A569">
        <v>29277.32</v>
      </c>
      <c r="B569">
        <v>4</v>
      </c>
      <c r="C569">
        <v>26689.02</v>
      </c>
      <c r="D569">
        <v>1419</v>
      </c>
      <c r="E569">
        <v>2512</v>
      </c>
      <c r="F569">
        <v>13</v>
      </c>
      <c r="G569">
        <f t="shared" si="16"/>
        <v>28919.919742181173</v>
      </c>
      <c r="H569">
        <f t="shared" si="17"/>
        <v>127734.94428896366</v>
      </c>
    </row>
    <row r="570" spans="1:8" x14ac:dyDescent="0.25">
      <c r="A570">
        <v>34374.519999999997</v>
      </c>
      <c r="B570">
        <v>4</v>
      </c>
      <c r="C570">
        <v>22418.27</v>
      </c>
      <c r="D570">
        <v>1257</v>
      </c>
      <c r="E570">
        <v>3817</v>
      </c>
      <c r="F570">
        <v>15</v>
      </c>
      <c r="G570">
        <f t="shared" si="16"/>
        <v>27561.308362318257</v>
      </c>
      <c r="H570">
        <f t="shared" si="17"/>
        <v>46419852.819841892</v>
      </c>
    </row>
    <row r="571" spans="1:8" x14ac:dyDescent="0.25">
      <c r="A571">
        <v>47436.33</v>
      </c>
      <c r="B571">
        <v>4</v>
      </c>
      <c r="C571">
        <v>38572.620000000003</v>
      </c>
      <c r="D571">
        <v>1936</v>
      </c>
      <c r="E571">
        <v>3397</v>
      </c>
      <c r="F571">
        <v>10</v>
      </c>
      <c r="G571">
        <f t="shared" si="16"/>
        <v>45998.799518825348</v>
      </c>
      <c r="H571">
        <f t="shared" si="17"/>
        <v>2066493.8843062313</v>
      </c>
    </row>
    <row r="572" spans="1:8" x14ac:dyDescent="0.25">
      <c r="A572">
        <v>57297.31</v>
      </c>
      <c r="B572">
        <v>4</v>
      </c>
      <c r="C572">
        <v>32373.31</v>
      </c>
      <c r="D572">
        <v>1446</v>
      </c>
      <c r="E572">
        <v>4447</v>
      </c>
      <c r="F572">
        <v>17</v>
      </c>
      <c r="G572">
        <f t="shared" si="16"/>
        <v>41113.062047970518</v>
      </c>
      <c r="H572">
        <f t="shared" si="17"/>
        <v>261929881.77277043</v>
      </c>
    </row>
    <row r="573" spans="1:8" x14ac:dyDescent="0.25">
      <c r="A573">
        <v>31573.72</v>
      </c>
      <c r="B573">
        <v>3</v>
      </c>
      <c r="C573">
        <v>31034.49</v>
      </c>
      <c r="D573">
        <v>1184</v>
      </c>
      <c r="E573">
        <v>4156</v>
      </c>
      <c r="F573">
        <v>6</v>
      </c>
      <c r="G573">
        <f t="shared" si="16"/>
        <v>41076.600440553935</v>
      </c>
      <c r="H573">
        <f t="shared" si="17"/>
        <v>90304736.667462528</v>
      </c>
    </row>
    <row r="574" spans="1:8" x14ac:dyDescent="0.25">
      <c r="A574">
        <v>47704.56</v>
      </c>
      <c r="B574">
        <v>3</v>
      </c>
      <c r="C574">
        <v>35629.97</v>
      </c>
      <c r="D574">
        <v>1183</v>
      </c>
      <c r="E574">
        <v>2603</v>
      </c>
      <c r="F574">
        <v>13</v>
      </c>
      <c r="G574">
        <f t="shared" si="16"/>
        <v>41828.637876099878</v>
      </c>
      <c r="H574">
        <f t="shared" si="17"/>
        <v>34526460.806138895</v>
      </c>
    </row>
    <row r="575" spans="1:8" x14ac:dyDescent="0.25">
      <c r="A575">
        <v>35958.769999999997</v>
      </c>
      <c r="B575">
        <v>4</v>
      </c>
      <c r="C575">
        <v>32351.67</v>
      </c>
      <c r="D575">
        <v>2254</v>
      </c>
      <c r="E575">
        <v>3859</v>
      </c>
      <c r="F575">
        <v>9</v>
      </c>
      <c r="G575">
        <f t="shared" si="16"/>
        <v>40840.148917193103</v>
      </c>
      <c r="H575">
        <f t="shared" si="17"/>
        <v>23827860.133217338</v>
      </c>
    </row>
    <row r="576" spans="1:8" x14ac:dyDescent="0.25">
      <c r="A576">
        <v>59271.59</v>
      </c>
      <c r="B576">
        <v>2</v>
      </c>
      <c r="C576">
        <v>37439.74</v>
      </c>
      <c r="D576">
        <v>1770</v>
      </c>
      <c r="E576">
        <v>3719</v>
      </c>
      <c r="F576">
        <v>14</v>
      </c>
      <c r="G576">
        <f t="shared" si="16"/>
        <v>51136.352834031371</v>
      </c>
      <c r="H576">
        <f t="shared" si="17"/>
        <v>66182083.746557228</v>
      </c>
    </row>
    <row r="577" spans="1:8" x14ac:dyDescent="0.25">
      <c r="A577">
        <v>30858.42</v>
      </c>
      <c r="B577">
        <v>3</v>
      </c>
      <c r="C577">
        <v>31534.21</v>
      </c>
      <c r="D577">
        <v>1349</v>
      </c>
      <c r="E577">
        <v>2181</v>
      </c>
      <c r="F577">
        <v>10</v>
      </c>
      <c r="G577">
        <f t="shared" si="16"/>
        <v>36222.040815017324</v>
      </c>
      <c r="H577">
        <f t="shared" si="17"/>
        <v>28768428.247287124</v>
      </c>
    </row>
    <row r="578" spans="1:8" x14ac:dyDescent="0.25">
      <c r="A578">
        <v>42231.68</v>
      </c>
      <c r="B578">
        <v>4</v>
      </c>
      <c r="C578">
        <v>31937.1</v>
      </c>
      <c r="D578">
        <v>2165</v>
      </c>
      <c r="E578">
        <v>1992</v>
      </c>
      <c r="F578">
        <v>14</v>
      </c>
      <c r="G578">
        <f t="shared" si="16"/>
        <v>34788.673449993774</v>
      </c>
      <c r="H578">
        <f t="shared" si="17"/>
        <v>55398346.503435589</v>
      </c>
    </row>
    <row r="579" spans="1:8" x14ac:dyDescent="0.25">
      <c r="A579">
        <v>44281.06</v>
      </c>
      <c r="B579">
        <v>4</v>
      </c>
      <c r="C579">
        <v>27781.279999999999</v>
      </c>
      <c r="D579">
        <v>1844</v>
      </c>
      <c r="E579">
        <v>4493</v>
      </c>
      <c r="F579">
        <v>15</v>
      </c>
      <c r="G579">
        <f t="shared" si="16"/>
        <v>36743.510792581961</v>
      </c>
      <c r="H579">
        <f t="shared" si="17"/>
        <v>56814648.054248273</v>
      </c>
    </row>
    <row r="580" spans="1:8" x14ac:dyDescent="0.25">
      <c r="A580">
        <v>50404.82</v>
      </c>
      <c r="B580">
        <v>2</v>
      </c>
      <c r="C580">
        <v>33436.410000000003</v>
      </c>
      <c r="D580">
        <v>1238</v>
      </c>
      <c r="E580">
        <v>4997</v>
      </c>
      <c r="F580">
        <v>8</v>
      </c>
      <c r="G580">
        <f t="shared" si="16"/>
        <v>49267.686730672736</v>
      </c>
      <c r="H580">
        <f t="shared" si="17"/>
        <v>1293072.0722109105</v>
      </c>
    </row>
    <row r="581" spans="1:8" x14ac:dyDescent="0.25">
      <c r="A581">
        <v>56895.72</v>
      </c>
      <c r="B581">
        <v>2</v>
      </c>
      <c r="C581">
        <v>36357.79</v>
      </c>
      <c r="D581">
        <v>1865</v>
      </c>
      <c r="E581">
        <v>3283</v>
      </c>
      <c r="F581">
        <v>13</v>
      </c>
      <c r="G581">
        <f t="shared" si="16"/>
        <v>48804.060314695169</v>
      </c>
      <c r="H581">
        <f t="shared" si="17"/>
        <v>65474956.462787494</v>
      </c>
    </row>
    <row r="582" spans="1:8" x14ac:dyDescent="0.25">
      <c r="A582">
        <v>26236.39</v>
      </c>
      <c r="B582">
        <v>3</v>
      </c>
      <c r="C582">
        <v>25664.51</v>
      </c>
      <c r="D582">
        <v>1965</v>
      </c>
      <c r="E582">
        <v>2170</v>
      </c>
      <c r="F582">
        <v>11</v>
      </c>
      <c r="G582">
        <f t="shared" si="16"/>
        <v>30653.715331102328</v>
      </c>
      <c r="H582">
        <f t="shared" si="17"/>
        <v>19512763.080798302</v>
      </c>
    </row>
    <row r="583" spans="1:8" x14ac:dyDescent="0.25">
      <c r="A583">
        <v>32931.660000000003</v>
      </c>
      <c r="B583">
        <v>3</v>
      </c>
      <c r="C583">
        <v>37103.769999999997</v>
      </c>
      <c r="D583">
        <v>1646</v>
      </c>
      <c r="E583">
        <v>1521</v>
      </c>
      <c r="F583">
        <v>10</v>
      </c>
      <c r="G583">
        <f t="shared" si="16"/>
        <v>41204.692120950051</v>
      </c>
      <c r="H583">
        <f t="shared" si="17"/>
        <v>68443060.474271238</v>
      </c>
    </row>
    <row r="584" spans="1:8" x14ac:dyDescent="0.25">
      <c r="A584">
        <v>30223.599999999999</v>
      </c>
      <c r="B584">
        <v>3</v>
      </c>
      <c r="C584">
        <v>31045.49</v>
      </c>
      <c r="D584">
        <v>1110</v>
      </c>
      <c r="E584">
        <v>1182</v>
      </c>
      <c r="F584">
        <v>12</v>
      </c>
      <c r="G584">
        <f t="shared" si="16"/>
        <v>32318.228137169066</v>
      </c>
      <c r="H584">
        <f t="shared" si="17"/>
        <v>4387467.0330203576</v>
      </c>
    </row>
    <row r="585" spans="1:8" x14ac:dyDescent="0.25">
      <c r="A585">
        <v>14999.06</v>
      </c>
      <c r="B585">
        <v>4</v>
      </c>
      <c r="C585">
        <v>33686.19</v>
      </c>
      <c r="D585">
        <v>1379</v>
      </c>
      <c r="E585">
        <v>1726</v>
      </c>
      <c r="F585">
        <v>5</v>
      </c>
      <c r="G585">
        <f t="shared" si="16"/>
        <v>34488.640812197082</v>
      </c>
      <c r="H585">
        <f t="shared" si="17"/>
        <v>379843760.23516077</v>
      </c>
    </row>
    <row r="586" spans="1:8" x14ac:dyDescent="0.25">
      <c r="A586">
        <v>29669.37</v>
      </c>
      <c r="B586">
        <v>5</v>
      </c>
      <c r="C586">
        <v>27830.83</v>
      </c>
      <c r="D586">
        <v>1458</v>
      </c>
      <c r="E586">
        <v>2262</v>
      </c>
      <c r="F586">
        <v>14</v>
      </c>
      <c r="G586">
        <f t="shared" si="16"/>
        <v>26682.461984452304</v>
      </c>
      <c r="H586">
        <f t="shared" si="17"/>
        <v>8921619.4933430683</v>
      </c>
    </row>
    <row r="587" spans="1:8" x14ac:dyDescent="0.25">
      <c r="A587">
        <v>48031.93</v>
      </c>
      <c r="B587">
        <v>3</v>
      </c>
      <c r="C587">
        <v>31558.82</v>
      </c>
      <c r="D587">
        <v>1553</v>
      </c>
      <c r="E587">
        <v>3465</v>
      </c>
      <c r="F587">
        <v>13</v>
      </c>
      <c r="G587">
        <f t="shared" ref="G587:G650" si="18">$C$2+$C$3*B587+$C$4*C587+$C$5*D587+$C$6*E587+$C$7*F587</f>
        <v>40389.742256182639</v>
      </c>
      <c r="H587">
        <f t="shared" ref="H587:H650" si="19">(A587-G587)^2</f>
        <v>58403033.511752293</v>
      </c>
    </row>
    <row r="588" spans="1:8" x14ac:dyDescent="0.25">
      <c r="A588">
        <v>32459.56</v>
      </c>
      <c r="B588">
        <v>2</v>
      </c>
      <c r="C588">
        <v>29536.28</v>
      </c>
      <c r="D588">
        <v>2326</v>
      </c>
      <c r="E588">
        <v>3577</v>
      </c>
      <c r="F588">
        <v>8</v>
      </c>
      <c r="G588">
        <f t="shared" si="18"/>
        <v>42715.880174840044</v>
      </c>
      <c r="H588">
        <f t="shared" si="19"/>
        <v>105192103.52883089</v>
      </c>
    </row>
    <row r="589" spans="1:8" x14ac:dyDescent="0.25">
      <c r="A589">
        <v>33712.36</v>
      </c>
      <c r="B589">
        <v>4</v>
      </c>
      <c r="C589">
        <v>34518.99</v>
      </c>
      <c r="D589">
        <v>2040</v>
      </c>
      <c r="E589">
        <v>3158</v>
      </c>
      <c r="F589">
        <v>8</v>
      </c>
      <c r="G589">
        <f t="shared" si="18"/>
        <v>40863.240617071075</v>
      </c>
      <c r="H589">
        <f t="shared" si="19"/>
        <v>51135093.599602789</v>
      </c>
    </row>
    <row r="590" spans="1:8" x14ac:dyDescent="0.25">
      <c r="A590">
        <v>16452.349999999999</v>
      </c>
      <c r="B590">
        <v>3</v>
      </c>
      <c r="C590">
        <v>27300.5</v>
      </c>
      <c r="D590">
        <v>1460</v>
      </c>
      <c r="E590">
        <v>1670</v>
      </c>
      <c r="F590">
        <v>9</v>
      </c>
      <c r="G590">
        <f t="shared" si="18"/>
        <v>30107.218058860581</v>
      </c>
      <c r="H590">
        <f t="shared" si="19"/>
        <v>186455421.70489097</v>
      </c>
    </row>
    <row r="591" spans="1:8" x14ac:dyDescent="0.25">
      <c r="A591">
        <v>35517.269999999997</v>
      </c>
      <c r="B591">
        <v>2</v>
      </c>
      <c r="C591">
        <v>30939.68</v>
      </c>
      <c r="D591">
        <v>847</v>
      </c>
      <c r="E591">
        <v>2954</v>
      </c>
      <c r="F591">
        <v>11</v>
      </c>
      <c r="G591">
        <f t="shared" si="18"/>
        <v>39753.504396942379</v>
      </c>
      <c r="H591">
        <f t="shared" si="19"/>
        <v>17945681.865837786</v>
      </c>
    </row>
    <row r="592" spans="1:8" x14ac:dyDescent="0.25">
      <c r="A592">
        <v>34242.61</v>
      </c>
      <c r="B592">
        <v>3</v>
      </c>
      <c r="C592">
        <v>31497.89</v>
      </c>
      <c r="D592">
        <v>1271</v>
      </c>
      <c r="E592">
        <v>5054</v>
      </c>
      <c r="F592">
        <v>8</v>
      </c>
      <c r="G592">
        <f t="shared" si="18"/>
        <v>44395.579049068911</v>
      </c>
      <c r="H592">
        <f t="shared" si="19"/>
        <v>103082780.51135124</v>
      </c>
    </row>
    <row r="593" spans="1:8" x14ac:dyDescent="0.25">
      <c r="A593">
        <v>63702.1</v>
      </c>
      <c r="B593">
        <v>3</v>
      </c>
      <c r="C593">
        <v>38117.18</v>
      </c>
      <c r="D593">
        <v>1734</v>
      </c>
      <c r="E593">
        <v>3522</v>
      </c>
      <c r="F593">
        <v>12</v>
      </c>
      <c r="G593">
        <f t="shared" si="18"/>
        <v>48366.84962500901</v>
      </c>
      <c r="H593">
        <f t="shared" si="19"/>
        <v>235169904.06366125</v>
      </c>
    </row>
    <row r="594" spans="1:8" x14ac:dyDescent="0.25">
      <c r="A594">
        <v>16637.63</v>
      </c>
      <c r="B594">
        <v>3</v>
      </c>
      <c r="C594">
        <v>24749.81</v>
      </c>
      <c r="D594">
        <v>1592</v>
      </c>
      <c r="E594">
        <v>2473</v>
      </c>
      <c r="F594">
        <v>11</v>
      </c>
      <c r="G594">
        <f t="shared" si="18"/>
        <v>29796.565061270336</v>
      </c>
      <c r="H594">
        <f t="shared" si="19"/>
        <v>173157571.94672972</v>
      </c>
    </row>
    <row r="595" spans="1:8" x14ac:dyDescent="0.25">
      <c r="A595">
        <v>43146.52</v>
      </c>
      <c r="B595">
        <v>3</v>
      </c>
      <c r="C595">
        <v>30519</v>
      </c>
      <c r="D595">
        <v>2253</v>
      </c>
      <c r="E595">
        <v>3378</v>
      </c>
      <c r="F595">
        <v>10</v>
      </c>
      <c r="G595">
        <f t="shared" si="18"/>
        <v>40241.922892287672</v>
      </c>
      <c r="H595">
        <f t="shared" si="19"/>
        <v>8436684.3581308033</v>
      </c>
    </row>
    <row r="596" spans="1:8" x14ac:dyDescent="0.25">
      <c r="A596">
        <v>15752.05</v>
      </c>
      <c r="B596">
        <v>3</v>
      </c>
      <c r="C596">
        <v>23585.16</v>
      </c>
      <c r="D596">
        <v>1812</v>
      </c>
      <c r="E596">
        <v>2580</v>
      </c>
      <c r="F596">
        <v>10</v>
      </c>
      <c r="G596">
        <f t="shared" si="18"/>
        <v>29185.881857266959</v>
      </c>
      <c r="H596">
        <f t="shared" si="19"/>
        <v>180467838.36932066</v>
      </c>
    </row>
    <row r="597" spans="1:8" x14ac:dyDescent="0.25">
      <c r="A597">
        <v>43860.38</v>
      </c>
      <c r="B597">
        <v>3</v>
      </c>
      <c r="C597">
        <v>29910.54</v>
      </c>
      <c r="D597">
        <v>1663</v>
      </c>
      <c r="E597">
        <v>4520</v>
      </c>
      <c r="F597">
        <v>11</v>
      </c>
      <c r="G597">
        <f t="shared" si="18"/>
        <v>41778.883974754484</v>
      </c>
      <c r="H597">
        <f t="shared" si="19"/>
        <v>4332625.7031128695</v>
      </c>
    </row>
    <row r="598" spans="1:8" x14ac:dyDescent="0.25">
      <c r="A598">
        <v>26330.85</v>
      </c>
      <c r="B598">
        <v>4</v>
      </c>
      <c r="C598">
        <v>29616.59</v>
      </c>
      <c r="D598">
        <v>840</v>
      </c>
      <c r="E598">
        <v>4253</v>
      </c>
      <c r="F598">
        <v>8</v>
      </c>
      <c r="G598">
        <f t="shared" si="18"/>
        <v>36221.35623419052</v>
      </c>
      <c r="H598">
        <f t="shared" si="19"/>
        <v>97822113.568561569</v>
      </c>
    </row>
    <row r="599" spans="1:8" x14ac:dyDescent="0.25">
      <c r="A599">
        <v>23322.52</v>
      </c>
      <c r="B599">
        <v>3</v>
      </c>
      <c r="C599">
        <v>28638.1</v>
      </c>
      <c r="D599">
        <v>2013</v>
      </c>
      <c r="E599">
        <v>2839</v>
      </c>
      <c r="F599">
        <v>6</v>
      </c>
      <c r="G599">
        <f t="shared" si="18"/>
        <v>36055.585051103219</v>
      </c>
      <c r="H599">
        <f t="shared" si="19"/>
        <v>162130945.59562621</v>
      </c>
    </row>
    <row r="600" spans="1:8" x14ac:dyDescent="0.25">
      <c r="A600">
        <v>30463.55</v>
      </c>
      <c r="B600">
        <v>5</v>
      </c>
      <c r="C600">
        <v>33606.660000000003</v>
      </c>
      <c r="D600">
        <v>880</v>
      </c>
      <c r="E600">
        <v>5520</v>
      </c>
      <c r="F600">
        <v>6</v>
      </c>
      <c r="G600">
        <f t="shared" si="18"/>
        <v>41637.304940101661</v>
      </c>
      <c r="H600">
        <f t="shared" si="19"/>
        <v>124852799.4614463</v>
      </c>
    </row>
    <row r="601" spans="1:8" x14ac:dyDescent="0.25">
      <c r="A601">
        <v>28854.15</v>
      </c>
      <c r="B601">
        <v>4</v>
      </c>
      <c r="C601">
        <v>35990.29</v>
      </c>
      <c r="D601">
        <v>1529</v>
      </c>
      <c r="E601">
        <v>3670</v>
      </c>
      <c r="F601">
        <v>4</v>
      </c>
      <c r="G601">
        <f t="shared" si="18"/>
        <v>43055.500781490453</v>
      </c>
      <c r="H601">
        <f t="shared" si="19"/>
        <v>201678364.01893947</v>
      </c>
    </row>
    <row r="602" spans="1:8" x14ac:dyDescent="0.25">
      <c r="A602">
        <v>29190.98</v>
      </c>
      <c r="B602">
        <v>3</v>
      </c>
      <c r="C602">
        <v>31444.25</v>
      </c>
      <c r="D602">
        <v>1714</v>
      </c>
      <c r="E602">
        <v>1836</v>
      </c>
      <c r="F602">
        <v>13</v>
      </c>
      <c r="G602">
        <f t="shared" si="18"/>
        <v>35813.073836673568</v>
      </c>
      <c r="H602">
        <f t="shared" si="19"/>
        <v>43852126.781710058</v>
      </c>
    </row>
    <row r="603" spans="1:8" x14ac:dyDescent="0.25">
      <c r="A603">
        <v>41151.9</v>
      </c>
      <c r="B603">
        <v>4</v>
      </c>
      <c r="C603">
        <v>31616.05</v>
      </c>
      <c r="D603">
        <v>1569</v>
      </c>
      <c r="E603">
        <v>3656</v>
      </c>
      <c r="F603">
        <v>11</v>
      </c>
      <c r="G603">
        <f t="shared" si="18"/>
        <v>38140.841046782232</v>
      </c>
      <c r="H603">
        <f t="shared" si="19"/>
        <v>9066476.019752888</v>
      </c>
    </row>
    <row r="604" spans="1:8" x14ac:dyDescent="0.25">
      <c r="A604">
        <v>49554.93</v>
      </c>
      <c r="B604">
        <v>2</v>
      </c>
      <c r="C604">
        <v>37447.360000000001</v>
      </c>
      <c r="D604">
        <v>2041</v>
      </c>
      <c r="E604">
        <v>1609</v>
      </c>
      <c r="F604">
        <v>8</v>
      </c>
      <c r="G604">
        <f t="shared" si="18"/>
        <v>45469.326660267485</v>
      </c>
      <c r="H604">
        <f t="shared" si="19"/>
        <v>16692154.649633484</v>
      </c>
    </row>
    <row r="605" spans="1:8" x14ac:dyDescent="0.25">
      <c r="A605">
        <v>40029.35</v>
      </c>
      <c r="B605">
        <v>2</v>
      </c>
      <c r="C605">
        <v>29742.3</v>
      </c>
      <c r="D605">
        <v>562</v>
      </c>
      <c r="E605">
        <v>3439</v>
      </c>
      <c r="F605">
        <v>12</v>
      </c>
      <c r="G605">
        <f t="shared" si="18"/>
        <v>39274.432310548225</v>
      </c>
      <c r="H605">
        <f t="shared" si="19"/>
        <v>569900.71784720384</v>
      </c>
    </row>
    <row r="606" spans="1:8" x14ac:dyDescent="0.25">
      <c r="A606">
        <v>41154.82</v>
      </c>
      <c r="B606">
        <v>5</v>
      </c>
      <c r="C606">
        <v>30000.95</v>
      </c>
      <c r="D606">
        <v>1608</v>
      </c>
      <c r="E606">
        <v>2741</v>
      </c>
      <c r="F606">
        <v>15</v>
      </c>
      <c r="G606">
        <f t="shared" si="18"/>
        <v>30838.741068392224</v>
      </c>
      <c r="H606">
        <f t="shared" si="19"/>
        <v>106421484.52316181</v>
      </c>
    </row>
    <row r="607" spans="1:8" x14ac:dyDescent="0.25">
      <c r="A607">
        <v>41267.620000000003</v>
      </c>
      <c r="B607">
        <v>4</v>
      </c>
      <c r="C607">
        <v>29275.79</v>
      </c>
      <c r="D607">
        <v>1203</v>
      </c>
      <c r="E607">
        <v>3399</v>
      </c>
      <c r="F607">
        <v>11</v>
      </c>
      <c r="G607">
        <f t="shared" si="18"/>
        <v>34039.396492966727</v>
      </c>
      <c r="H607">
        <f t="shared" si="19"/>
        <v>52247215.067628421</v>
      </c>
    </row>
    <row r="608" spans="1:8" x14ac:dyDescent="0.25">
      <c r="A608">
        <v>31138.22</v>
      </c>
      <c r="B608">
        <v>3</v>
      </c>
      <c r="C608">
        <v>34346.129999999997</v>
      </c>
      <c r="D608">
        <v>1200</v>
      </c>
      <c r="E608">
        <v>3166</v>
      </c>
      <c r="F608">
        <v>8</v>
      </c>
      <c r="G608">
        <f t="shared" si="18"/>
        <v>42009.036437833522</v>
      </c>
      <c r="H608">
        <f t="shared" si="19"/>
        <v>118174650.02507147</v>
      </c>
    </row>
    <row r="609" spans="1:8" x14ac:dyDescent="0.25">
      <c r="A609">
        <v>45911.23</v>
      </c>
      <c r="B609">
        <v>2</v>
      </c>
      <c r="C609">
        <v>29417.78</v>
      </c>
      <c r="D609">
        <v>2437</v>
      </c>
      <c r="E609">
        <v>3049</v>
      </c>
      <c r="F609">
        <v>12</v>
      </c>
      <c r="G609">
        <f t="shared" si="18"/>
        <v>41272.02327710222</v>
      </c>
      <c r="H609">
        <f t="shared" si="19"/>
        <v>21522239.017779987</v>
      </c>
    </row>
    <row r="610" spans="1:8" x14ac:dyDescent="0.25">
      <c r="A610">
        <v>46324.83</v>
      </c>
      <c r="B610">
        <v>4</v>
      </c>
      <c r="C610">
        <v>33882.65</v>
      </c>
      <c r="D610">
        <v>1841</v>
      </c>
      <c r="E610">
        <v>3320</v>
      </c>
      <c r="F610">
        <v>17</v>
      </c>
      <c r="G610">
        <f t="shared" si="18"/>
        <v>40288.242829131515</v>
      </c>
      <c r="H610">
        <f t="shared" si="19"/>
        <v>36440384.671493992</v>
      </c>
    </row>
    <row r="611" spans="1:8" x14ac:dyDescent="0.25">
      <c r="A611">
        <v>23550.04</v>
      </c>
      <c r="B611">
        <v>3</v>
      </c>
      <c r="C611">
        <v>27474.83</v>
      </c>
      <c r="D611">
        <v>1385</v>
      </c>
      <c r="E611">
        <v>4756</v>
      </c>
      <c r="F611">
        <v>6</v>
      </c>
      <c r="G611">
        <f t="shared" si="18"/>
        <v>39141.640734547604</v>
      </c>
      <c r="H611">
        <f t="shared" si="19"/>
        <v>243098013.46554536</v>
      </c>
    </row>
    <row r="612" spans="1:8" x14ac:dyDescent="0.25">
      <c r="A612">
        <v>23947.23</v>
      </c>
      <c r="B612">
        <v>2</v>
      </c>
      <c r="C612">
        <v>24651.19</v>
      </c>
      <c r="D612">
        <v>1191</v>
      </c>
      <c r="E612">
        <v>2824</v>
      </c>
      <c r="F612">
        <v>9</v>
      </c>
      <c r="G612">
        <f t="shared" si="18"/>
        <v>32835.735098394944</v>
      </c>
      <c r="H612">
        <f t="shared" si="19"/>
        <v>79005522.884192914</v>
      </c>
    </row>
    <row r="613" spans="1:8" x14ac:dyDescent="0.25">
      <c r="A613">
        <v>37663.279999999999</v>
      </c>
      <c r="B613">
        <v>3</v>
      </c>
      <c r="C613">
        <v>28599.21</v>
      </c>
      <c r="D613">
        <v>2605</v>
      </c>
      <c r="E613">
        <v>1322</v>
      </c>
      <c r="F613">
        <v>13</v>
      </c>
      <c r="G613">
        <f t="shared" si="18"/>
        <v>32736.286467793088</v>
      </c>
      <c r="H613">
        <f t="shared" si="19"/>
        <v>24275265.266408727</v>
      </c>
    </row>
    <row r="614" spans="1:8" x14ac:dyDescent="0.25">
      <c r="A614">
        <v>44240.34</v>
      </c>
      <c r="B614">
        <v>1</v>
      </c>
      <c r="C614">
        <v>28228.66</v>
      </c>
      <c r="D614">
        <v>1355</v>
      </c>
      <c r="E614">
        <v>3418</v>
      </c>
      <c r="F614">
        <v>11</v>
      </c>
      <c r="G614">
        <f t="shared" si="18"/>
        <v>41853.089527826072</v>
      </c>
      <c r="H614">
        <f t="shared" si="19"/>
        <v>5698964.8168946244</v>
      </c>
    </row>
    <row r="615" spans="1:8" x14ac:dyDescent="0.25">
      <c r="A615">
        <v>52037.279999999999</v>
      </c>
      <c r="B615">
        <v>4</v>
      </c>
      <c r="C615">
        <v>31667.79</v>
      </c>
      <c r="D615">
        <v>1719</v>
      </c>
      <c r="E615">
        <v>3574</v>
      </c>
      <c r="F615">
        <v>15</v>
      </c>
      <c r="G615">
        <f t="shared" si="18"/>
        <v>38263.635786983112</v>
      </c>
      <c r="H615">
        <f t="shared" si="19"/>
        <v>189713274.9067736</v>
      </c>
    </row>
    <row r="616" spans="1:8" x14ac:dyDescent="0.25">
      <c r="A616">
        <v>62890.57</v>
      </c>
      <c r="B616">
        <v>4</v>
      </c>
      <c r="C616">
        <v>33532.559999999998</v>
      </c>
      <c r="D616">
        <v>1933</v>
      </c>
      <c r="E616">
        <v>4517</v>
      </c>
      <c r="F616">
        <v>16</v>
      </c>
      <c r="G616">
        <f t="shared" si="18"/>
        <v>43543.435180756162</v>
      </c>
      <c r="H616">
        <f t="shared" si="19"/>
        <v>374311625.7139973</v>
      </c>
    </row>
    <row r="617" spans="1:8" x14ac:dyDescent="0.25">
      <c r="A617">
        <v>15492.83</v>
      </c>
      <c r="B617">
        <v>2</v>
      </c>
      <c r="C617">
        <v>26023.13</v>
      </c>
      <c r="D617">
        <v>1444</v>
      </c>
      <c r="E617">
        <v>2650</v>
      </c>
      <c r="F617">
        <v>9</v>
      </c>
      <c r="G617">
        <f t="shared" si="18"/>
        <v>34365.91029624064</v>
      </c>
      <c r="H617">
        <f t="shared" si="19"/>
        <v>356193159.86834663</v>
      </c>
    </row>
    <row r="618" spans="1:8" x14ac:dyDescent="0.25">
      <c r="A618">
        <v>33321.949999999997</v>
      </c>
      <c r="B618">
        <v>4</v>
      </c>
      <c r="C618">
        <v>28446.400000000001</v>
      </c>
      <c r="D618">
        <v>1677</v>
      </c>
      <c r="E618">
        <v>3067</v>
      </c>
      <c r="F618">
        <v>13</v>
      </c>
      <c r="G618">
        <f t="shared" si="18"/>
        <v>33023.256412540002</v>
      </c>
      <c r="H618">
        <f t="shared" si="19"/>
        <v>89217.85918972161</v>
      </c>
    </row>
    <row r="619" spans="1:8" x14ac:dyDescent="0.25">
      <c r="A619">
        <v>16781.84</v>
      </c>
      <c r="B619">
        <v>4</v>
      </c>
      <c r="C619">
        <v>28921.15</v>
      </c>
      <c r="D619">
        <v>1071</v>
      </c>
      <c r="E619">
        <v>1380</v>
      </c>
      <c r="F619">
        <v>10</v>
      </c>
      <c r="G619">
        <f t="shared" si="18"/>
        <v>27499.342578005042</v>
      </c>
      <c r="H619">
        <f t="shared" si="19"/>
        <v>114864861.50954472</v>
      </c>
    </row>
    <row r="620" spans="1:8" x14ac:dyDescent="0.25">
      <c r="A620">
        <v>40967.4</v>
      </c>
      <c r="B620">
        <v>4</v>
      </c>
      <c r="C620">
        <v>34818.480000000003</v>
      </c>
      <c r="D620">
        <v>878</v>
      </c>
      <c r="E620">
        <v>3262</v>
      </c>
      <c r="F620">
        <v>12</v>
      </c>
      <c r="G620">
        <f t="shared" si="18"/>
        <v>39358.611553430259</v>
      </c>
      <c r="H620">
        <f t="shared" si="19"/>
        <v>2588200.2658162853</v>
      </c>
    </row>
    <row r="621" spans="1:8" x14ac:dyDescent="0.25">
      <c r="A621">
        <v>69429.39</v>
      </c>
      <c r="B621">
        <v>3</v>
      </c>
      <c r="C621">
        <v>42069.84</v>
      </c>
      <c r="D621">
        <v>1619</v>
      </c>
      <c r="E621">
        <v>3319</v>
      </c>
      <c r="F621">
        <v>15</v>
      </c>
      <c r="G621">
        <f t="shared" si="18"/>
        <v>52084.332121366577</v>
      </c>
      <c r="H621">
        <f t="shared" si="19"/>
        <v>300851032.81314337</v>
      </c>
    </row>
    <row r="622" spans="1:8" x14ac:dyDescent="0.25">
      <c r="A622">
        <v>34919.31</v>
      </c>
      <c r="B622">
        <v>3</v>
      </c>
      <c r="C622">
        <v>26217.97</v>
      </c>
      <c r="D622">
        <v>1608</v>
      </c>
      <c r="E622">
        <v>3265</v>
      </c>
      <c r="F622">
        <v>12</v>
      </c>
      <c r="G622">
        <f t="shared" si="18"/>
        <v>33814.071927790275</v>
      </c>
      <c r="H622">
        <f t="shared" si="19"/>
        <v>1221551.1962618632</v>
      </c>
    </row>
    <row r="623" spans="1:8" x14ac:dyDescent="0.25">
      <c r="A623">
        <v>36364.46</v>
      </c>
      <c r="B623">
        <v>4</v>
      </c>
      <c r="C623">
        <v>34855.17</v>
      </c>
      <c r="D623">
        <v>1902</v>
      </c>
      <c r="E623">
        <v>3483</v>
      </c>
      <c r="F623">
        <v>11</v>
      </c>
      <c r="G623">
        <f t="shared" si="18"/>
        <v>41952.541992920975</v>
      </c>
      <c r="H623">
        <f t="shared" si="19"/>
        <v>31226660.359607663</v>
      </c>
    </row>
    <row r="624" spans="1:8" x14ac:dyDescent="0.25">
      <c r="A624">
        <v>44318.83</v>
      </c>
      <c r="B624">
        <v>5</v>
      </c>
      <c r="C624">
        <v>33009.42</v>
      </c>
      <c r="D624">
        <v>1502</v>
      </c>
      <c r="E624">
        <v>2413</v>
      </c>
      <c r="F624">
        <v>14</v>
      </c>
      <c r="G624">
        <f t="shared" si="18"/>
        <v>33109.736551531081</v>
      </c>
      <c r="H624">
        <f t="shared" si="19"/>
        <v>125643775.93650888</v>
      </c>
    </row>
    <row r="625" spans="1:8" x14ac:dyDescent="0.25">
      <c r="A625">
        <v>55305.5</v>
      </c>
      <c r="B625">
        <v>5</v>
      </c>
      <c r="C625">
        <v>35493.65</v>
      </c>
      <c r="D625">
        <v>1626</v>
      </c>
      <c r="E625">
        <v>4772</v>
      </c>
      <c r="F625">
        <v>15</v>
      </c>
      <c r="G625">
        <f t="shared" si="18"/>
        <v>43053.924813943362</v>
      </c>
      <c r="H625">
        <f t="shared" si="19"/>
        <v>150101094.53959873</v>
      </c>
    </row>
    <row r="626" spans="1:8" x14ac:dyDescent="0.25">
      <c r="A626">
        <v>28218</v>
      </c>
      <c r="B626">
        <v>3</v>
      </c>
      <c r="C626">
        <v>29156.37</v>
      </c>
      <c r="D626">
        <v>1311</v>
      </c>
      <c r="E626">
        <v>1913</v>
      </c>
      <c r="F626">
        <v>11</v>
      </c>
      <c r="G626">
        <f t="shared" si="18"/>
        <v>32664.278012621726</v>
      </c>
      <c r="H626">
        <f t="shared" si="19"/>
        <v>19769388.165523402</v>
      </c>
    </row>
    <row r="627" spans="1:8" x14ac:dyDescent="0.25">
      <c r="A627">
        <v>46482.62</v>
      </c>
      <c r="B627">
        <v>2</v>
      </c>
      <c r="C627">
        <v>31182.3</v>
      </c>
      <c r="D627">
        <v>1794</v>
      </c>
      <c r="E627">
        <v>2770</v>
      </c>
      <c r="F627">
        <v>11</v>
      </c>
      <c r="G627">
        <f t="shared" si="18"/>
        <v>41263.783629381527</v>
      </c>
      <c r="H627">
        <f t="shared" si="19"/>
        <v>27236253.06329022</v>
      </c>
    </row>
    <row r="628" spans="1:8" x14ac:dyDescent="0.25">
      <c r="A628">
        <v>44342.46</v>
      </c>
      <c r="B628">
        <v>3</v>
      </c>
      <c r="C628">
        <v>34904.86</v>
      </c>
      <c r="D628">
        <v>1631</v>
      </c>
      <c r="E628">
        <v>3209</v>
      </c>
      <c r="F628">
        <v>9</v>
      </c>
      <c r="G628">
        <f t="shared" si="18"/>
        <v>43582.524998113862</v>
      </c>
      <c r="H628">
        <f t="shared" si="19"/>
        <v>577501.20709168282</v>
      </c>
    </row>
    <row r="629" spans="1:8" x14ac:dyDescent="0.25">
      <c r="A629">
        <v>38225.81</v>
      </c>
      <c r="B629">
        <v>3</v>
      </c>
      <c r="C629">
        <v>35979.57</v>
      </c>
      <c r="D629">
        <v>2156</v>
      </c>
      <c r="E629">
        <v>1873</v>
      </c>
      <c r="F629">
        <v>9</v>
      </c>
      <c r="G629">
        <f t="shared" si="18"/>
        <v>41896.030753569452</v>
      </c>
      <c r="H629">
        <f t="shared" si="19"/>
        <v>13470520.379931932</v>
      </c>
    </row>
    <row r="630" spans="1:8" x14ac:dyDescent="0.25">
      <c r="A630">
        <v>36929.760000000002</v>
      </c>
      <c r="B630">
        <v>3</v>
      </c>
      <c r="C630">
        <v>27644.93</v>
      </c>
      <c r="D630">
        <v>1236</v>
      </c>
      <c r="E630">
        <v>4423</v>
      </c>
      <c r="F630">
        <v>9</v>
      </c>
      <c r="G630">
        <f t="shared" si="18"/>
        <v>38103.593097275676</v>
      </c>
      <c r="H630">
        <f t="shared" si="19"/>
        <v>1377884.1402598019</v>
      </c>
    </row>
    <row r="631" spans="1:8" x14ac:dyDescent="0.25">
      <c r="A631">
        <v>37684.1</v>
      </c>
      <c r="B631">
        <v>3</v>
      </c>
      <c r="C631">
        <v>30449.65</v>
      </c>
      <c r="D631">
        <v>1738</v>
      </c>
      <c r="E631">
        <v>3500</v>
      </c>
      <c r="F631">
        <v>11</v>
      </c>
      <c r="G631">
        <f t="shared" si="18"/>
        <v>39561.499263153608</v>
      </c>
      <c r="H631">
        <f t="shared" si="19"/>
        <v>3524627.9932897151</v>
      </c>
    </row>
    <row r="632" spans="1:8" x14ac:dyDescent="0.25">
      <c r="A632">
        <v>40021.64</v>
      </c>
      <c r="B632">
        <v>2</v>
      </c>
      <c r="C632">
        <v>27621.35</v>
      </c>
      <c r="D632">
        <v>1659</v>
      </c>
      <c r="E632">
        <v>4088</v>
      </c>
      <c r="F632">
        <v>12</v>
      </c>
      <c r="G632">
        <f t="shared" si="18"/>
        <v>40797.278004599604</v>
      </c>
      <c r="H632">
        <f t="shared" si="19"/>
        <v>601614.31417925644</v>
      </c>
    </row>
    <row r="633" spans="1:8" x14ac:dyDescent="0.25">
      <c r="A633">
        <v>44659.15</v>
      </c>
      <c r="B633">
        <v>4</v>
      </c>
      <c r="C633">
        <v>30219.93</v>
      </c>
      <c r="D633">
        <v>1466</v>
      </c>
      <c r="E633">
        <v>2387</v>
      </c>
      <c r="F633">
        <v>11</v>
      </c>
      <c r="G633">
        <f t="shared" si="18"/>
        <v>32658.514430723917</v>
      </c>
      <c r="H633">
        <f t="shared" si="19"/>
        <v>144015254.06657434</v>
      </c>
    </row>
    <row r="634" spans="1:8" x14ac:dyDescent="0.25">
      <c r="A634">
        <v>53389.9</v>
      </c>
      <c r="B634">
        <v>5</v>
      </c>
      <c r="C634">
        <v>33132.99</v>
      </c>
      <c r="D634">
        <v>1697</v>
      </c>
      <c r="E634">
        <v>3918</v>
      </c>
      <c r="F634">
        <v>14</v>
      </c>
      <c r="G634">
        <f t="shared" si="18"/>
        <v>38000.641917349996</v>
      </c>
      <c r="H634">
        <f t="shared" si="19"/>
        <v>236829264.33440852</v>
      </c>
    </row>
    <row r="635" spans="1:8" x14ac:dyDescent="0.25">
      <c r="A635">
        <v>40074.910000000003</v>
      </c>
      <c r="B635">
        <v>3</v>
      </c>
      <c r="C635">
        <v>31720.61</v>
      </c>
      <c r="D635">
        <v>1159</v>
      </c>
      <c r="E635">
        <v>2977</v>
      </c>
      <c r="F635">
        <v>10</v>
      </c>
      <c r="G635">
        <f t="shared" si="18"/>
        <v>38399.05374836969</v>
      </c>
      <c r="H635">
        <f t="shared" si="19"/>
        <v>2808494.1761284051</v>
      </c>
    </row>
    <row r="636" spans="1:8" x14ac:dyDescent="0.25">
      <c r="A636">
        <v>55573.94</v>
      </c>
      <c r="B636">
        <v>2</v>
      </c>
      <c r="C636">
        <v>38872.44</v>
      </c>
      <c r="D636">
        <v>1715</v>
      </c>
      <c r="E636">
        <v>4551</v>
      </c>
      <c r="F636">
        <v>8</v>
      </c>
      <c r="G636">
        <f t="shared" si="18"/>
        <v>55058.066663351441</v>
      </c>
      <c r="H636">
        <f t="shared" si="19"/>
        <v>266125.29946491978</v>
      </c>
    </row>
    <row r="637" spans="1:8" x14ac:dyDescent="0.25">
      <c r="A637">
        <v>36826.519999999997</v>
      </c>
      <c r="B637">
        <v>2</v>
      </c>
      <c r="C637">
        <v>28319.16</v>
      </c>
      <c r="D637">
        <v>2328</v>
      </c>
      <c r="E637">
        <v>2478</v>
      </c>
      <c r="F637">
        <v>10</v>
      </c>
      <c r="G637">
        <f t="shared" si="18"/>
        <v>38140.48192378776</v>
      </c>
      <c r="H637">
        <f t="shared" si="19"/>
        <v>1726495.9371640396</v>
      </c>
    </row>
    <row r="638" spans="1:8" x14ac:dyDescent="0.25">
      <c r="A638">
        <v>35417.85</v>
      </c>
      <c r="B638">
        <v>3</v>
      </c>
      <c r="C638">
        <v>32167.94</v>
      </c>
      <c r="D638">
        <v>1541</v>
      </c>
      <c r="E638">
        <v>2968</v>
      </c>
      <c r="F638">
        <v>10</v>
      </c>
      <c r="G638">
        <f t="shared" si="18"/>
        <v>39596.809139969228</v>
      </c>
      <c r="H638">
        <f t="shared" si="19"/>
        <v>17463699.49353236</v>
      </c>
    </row>
    <row r="639" spans="1:8" x14ac:dyDescent="0.25">
      <c r="A639">
        <v>44074.1</v>
      </c>
      <c r="B639">
        <v>4</v>
      </c>
      <c r="C639">
        <v>28488.93</v>
      </c>
      <c r="D639">
        <v>2626</v>
      </c>
      <c r="E639">
        <v>3933</v>
      </c>
      <c r="F639">
        <v>13</v>
      </c>
      <c r="G639">
        <f t="shared" si="18"/>
        <v>37368.818914692696</v>
      </c>
      <c r="H639">
        <f t="shared" si="19"/>
        <v>44960794.432979874</v>
      </c>
    </row>
    <row r="640" spans="1:8" x14ac:dyDescent="0.25">
      <c r="A640">
        <v>46336.47</v>
      </c>
      <c r="B640">
        <v>3</v>
      </c>
      <c r="C640">
        <v>31382.18</v>
      </c>
      <c r="D640">
        <v>1887</v>
      </c>
      <c r="E640">
        <v>4126</v>
      </c>
      <c r="F640">
        <v>10</v>
      </c>
      <c r="G640">
        <f t="shared" si="18"/>
        <v>42721.863041820645</v>
      </c>
      <c r="H640">
        <f t="shared" si="19"/>
        <v>13065383.462118618</v>
      </c>
    </row>
    <row r="641" spans="1:8" x14ac:dyDescent="0.25">
      <c r="A641">
        <v>30364.97</v>
      </c>
      <c r="B641">
        <v>3</v>
      </c>
      <c r="C641">
        <v>23448.17</v>
      </c>
      <c r="D641">
        <v>1462</v>
      </c>
      <c r="E641">
        <v>2760</v>
      </c>
      <c r="F641">
        <v>14</v>
      </c>
      <c r="G641">
        <f t="shared" si="18"/>
        <v>28922.515517382777</v>
      </c>
      <c r="H641">
        <f t="shared" si="19"/>
        <v>2080674.9344225237</v>
      </c>
    </row>
    <row r="642" spans="1:8" x14ac:dyDescent="0.25">
      <c r="A642">
        <v>18865.240000000002</v>
      </c>
      <c r="B642">
        <v>2</v>
      </c>
      <c r="C642">
        <v>26243.84</v>
      </c>
      <c r="D642">
        <v>1377</v>
      </c>
      <c r="E642">
        <v>3231</v>
      </c>
      <c r="F642">
        <v>6</v>
      </c>
      <c r="G642">
        <f t="shared" si="18"/>
        <v>36168.590960284811</v>
      </c>
      <c r="H642">
        <f t="shared" si="19"/>
        <v>299405954.45478922</v>
      </c>
    </row>
    <row r="643" spans="1:8" x14ac:dyDescent="0.25">
      <c r="A643">
        <v>37870.629999999997</v>
      </c>
      <c r="B643">
        <v>3</v>
      </c>
      <c r="C643">
        <v>35692.300000000003</v>
      </c>
      <c r="D643">
        <v>1192</v>
      </c>
      <c r="E643">
        <v>1024</v>
      </c>
      <c r="F643">
        <v>14</v>
      </c>
      <c r="G643">
        <f t="shared" si="18"/>
        <v>37320.923793888243</v>
      </c>
      <c r="H643">
        <f t="shared" si="19"/>
        <v>302176.91303777817</v>
      </c>
    </row>
    <row r="644" spans="1:8" x14ac:dyDescent="0.25">
      <c r="A644">
        <v>61349.56</v>
      </c>
      <c r="B644">
        <v>2</v>
      </c>
      <c r="C644">
        <v>34764.25</v>
      </c>
      <c r="D644">
        <v>1499</v>
      </c>
      <c r="E644">
        <v>4277</v>
      </c>
      <c r="F644">
        <v>17</v>
      </c>
      <c r="G644">
        <f t="shared" si="18"/>
        <v>49221.919796917784</v>
      </c>
      <c r="H644">
        <f t="shared" si="19"/>
        <v>147079656.89541599</v>
      </c>
    </row>
    <row r="645" spans="1:8" x14ac:dyDescent="0.25">
      <c r="A645">
        <v>26519.599999999999</v>
      </c>
      <c r="B645">
        <v>4</v>
      </c>
      <c r="C645">
        <v>30352.33</v>
      </c>
      <c r="D645">
        <v>848</v>
      </c>
      <c r="E645">
        <v>2797</v>
      </c>
      <c r="F645">
        <v>8</v>
      </c>
      <c r="G645">
        <f t="shared" si="18"/>
        <v>32832.46577031874</v>
      </c>
      <c r="H645">
        <f t="shared" si="19"/>
        <v>39852274.234062038</v>
      </c>
    </row>
    <row r="646" spans="1:8" x14ac:dyDescent="0.25">
      <c r="A646">
        <v>43929.09</v>
      </c>
      <c r="B646">
        <v>3</v>
      </c>
      <c r="C646">
        <v>30752.12</v>
      </c>
      <c r="D646">
        <v>1575</v>
      </c>
      <c r="E646">
        <v>3601</v>
      </c>
      <c r="F646">
        <v>12</v>
      </c>
      <c r="G646">
        <f t="shared" si="18"/>
        <v>39901.695091083529</v>
      </c>
      <c r="H646">
        <f t="shared" si="19"/>
        <v>16219909.752366278</v>
      </c>
    </row>
    <row r="647" spans="1:8" x14ac:dyDescent="0.25">
      <c r="A647">
        <v>37927.93</v>
      </c>
      <c r="B647">
        <v>4</v>
      </c>
      <c r="C647">
        <v>34489.269999999997</v>
      </c>
      <c r="D647">
        <v>926</v>
      </c>
      <c r="E647">
        <v>2771</v>
      </c>
      <c r="F647">
        <v>11</v>
      </c>
      <c r="G647">
        <f t="shared" si="18"/>
        <v>37636.545472260608</v>
      </c>
      <c r="H647">
        <f t="shared" si="19"/>
        <v>84904.943005908543</v>
      </c>
    </row>
    <row r="648" spans="1:8" x14ac:dyDescent="0.25">
      <c r="A648">
        <v>35515.89</v>
      </c>
      <c r="B648">
        <v>6</v>
      </c>
      <c r="C648">
        <v>28670.93</v>
      </c>
      <c r="D648">
        <v>946</v>
      </c>
      <c r="E648">
        <v>4236</v>
      </c>
      <c r="F648">
        <v>12</v>
      </c>
      <c r="G648">
        <f t="shared" si="18"/>
        <v>29535.165069149367</v>
      </c>
      <c r="H648">
        <f t="shared" si="19"/>
        <v>35769070.698498301</v>
      </c>
    </row>
    <row r="649" spans="1:8" x14ac:dyDescent="0.25">
      <c r="A649">
        <v>42459.94</v>
      </c>
      <c r="B649">
        <v>4</v>
      </c>
      <c r="C649">
        <v>29526.52</v>
      </c>
      <c r="D649">
        <v>2243</v>
      </c>
      <c r="E649">
        <v>2491</v>
      </c>
      <c r="F649">
        <v>18</v>
      </c>
      <c r="G649">
        <f t="shared" si="18"/>
        <v>33662.218456462208</v>
      </c>
      <c r="H649">
        <f t="shared" si="19"/>
        <v>77399904.357629046</v>
      </c>
    </row>
    <row r="650" spans="1:8" x14ac:dyDescent="0.25">
      <c r="A650">
        <v>41017.35</v>
      </c>
      <c r="B650">
        <v>5</v>
      </c>
      <c r="C650">
        <v>32854.019999999997</v>
      </c>
      <c r="D650">
        <v>1751</v>
      </c>
      <c r="E650">
        <v>4400</v>
      </c>
      <c r="F650">
        <v>13</v>
      </c>
      <c r="G650">
        <f t="shared" si="18"/>
        <v>39182.401947491526</v>
      </c>
      <c r="H650">
        <f t="shared" si="19"/>
        <v>3367034.3554046368</v>
      </c>
    </row>
    <row r="651" spans="1:8" x14ac:dyDescent="0.25">
      <c r="A651">
        <v>46358.31</v>
      </c>
      <c r="B651">
        <v>3</v>
      </c>
      <c r="C651">
        <v>31850.85</v>
      </c>
      <c r="D651">
        <v>1851</v>
      </c>
      <c r="E651">
        <v>3409</v>
      </c>
      <c r="F651">
        <v>14</v>
      </c>
      <c r="G651">
        <f t="shared" ref="G651:G714" si="20">$C$2+$C$3*B651+$C$4*C651+$C$5*D651+$C$6*E651+$C$7*F651</f>
        <v>41122.075249924441</v>
      </c>
      <c r="H651">
        <f t="shared" ref="H651:H714" si="21">(A651-G651)^2</f>
        <v>27418154.357898828</v>
      </c>
    </row>
    <row r="652" spans="1:8" x14ac:dyDescent="0.25">
      <c r="A652">
        <v>65428.82</v>
      </c>
      <c r="B652">
        <v>4</v>
      </c>
      <c r="C652">
        <v>32444.9</v>
      </c>
      <c r="D652">
        <v>2309</v>
      </c>
      <c r="E652">
        <v>3952</v>
      </c>
      <c r="F652">
        <v>17</v>
      </c>
      <c r="G652">
        <f t="shared" si="20"/>
        <v>41365.081016226432</v>
      </c>
      <c r="H652">
        <f t="shared" si="21"/>
        <v>579063533.87918377</v>
      </c>
    </row>
    <row r="653" spans="1:8" x14ac:dyDescent="0.25">
      <c r="A653">
        <v>31426.68</v>
      </c>
      <c r="B653">
        <v>4</v>
      </c>
      <c r="C653">
        <v>29480.22</v>
      </c>
      <c r="D653">
        <v>2021</v>
      </c>
      <c r="E653">
        <v>2316</v>
      </c>
      <c r="F653">
        <v>9</v>
      </c>
      <c r="G653">
        <f t="shared" si="20"/>
        <v>32634.148852080871</v>
      </c>
      <c r="H653">
        <f t="shared" si="21"/>
        <v>1457981.028745495</v>
      </c>
    </row>
    <row r="654" spans="1:8" x14ac:dyDescent="0.25">
      <c r="A654">
        <v>41382.629999999997</v>
      </c>
      <c r="B654">
        <v>2</v>
      </c>
      <c r="C654">
        <v>30303.759999999998</v>
      </c>
      <c r="D654">
        <v>1232</v>
      </c>
      <c r="E654">
        <v>3985</v>
      </c>
      <c r="F654">
        <v>11</v>
      </c>
      <c r="G654">
        <f t="shared" si="20"/>
        <v>42752.224236934198</v>
      </c>
      <c r="H654">
        <f t="shared" si="21"/>
        <v>1875788.3738433763</v>
      </c>
    </row>
    <row r="655" spans="1:8" x14ac:dyDescent="0.25">
      <c r="A655">
        <v>39095.279999999999</v>
      </c>
      <c r="B655">
        <v>4</v>
      </c>
      <c r="C655">
        <v>32387.32</v>
      </c>
      <c r="D655">
        <v>1252</v>
      </c>
      <c r="E655">
        <v>2218</v>
      </c>
      <c r="F655">
        <v>12</v>
      </c>
      <c r="G655">
        <f t="shared" si="20"/>
        <v>34243.144561057976</v>
      </c>
      <c r="H655">
        <f t="shared" si="21"/>
        <v>23543218.317837097</v>
      </c>
    </row>
    <row r="656" spans="1:8" x14ac:dyDescent="0.25">
      <c r="A656">
        <v>50222.01</v>
      </c>
      <c r="B656">
        <v>3</v>
      </c>
      <c r="C656">
        <v>32681.45</v>
      </c>
      <c r="D656">
        <v>1854</v>
      </c>
      <c r="E656">
        <v>4832</v>
      </c>
      <c r="F656">
        <v>7</v>
      </c>
      <c r="G656">
        <f t="shared" si="20"/>
        <v>46182.192972739373</v>
      </c>
      <c r="H656">
        <f t="shared" si="21"/>
        <v>16320121.613744909</v>
      </c>
    </row>
    <row r="657" spans="1:8" x14ac:dyDescent="0.25">
      <c r="A657">
        <v>39824.019999999997</v>
      </c>
      <c r="B657">
        <v>3</v>
      </c>
      <c r="C657">
        <v>31840.32</v>
      </c>
      <c r="D657">
        <v>1739</v>
      </c>
      <c r="E657">
        <v>2136</v>
      </c>
      <c r="F657">
        <v>14</v>
      </c>
      <c r="G657">
        <f t="shared" si="20"/>
        <v>37191.230314186672</v>
      </c>
      <c r="H657">
        <f t="shared" si="21"/>
        <v>6931581.5297250235</v>
      </c>
    </row>
    <row r="658" spans="1:8" x14ac:dyDescent="0.25">
      <c r="A658">
        <v>44207.74</v>
      </c>
      <c r="B658">
        <v>2</v>
      </c>
      <c r="C658">
        <v>32687.14</v>
      </c>
      <c r="D658">
        <v>2732</v>
      </c>
      <c r="E658">
        <v>2181</v>
      </c>
      <c r="F658">
        <v>9</v>
      </c>
      <c r="G658">
        <f t="shared" si="20"/>
        <v>43005.144338906597</v>
      </c>
      <c r="H658">
        <f t="shared" si="21"/>
        <v>1446236.3240806737</v>
      </c>
    </row>
    <row r="659" spans="1:8" x14ac:dyDescent="0.25">
      <c r="A659">
        <v>48283.05</v>
      </c>
      <c r="B659">
        <v>3</v>
      </c>
      <c r="C659">
        <v>33277.050000000003</v>
      </c>
      <c r="D659">
        <v>1188</v>
      </c>
      <c r="E659">
        <v>3386</v>
      </c>
      <c r="F659">
        <v>14</v>
      </c>
      <c r="G659">
        <f t="shared" si="20"/>
        <v>41442.269111057045</v>
      </c>
      <c r="H659">
        <f t="shared" si="21"/>
        <v>46796283.170527205</v>
      </c>
    </row>
    <row r="660" spans="1:8" x14ac:dyDescent="0.25">
      <c r="A660">
        <v>41768.53</v>
      </c>
      <c r="B660">
        <v>4</v>
      </c>
      <c r="C660">
        <v>37046.199999999997</v>
      </c>
      <c r="D660">
        <v>1535</v>
      </c>
      <c r="E660">
        <v>3095</v>
      </c>
      <c r="F660">
        <v>8</v>
      </c>
      <c r="G660">
        <f t="shared" si="20"/>
        <v>42617.609893158682</v>
      </c>
      <c r="H660">
        <f t="shared" si="21"/>
        <v>720936.66496636102</v>
      </c>
    </row>
    <row r="661" spans="1:8" x14ac:dyDescent="0.25">
      <c r="A661">
        <v>23371.24</v>
      </c>
      <c r="B661">
        <v>3</v>
      </c>
      <c r="C661">
        <v>25647.42</v>
      </c>
      <c r="D661">
        <v>2245</v>
      </c>
      <c r="E661">
        <v>2178</v>
      </c>
      <c r="F661">
        <v>8</v>
      </c>
      <c r="G661">
        <f t="shared" si="20"/>
        <v>31164.005157852469</v>
      </c>
      <c r="H661">
        <f t="shared" si="21"/>
        <v>60727188.80543939</v>
      </c>
    </row>
    <row r="662" spans="1:8" x14ac:dyDescent="0.25">
      <c r="A662">
        <v>39234.339999999997</v>
      </c>
      <c r="B662">
        <v>4</v>
      </c>
      <c r="C662">
        <v>39006.35</v>
      </c>
      <c r="D662">
        <v>790</v>
      </c>
      <c r="E662">
        <v>3406</v>
      </c>
      <c r="F662">
        <v>9</v>
      </c>
      <c r="G662">
        <f t="shared" si="20"/>
        <v>44372.29080275727</v>
      </c>
      <c r="H662">
        <f t="shared" si="21"/>
        <v>26398538.451554116</v>
      </c>
    </row>
    <row r="663" spans="1:8" x14ac:dyDescent="0.25">
      <c r="A663">
        <v>13197.12</v>
      </c>
      <c r="B663">
        <v>4</v>
      </c>
      <c r="C663">
        <v>28960.62</v>
      </c>
      <c r="D663">
        <v>1161</v>
      </c>
      <c r="E663">
        <v>2307</v>
      </c>
      <c r="F663">
        <v>9</v>
      </c>
      <c r="G663">
        <f t="shared" si="20"/>
        <v>30408.222842410854</v>
      </c>
      <c r="H663">
        <f t="shared" si="21"/>
        <v>296222061.0520429</v>
      </c>
    </row>
    <row r="664" spans="1:8" x14ac:dyDescent="0.25">
      <c r="A664">
        <v>54119.1</v>
      </c>
      <c r="B664">
        <v>4</v>
      </c>
      <c r="C664">
        <v>34370.39</v>
      </c>
      <c r="D664">
        <v>1643</v>
      </c>
      <c r="E664">
        <v>3793</v>
      </c>
      <c r="F664">
        <v>15</v>
      </c>
      <c r="G664">
        <f t="shared" si="20"/>
        <v>41841.484363647513</v>
      </c>
      <c r="H664">
        <f t="shared" si="21"/>
        <v>150739845.71400705</v>
      </c>
    </row>
    <row r="665" spans="1:8" x14ac:dyDescent="0.25">
      <c r="A665">
        <v>23952.95</v>
      </c>
      <c r="B665">
        <v>3</v>
      </c>
      <c r="C665">
        <v>34258.99</v>
      </c>
      <c r="D665">
        <v>1085</v>
      </c>
      <c r="E665">
        <v>1754</v>
      </c>
      <c r="F665">
        <v>10</v>
      </c>
      <c r="G665">
        <f t="shared" si="20"/>
        <v>37591.390504388211</v>
      </c>
      <c r="H665">
        <f t="shared" si="21"/>
        <v>186007059.39173695</v>
      </c>
    </row>
    <row r="666" spans="1:8" x14ac:dyDescent="0.25">
      <c r="A666">
        <v>33950.870000000003</v>
      </c>
      <c r="B666">
        <v>4</v>
      </c>
      <c r="C666">
        <v>29266.27</v>
      </c>
      <c r="D666">
        <v>2104</v>
      </c>
      <c r="E666">
        <v>4000</v>
      </c>
      <c r="F666">
        <v>9</v>
      </c>
      <c r="G666">
        <f t="shared" si="20"/>
        <v>37452.483040333929</v>
      </c>
      <c r="H666">
        <f t="shared" si="21"/>
        <v>12261293.884236606</v>
      </c>
    </row>
    <row r="667" spans="1:8" x14ac:dyDescent="0.25">
      <c r="A667">
        <v>33777.919999999998</v>
      </c>
      <c r="B667">
        <v>6</v>
      </c>
      <c r="C667">
        <v>30868.880000000001</v>
      </c>
      <c r="D667">
        <v>1786</v>
      </c>
      <c r="E667">
        <v>3906</v>
      </c>
      <c r="F667">
        <v>11</v>
      </c>
      <c r="G667">
        <f t="shared" si="20"/>
        <v>32644.047543522305</v>
      </c>
      <c r="H667">
        <f t="shared" si="21"/>
        <v>1285666.7475587579</v>
      </c>
    </row>
    <row r="668" spans="1:8" x14ac:dyDescent="0.25">
      <c r="A668">
        <v>40076.97</v>
      </c>
      <c r="B668">
        <v>3</v>
      </c>
      <c r="C668">
        <v>30502.35</v>
      </c>
      <c r="D668">
        <v>1914</v>
      </c>
      <c r="E668">
        <v>2846</v>
      </c>
      <c r="F668">
        <v>14</v>
      </c>
      <c r="G668">
        <f t="shared" si="20"/>
        <v>38061.564398610419</v>
      </c>
      <c r="H668">
        <f t="shared" si="21"/>
        <v>4061859.7381125046</v>
      </c>
    </row>
    <row r="669" spans="1:8" x14ac:dyDescent="0.25">
      <c r="A669">
        <v>20974.55</v>
      </c>
      <c r="B669">
        <v>3</v>
      </c>
      <c r="C669">
        <v>29342.5</v>
      </c>
      <c r="D669">
        <v>1253</v>
      </c>
      <c r="E669">
        <v>2825</v>
      </c>
      <c r="F669">
        <v>11</v>
      </c>
      <c r="G669">
        <f t="shared" si="20"/>
        <v>35425.695789628851</v>
      </c>
      <c r="H669">
        <f t="shared" si="21"/>
        <v>208835614.63310769</v>
      </c>
    </row>
    <row r="670" spans="1:8" x14ac:dyDescent="0.25">
      <c r="A670">
        <v>50132.69</v>
      </c>
      <c r="B670">
        <v>5</v>
      </c>
      <c r="C670">
        <v>37785.33</v>
      </c>
      <c r="D670">
        <v>1545</v>
      </c>
      <c r="E670">
        <v>3815</v>
      </c>
      <c r="F670">
        <v>10</v>
      </c>
      <c r="G670">
        <f t="shared" si="20"/>
        <v>42698.976251368724</v>
      </c>
      <c r="H670">
        <f t="shared" si="21"/>
        <v>55260100.096589699</v>
      </c>
    </row>
    <row r="671" spans="1:8" x14ac:dyDescent="0.25">
      <c r="A671">
        <v>36432.879999999997</v>
      </c>
      <c r="B671">
        <v>3</v>
      </c>
      <c r="C671">
        <v>30442.18</v>
      </c>
      <c r="D671">
        <v>1316</v>
      </c>
      <c r="E671">
        <v>4159</v>
      </c>
      <c r="F671">
        <v>9</v>
      </c>
      <c r="G671">
        <f t="shared" si="20"/>
        <v>40673.445966995801</v>
      </c>
      <c r="H671">
        <f t="shared" si="21"/>
        <v>17982399.720443059</v>
      </c>
    </row>
    <row r="672" spans="1:8" x14ac:dyDescent="0.25">
      <c r="A672">
        <v>44943.19</v>
      </c>
      <c r="B672">
        <v>2</v>
      </c>
      <c r="C672">
        <v>38628.089999999997</v>
      </c>
      <c r="D672">
        <v>1028</v>
      </c>
      <c r="E672">
        <v>2234</v>
      </c>
      <c r="F672">
        <v>11</v>
      </c>
      <c r="G672">
        <f t="shared" si="20"/>
        <v>46760.606160117561</v>
      </c>
      <c r="H672">
        <f t="shared" si="21"/>
        <v>3303001.4990564506</v>
      </c>
    </row>
    <row r="673" spans="1:8" x14ac:dyDescent="0.25">
      <c r="A673">
        <v>45099.53</v>
      </c>
      <c r="B673">
        <v>3</v>
      </c>
      <c r="C673">
        <v>34548.620000000003</v>
      </c>
      <c r="D673">
        <v>754</v>
      </c>
      <c r="E673">
        <v>2642</v>
      </c>
      <c r="F673">
        <v>9</v>
      </c>
      <c r="G673">
        <f t="shared" si="20"/>
        <v>39885.090304818958</v>
      </c>
      <c r="H673">
        <f t="shared" si="21"/>
        <v>27190381.334679753</v>
      </c>
    </row>
    <row r="674" spans="1:8" x14ac:dyDescent="0.25">
      <c r="A674">
        <v>41134.120000000003</v>
      </c>
      <c r="B674">
        <v>3</v>
      </c>
      <c r="C674">
        <v>40558.99</v>
      </c>
      <c r="D674">
        <v>1757</v>
      </c>
      <c r="E674">
        <v>3465</v>
      </c>
      <c r="F674">
        <v>8</v>
      </c>
      <c r="G674">
        <f t="shared" si="20"/>
        <v>51005.658991944605</v>
      </c>
      <c r="H674">
        <f t="shared" si="21"/>
        <v>97447282.069482654</v>
      </c>
    </row>
    <row r="675" spans="1:8" x14ac:dyDescent="0.25">
      <c r="A675">
        <v>17468.82</v>
      </c>
      <c r="B675">
        <v>3</v>
      </c>
      <c r="C675">
        <v>25178.48</v>
      </c>
      <c r="D675">
        <v>1350</v>
      </c>
      <c r="E675">
        <v>2412</v>
      </c>
      <c r="F675">
        <v>8</v>
      </c>
      <c r="G675">
        <f t="shared" si="20"/>
        <v>29638.538700276378</v>
      </c>
      <c r="H675">
        <f t="shared" si="21"/>
        <v>148102053.24385658</v>
      </c>
    </row>
    <row r="676" spans="1:8" x14ac:dyDescent="0.25">
      <c r="A676">
        <v>37894.699999999997</v>
      </c>
      <c r="B676">
        <v>3</v>
      </c>
      <c r="C676">
        <v>31325.99</v>
      </c>
      <c r="D676">
        <v>1582</v>
      </c>
      <c r="E676">
        <v>2766</v>
      </c>
      <c r="F676">
        <v>12</v>
      </c>
      <c r="G676">
        <f t="shared" si="20"/>
        <v>38135.955233795488</v>
      </c>
      <c r="H676">
        <f t="shared" si="21"/>
        <v>58204.087833717131</v>
      </c>
    </row>
    <row r="677" spans="1:8" x14ac:dyDescent="0.25">
      <c r="A677">
        <v>41873.839999999997</v>
      </c>
      <c r="B677">
        <v>3</v>
      </c>
      <c r="C677">
        <v>33449.03</v>
      </c>
      <c r="D677">
        <v>1792</v>
      </c>
      <c r="E677">
        <v>2800</v>
      </c>
      <c r="F677">
        <v>10</v>
      </c>
      <c r="G677">
        <f t="shared" si="20"/>
        <v>41037.136430204795</v>
      </c>
      <c r="H677">
        <f t="shared" si="21"/>
        <v>700072.86370803358</v>
      </c>
    </row>
    <row r="678" spans="1:8" x14ac:dyDescent="0.25">
      <c r="A678">
        <v>42166.8</v>
      </c>
      <c r="B678">
        <v>2</v>
      </c>
      <c r="C678">
        <v>29609.22</v>
      </c>
      <c r="D678">
        <v>1446</v>
      </c>
      <c r="E678">
        <v>3724</v>
      </c>
      <c r="F678">
        <v>10</v>
      </c>
      <c r="G678">
        <f t="shared" si="20"/>
        <v>41594.030561608444</v>
      </c>
      <c r="H678">
        <f t="shared" si="21"/>
        <v>328064.8295553815</v>
      </c>
    </row>
    <row r="679" spans="1:8" x14ac:dyDescent="0.25">
      <c r="A679">
        <v>64424.11</v>
      </c>
      <c r="B679">
        <v>4</v>
      </c>
      <c r="C679">
        <v>38611.800000000003</v>
      </c>
      <c r="D679">
        <v>2375</v>
      </c>
      <c r="E679">
        <v>3147</v>
      </c>
      <c r="F679">
        <v>17</v>
      </c>
      <c r="G679">
        <f t="shared" si="20"/>
        <v>46174.630740430315</v>
      </c>
      <c r="H679">
        <f t="shared" si="21"/>
        <v>333043493.24546409</v>
      </c>
    </row>
    <row r="680" spans="1:8" x14ac:dyDescent="0.25">
      <c r="A680">
        <v>41719.29</v>
      </c>
      <c r="B680">
        <v>2</v>
      </c>
      <c r="C680">
        <v>32894.43</v>
      </c>
      <c r="D680">
        <v>2395</v>
      </c>
      <c r="E680">
        <v>2855</v>
      </c>
      <c r="F680">
        <v>13</v>
      </c>
      <c r="G680">
        <f t="shared" si="20"/>
        <v>44598.165614011436</v>
      </c>
      <c r="H680">
        <f t="shared" si="21"/>
        <v>8287924.8009497151</v>
      </c>
    </row>
    <row r="681" spans="1:8" x14ac:dyDescent="0.25">
      <c r="A681">
        <v>19404.29</v>
      </c>
      <c r="B681">
        <v>6</v>
      </c>
      <c r="C681">
        <v>25598.15</v>
      </c>
      <c r="D681">
        <v>655</v>
      </c>
      <c r="E681">
        <v>3724</v>
      </c>
      <c r="F681">
        <v>10</v>
      </c>
      <c r="G681">
        <f t="shared" si="20"/>
        <v>23984.3284919465</v>
      </c>
      <c r="H681">
        <f t="shared" si="21"/>
        <v>20976752.587711565</v>
      </c>
    </row>
    <row r="682" spans="1:8" x14ac:dyDescent="0.25">
      <c r="A682">
        <v>32096.89</v>
      </c>
      <c r="B682">
        <v>2</v>
      </c>
      <c r="C682">
        <v>30093.27</v>
      </c>
      <c r="D682">
        <v>1759</v>
      </c>
      <c r="E682">
        <v>2404</v>
      </c>
      <c r="F682">
        <v>12</v>
      </c>
      <c r="G682">
        <f t="shared" si="20"/>
        <v>38895.656309191298</v>
      </c>
      <c r="H682">
        <f t="shared" si="21"/>
        <v>46223223.326994665</v>
      </c>
    </row>
    <row r="683" spans="1:8" x14ac:dyDescent="0.25">
      <c r="A683">
        <v>56984.93</v>
      </c>
      <c r="B683">
        <v>3</v>
      </c>
      <c r="C683">
        <v>36548.17</v>
      </c>
      <c r="D683">
        <v>1735</v>
      </c>
      <c r="E683">
        <v>4345</v>
      </c>
      <c r="F683">
        <v>13</v>
      </c>
      <c r="G683">
        <f t="shared" si="20"/>
        <v>48983.440675590573</v>
      </c>
      <c r="H683">
        <f t="shared" si="21"/>
        <v>64023831.408638038</v>
      </c>
    </row>
    <row r="684" spans="1:8" x14ac:dyDescent="0.25">
      <c r="A684">
        <v>29800.63</v>
      </c>
      <c r="B684">
        <v>4</v>
      </c>
      <c r="C684">
        <v>29694.11</v>
      </c>
      <c r="D684">
        <v>1475</v>
      </c>
      <c r="E684">
        <v>4124</v>
      </c>
      <c r="F684">
        <v>6</v>
      </c>
      <c r="G684">
        <f t="shared" si="20"/>
        <v>37109.355643291776</v>
      </c>
      <c r="H684">
        <f t="shared" si="21"/>
        <v>53417470.528910764</v>
      </c>
    </row>
    <row r="685" spans="1:8" x14ac:dyDescent="0.25">
      <c r="A685">
        <v>42154.66</v>
      </c>
      <c r="B685">
        <v>4</v>
      </c>
      <c r="C685">
        <v>34679.19</v>
      </c>
      <c r="D685">
        <v>820</v>
      </c>
      <c r="E685">
        <v>5047</v>
      </c>
      <c r="F685">
        <v>12</v>
      </c>
      <c r="G685">
        <f t="shared" si="20"/>
        <v>44292.885268149083</v>
      </c>
      <c r="H685">
        <f t="shared" si="21"/>
        <v>4572007.2973512011</v>
      </c>
    </row>
    <row r="686" spans="1:8" x14ac:dyDescent="0.25">
      <c r="A686">
        <v>33365.949999999997</v>
      </c>
      <c r="B686">
        <v>4</v>
      </c>
      <c r="C686">
        <v>30495.01</v>
      </c>
      <c r="D686">
        <v>1197</v>
      </c>
      <c r="E686">
        <v>3460</v>
      </c>
      <c r="F686">
        <v>11</v>
      </c>
      <c r="G686">
        <f t="shared" si="20"/>
        <v>35596.186958807899</v>
      </c>
      <c r="H686">
        <f t="shared" si="21"/>
        <v>4973956.8924327185</v>
      </c>
    </row>
    <row r="687" spans="1:8" x14ac:dyDescent="0.25">
      <c r="A687">
        <v>44461.440000000002</v>
      </c>
      <c r="B687">
        <v>3</v>
      </c>
      <c r="C687">
        <v>37151.31</v>
      </c>
      <c r="D687">
        <v>901</v>
      </c>
      <c r="E687">
        <v>3060</v>
      </c>
      <c r="F687">
        <v>12</v>
      </c>
      <c r="G687">
        <f t="shared" si="20"/>
        <v>44362.467257612996</v>
      </c>
      <c r="H687">
        <f t="shared" si="21"/>
        <v>9795.6037356047127</v>
      </c>
    </row>
    <row r="688" spans="1:8" x14ac:dyDescent="0.25">
      <c r="A688">
        <v>37713.050000000003</v>
      </c>
      <c r="B688">
        <v>5</v>
      </c>
      <c r="C688">
        <v>29865.91</v>
      </c>
      <c r="D688">
        <v>1751</v>
      </c>
      <c r="E688">
        <v>3638</v>
      </c>
      <c r="F688">
        <v>9</v>
      </c>
      <c r="G688">
        <f t="shared" si="20"/>
        <v>33532.2386571596</v>
      </c>
      <c r="H688">
        <f t="shared" si="21"/>
        <v>17479183.484422974</v>
      </c>
    </row>
    <row r="689" spans="1:8" x14ac:dyDescent="0.25">
      <c r="A689">
        <v>29497.39</v>
      </c>
      <c r="B689">
        <v>3</v>
      </c>
      <c r="C689">
        <v>31722.17</v>
      </c>
      <c r="D689">
        <v>1487</v>
      </c>
      <c r="E689">
        <v>3407</v>
      </c>
      <c r="F689">
        <v>5</v>
      </c>
      <c r="G689">
        <f t="shared" si="20"/>
        <v>40238.815369922122</v>
      </c>
      <c r="H689">
        <f t="shared" si="21"/>
        <v>115378218.97760661</v>
      </c>
    </row>
    <row r="690" spans="1:8" x14ac:dyDescent="0.25">
      <c r="A690">
        <v>41375.83</v>
      </c>
      <c r="B690">
        <v>4</v>
      </c>
      <c r="C690">
        <v>32767.67</v>
      </c>
      <c r="D690">
        <v>972</v>
      </c>
      <c r="E690">
        <v>5097</v>
      </c>
      <c r="F690">
        <v>7</v>
      </c>
      <c r="G690">
        <f t="shared" si="20"/>
        <v>42514.965372221108</v>
      </c>
      <c r="H690">
        <f t="shared" si="21"/>
        <v>1297629.396245318</v>
      </c>
    </row>
    <row r="691" spans="1:8" x14ac:dyDescent="0.25">
      <c r="A691">
        <v>51647.22</v>
      </c>
      <c r="B691">
        <v>2</v>
      </c>
      <c r="C691">
        <v>33028.58</v>
      </c>
      <c r="D691">
        <v>1146</v>
      </c>
      <c r="E691">
        <v>3848</v>
      </c>
      <c r="F691">
        <v>11</v>
      </c>
      <c r="G691">
        <f t="shared" si="20"/>
        <v>45299.336011192659</v>
      </c>
      <c r="H691">
        <f t="shared" si="21"/>
        <v>40295631.135356605</v>
      </c>
    </row>
    <row r="692" spans="1:8" x14ac:dyDescent="0.25">
      <c r="A692">
        <v>31513.91</v>
      </c>
      <c r="B692">
        <v>5</v>
      </c>
      <c r="C692">
        <v>29061.89</v>
      </c>
      <c r="D692">
        <v>2183</v>
      </c>
      <c r="E692">
        <v>4069</v>
      </c>
      <c r="F692">
        <v>7</v>
      </c>
      <c r="G692">
        <f t="shared" si="20"/>
        <v>34667.502954437972</v>
      </c>
      <c r="H692">
        <f t="shared" si="21"/>
        <v>9945148.5222808197</v>
      </c>
    </row>
    <row r="693" spans="1:8" x14ac:dyDescent="0.25">
      <c r="A693">
        <v>38499.61</v>
      </c>
      <c r="B693">
        <v>3</v>
      </c>
      <c r="C693">
        <v>34896.22</v>
      </c>
      <c r="D693">
        <v>1179</v>
      </c>
      <c r="E693">
        <v>3102</v>
      </c>
      <c r="F693">
        <v>12</v>
      </c>
      <c r="G693">
        <f t="shared" si="20"/>
        <v>42432.967136072046</v>
      </c>
      <c r="H693">
        <f t="shared" si="21"/>
        <v>15471298.359888881</v>
      </c>
    </row>
    <row r="694" spans="1:8" x14ac:dyDescent="0.25">
      <c r="A694">
        <v>45366.59</v>
      </c>
      <c r="B694">
        <v>3</v>
      </c>
      <c r="C694">
        <v>31132.65</v>
      </c>
      <c r="D694">
        <v>1653</v>
      </c>
      <c r="E694">
        <v>3109</v>
      </c>
      <c r="F694">
        <v>13</v>
      </c>
      <c r="G694">
        <f t="shared" si="20"/>
        <v>39053.289933325999</v>
      </c>
      <c r="H694">
        <f t="shared" si="21"/>
        <v>39857757.731865898</v>
      </c>
    </row>
    <row r="695" spans="1:8" x14ac:dyDescent="0.25">
      <c r="A695">
        <v>27217.119999999999</v>
      </c>
      <c r="B695">
        <v>5</v>
      </c>
      <c r="C695">
        <v>30308.62</v>
      </c>
      <c r="D695">
        <v>1972</v>
      </c>
      <c r="E695">
        <v>569</v>
      </c>
      <c r="F695">
        <v>12</v>
      </c>
      <c r="G695">
        <f t="shared" si="20"/>
        <v>25523.803199981881</v>
      </c>
      <c r="H695">
        <f t="shared" si="21"/>
        <v>2867321.7852235977</v>
      </c>
    </row>
    <row r="696" spans="1:8" x14ac:dyDescent="0.25">
      <c r="A696">
        <v>49415.4</v>
      </c>
      <c r="B696">
        <v>4</v>
      </c>
      <c r="C696">
        <v>36479.29</v>
      </c>
      <c r="D696">
        <v>963</v>
      </c>
      <c r="E696">
        <v>3586</v>
      </c>
      <c r="F696">
        <v>10</v>
      </c>
      <c r="G696">
        <f t="shared" si="20"/>
        <v>42344.176876429847</v>
      </c>
      <c r="H696">
        <f t="shared" si="21"/>
        <v>50002196.463313259</v>
      </c>
    </row>
    <row r="697" spans="1:8" x14ac:dyDescent="0.25">
      <c r="A697">
        <v>36258.28</v>
      </c>
      <c r="B697">
        <v>4</v>
      </c>
      <c r="C697">
        <v>32881.74</v>
      </c>
      <c r="D697">
        <v>2267</v>
      </c>
      <c r="E697">
        <v>4498</v>
      </c>
      <c r="F697">
        <v>7</v>
      </c>
      <c r="G697">
        <f t="shared" si="20"/>
        <v>43319.710515970517</v>
      </c>
      <c r="H697">
        <f t="shared" si="21"/>
        <v>49863800.931879662</v>
      </c>
    </row>
    <row r="698" spans="1:8" x14ac:dyDescent="0.25">
      <c r="A698">
        <v>26400.86</v>
      </c>
      <c r="B698">
        <v>4</v>
      </c>
      <c r="C698">
        <v>33749.339999999997</v>
      </c>
      <c r="D698">
        <v>1828</v>
      </c>
      <c r="E698">
        <v>3362</v>
      </c>
      <c r="F698">
        <v>5</v>
      </c>
      <c r="G698">
        <f t="shared" si="20"/>
        <v>40167.073170999291</v>
      </c>
      <c r="H698">
        <f t="shared" si="21"/>
        <v>189508625.06939432</v>
      </c>
    </row>
    <row r="699" spans="1:8" x14ac:dyDescent="0.25">
      <c r="A699">
        <v>30985.25</v>
      </c>
      <c r="B699">
        <v>3</v>
      </c>
      <c r="C699">
        <v>29681.93</v>
      </c>
      <c r="D699">
        <v>1379</v>
      </c>
      <c r="E699">
        <v>2808</v>
      </c>
      <c r="F699">
        <v>11</v>
      </c>
      <c r="G699">
        <f t="shared" si="20"/>
        <v>35998.677384245995</v>
      </c>
      <c r="H699">
        <f t="shared" si="21"/>
        <v>25134454.137107641</v>
      </c>
    </row>
    <row r="700" spans="1:8" x14ac:dyDescent="0.25">
      <c r="A700">
        <v>50815.72</v>
      </c>
      <c r="B700">
        <v>4</v>
      </c>
      <c r="C700">
        <v>37628.35</v>
      </c>
      <c r="D700">
        <v>2021</v>
      </c>
      <c r="E700">
        <v>2119</v>
      </c>
      <c r="F700">
        <v>15</v>
      </c>
      <c r="G700">
        <f t="shared" si="20"/>
        <v>41384.847096583508</v>
      </c>
      <c r="H700">
        <f t="shared" si="21"/>
        <v>88941363.720395446</v>
      </c>
    </row>
    <row r="701" spans="1:8" x14ac:dyDescent="0.25">
      <c r="A701">
        <v>23088.53</v>
      </c>
      <c r="B701">
        <v>5</v>
      </c>
      <c r="C701">
        <v>28351.200000000001</v>
      </c>
      <c r="D701">
        <v>1848</v>
      </c>
      <c r="E701">
        <v>3109</v>
      </c>
      <c r="F701">
        <v>8</v>
      </c>
      <c r="G701">
        <f t="shared" si="20"/>
        <v>30439.214939972229</v>
      </c>
      <c r="H701">
        <f t="shared" si="21"/>
        <v>54032569.086734556</v>
      </c>
    </row>
    <row r="702" spans="1:8" x14ac:dyDescent="0.25">
      <c r="A702">
        <v>48701.09</v>
      </c>
      <c r="B702">
        <v>3</v>
      </c>
      <c r="C702">
        <v>30149.69</v>
      </c>
      <c r="D702">
        <v>1222</v>
      </c>
      <c r="E702">
        <v>3458</v>
      </c>
      <c r="F702">
        <v>15</v>
      </c>
      <c r="G702">
        <f t="shared" si="20"/>
        <v>38155.163847050149</v>
      </c>
      <c r="H702">
        <f t="shared" si="21"/>
        <v>111216558.42347157</v>
      </c>
    </row>
    <row r="703" spans="1:8" x14ac:dyDescent="0.25">
      <c r="A703">
        <v>35875.910000000003</v>
      </c>
      <c r="B703">
        <v>3</v>
      </c>
      <c r="C703">
        <v>29601.95</v>
      </c>
      <c r="D703">
        <v>1699</v>
      </c>
      <c r="E703">
        <v>3705</v>
      </c>
      <c r="F703">
        <v>12</v>
      </c>
      <c r="G703">
        <f t="shared" si="20"/>
        <v>39124.975780455381</v>
      </c>
      <c r="H703">
        <f t="shared" si="21"/>
        <v>10556428.445726112</v>
      </c>
    </row>
    <row r="704" spans="1:8" x14ac:dyDescent="0.25">
      <c r="A704">
        <v>23938.48</v>
      </c>
      <c r="B704">
        <v>2</v>
      </c>
      <c r="C704">
        <v>27051.91</v>
      </c>
      <c r="D704">
        <v>1217</v>
      </c>
      <c r="E704">
        <v>3302</v>
      </c>
      <c r="F704">
        <v>11</v>
      </c>
      <c r="G704">
        <f t="shared" si="20"/>
        <v>37025.915072577576</v>
      </c>
      <c r="H704">
        <f t="shared" si="21"/>
        <v>171280956.77893364</v>
      </c>
    </row>
    <row r="705" spans="1:8" x14ac:dyDescent="0.25">
      <c r="A705">
        <v>23237.55</v>
      </c>
      <c r="B705">
        <v>5</v>
      </c>
      <c r="C705">
        <v>34244.449999999997</v>
      </c>
      <c r="D705">
        <v>1640</v>
      </c>
      <c r="E705">
        <v>1644</v>
      </c>
      <c r="F705">
        <v>8</v>
      </c>
      <c r="G705">
        <f t="shared" si="20"/>
        <v>32501.42021136175</v>
      </c>
      <c r="H705">
        <f t="shared" si="21"/>
        <v>85819291.292955607</v>
      </c>
    </row>
    <row r="706" spans="1:8" x14ac:dyDescent="0.25">
      <c r="A706">
        <v>55132.49</v>
      </c>
      <c r="B706">
        <v>3</v>
      </c>
      <c r="C706">
        <v>37885.86</v>
      </c>
      <c r="D706">
        <v>1620</v>
      </c>
      <c r="E706">
        <v>3072</v>
      </c>
      <c r="F706">
        <v>13</v>
      </c>
      <c r="G706">
        <f t="shared" si="20"/>
        <v>46584.334362294008</v>
      </c>
      <c r="H706">
        <f t="shared" si="21"/>
        <v>73070964.80644469</v>
      </c>
    </row>
    <row r="707" spans="1:8" x14ac:dyDescent="0.25">
      <c r="A707">
        <v>36693.4</v>
      </c>
      <c r="B707">
        <v>4</v>
      </c>
      <c r="C707">
        <v>26304.47</v>
      </c>
      <c r="D707">
        <v>2000</v>
      </c>
      <c r="E707">
        <v>3144</v>
      </c>
      <c r="F707">
        <v>17</v>
      </c>
      <c r="G707">
        <f t="shared" si="20"/>
        <v>31431.295967080212</v>
      </c>
      <c r="H707">
        <f t="shared" si="21"/>
        <v>27689738.853270713</v>
      </c>
    </row>
    <row r="708" spans="1:8" x14ac:dyDescent="0.25">
      <c r="A708">
        <v>14711.98</v>
      </c>
      <c r="B708">
        <v>2</v>
      </c>
      <c r="C708">
        <v>21792.84</v>
      </c>
      <c r="D708">
        <v>1028</v>
      </c>
      <c r="E708">
        <v>3132</v>
      </c>
      <c r="F708">
        <v>6</v>
      </c>
      <c r="G708">
        <f t="shared" si="20"/>
        <v>30152.499719306681</v>
      </c>
      <c r="H708">
        <f t="shared" si="21"/>
        <v>238409649.20229849</v>
      </c>
    </row>
    <row r="709" spans="1:8" x14ac:dyDescent="0.25">
      <c r="A709">
        <v>31257.31</v>
      </c>
      <c r="B709">
        <v>0</v>
      </c>
      <c r="C709">
        <v>26965.57</v>
      </c>
      <c r="D709">
        <v>1827</v>
      </c>
      <c r="E709">
        <v>2775</v>
      </c>
      <c r="F709">
        <v>8</v>
      </c>
      <c r="G709">
        <f t="shared" si="20"/>
        <v>42293.82327805426</v>
      </c>
      <c r="H709">
        <f t="shared" si="21"/>
        <v>121804625.33666797</v>
      </c>
    </row>
    <row r="710" spans="1:8" x14ac:dyDescent="0.25">
      <c r="A710">
        <v>42159.98</v>
      </c>
      <c r="B710">
        <v>4</v>
      </c>
      <c r="C710">
        <v>34912.47</v>
      </c>
      <c r="D710">
        <v>2195</v>
      </c>
      <c r="E710">
        <v>3170</v>
      </c>
      <c r="F710">
        <v>10</v>
      </c>
      <c r="G710">
        <f t="shared" si="20"/>
        <v>41647.765718291463</v>
      </c>
      <c r="H710">
        <f t="shared" si="21"/>
        <v>262363.4703861961</v>
      </c>
    </row>
    <row r="711" spans="1:8" x14ac:dyDescent="0.25">
      <c r="A711">
        <v>34446.639999999999</v>
      </c>
      <c r="B711">
        <v>2</v>
      </c>
      <c r="C711">
        <v>28456.77</v>
      </c>
      <c r="D711">
        <v>1663</v>
      </c>
      <c r="E711">
        <v>2630</v>
      </c>
      <c r="F711">
        <v>12</v>
      </c>
      <c r="G711">
        <f t="shared" si="20"/>
        <v>37508.747009619445</v>
      </c>
      <c r="H711">
        <f t="shared" si="21"/>
        <v>9376499.3383605424</v>
      </c>
    </row>
    <row r="712" spans="1:8" x14ac:dyDescent="0.25">
      <c r="A712">
        <v>42009.11</v>
      </c>
      <c r="B712">
        <v>4</v>
      </c>
      <c r="C712">
        <v>31523.81</v>
      </c>
      <c r="D712">
        <v>1522</v>
      </c>
      <c r="E712">
        <v>3605</v>
      </c>
      <c r="F712">
        <v>10</v>
      </c>
      <c r="G712">
        <f t="shared" si="20"/>
        <v>37793.607303633726</v>
      </c>
      <c r="H712">
        <f t="shared" si="21"/>
        <v>17770462.983071335</v>
      </c>
    </row>
    <row r="713" spans="1:8" x14ac:dyDescent="0.25">
      <c r="A713">
        <v>31156.11</v>
      </c>
      <c r="B713">
        <v>5</v>
      </c>
      <c r="C713">
        <v>30809.87</v>
      </c>
      <c r="D713">
        <v>2109</v>
      </c>
      <c r="E713">
        <v>3283</v>
      </c>
      <c r="F713">
        <v>12</v>
      </c>
      <c r="G713">
        <f t="shared" si="20"/>
        <v>34260.005587420339</v>
      </c>
      <c r="H713">
        <f t="shared" si="21"/>
        <v>9634167.8176074475</v>
      </c>
    </row>
    <row r="714" spans="1:8" x14ac:dyDescent="0.25">
      <c r="A714">
        <v>46668.85</v>
      </c>
      <c r="B714">
        <v>3</v>
      </c>
      <c r="C714">
        <v>30585.91</v>
      </c>
      <c r="D714">
        <v>2250</v>
      </c>
      <c r="E714">
        <v>3818</v>
      </c>
      <c r="F714">
        <v>11</v>
      </c>
      <c r="G714">
        <f t="shared" si="20"/>
        <v>41600.378242989747</v>
      </c>
      <c r="H714">
        <f t="shared" si="21"/>
        <v>25689405.951610584</v>
      </c>
    </row>
    <row r="715" spans="1:8" x14ac:dyDescent="0.25">
      <c r="A715">
        <v>27701.59</v>
      </c>
      <c r="B715">
        <v>3</v>
      </c>
      <c r="C715">
        <v>30572.11</v>
      </c>
      <c r="D715">
        <v>2144</v>
      </c>
      <c r="E715">
        <v>3343</v>
      </c>
      <c r="F715">
        <v>10</v>
      </c>
      <c r="G715">
        <f t="shared" ref="G715:G778" si="22">$C$2+$C$3*B715+$C$4*C715+$C$5*D715+$C$6*E715+$C$7*F715</f>
        <v>39996.788177554408</v>
      </c>
      <c r="H715">
        <f t="shared" ref="H715:H778" si="23">(A715-G715)^2</f>
        <v>151171898.22533724</v>
      </c>
    </row>
    <row r="716" spans="1:8" x14ac:dyDescent="0.25">
      <c r="A716">
        <v>31418.35</v>
      </c>
      <c r="B716">
        <v>6</v>
      </c>
      <c r="C716">
        <v>37108.199999999997</v>
      </c>
      <c r="D716">
        <v>1927</v>
      </c>
      <c r="E716">
        <v>1554</v>
      </c>
      <c r="F716">
        <v>9</v>
      </c>
      <c r="G716">
        <f t="shared" si="22"/>
        <v>33157.167771993139</v>
      </c>
      <c r="H716">
        <f t="shared" si="23"/>
        <v>3023487.2441991908</v>
      </c>
    </row>
    <row r="717" spans="1:8" x14ac:dyDescent="0.25">
      <c r="A717">
        <v>10321.219999999999</v>
      </c>
      <c r="B717">
        <v>4</v>
      </c>
      <c r="C717">
        <v>26256.46</v>
      </c>
      <c r="D717">
        <v>1528</v>
      </c>
      <c r="E717">
        <v>2215</v>
      </c>
      <c r="F717">
        <v>4</v>
      </c>
      <c r="G717">
        <f t="shared" si="22"/>
        <v>27714.487664887525</v>
      </c>
      <c r="H717">
        <f t="shared" si="23"/>
        <v>302525760.06242204</v>
      </c>
    </row>
    <row r="718" spans="1:8" x14ac:dyDescent="0.25">
      <c r="A718">
        <v>59546.57</v>
      </c>
      <c r="B718">
        <v>2</v>
      </c>
      <c r="C718">
        <v>31233.040000000001</v>
      </c>
      <c r="D718">
        <v>1849</v>
      </c>
      <c r="E718">
        <v>4335</v>
      </c>
      <c r="F718">
        <v>18</v>
      </c>
      <c r="G718">
        <f t="shared" si="22"/>
        <v>46024.074197055808</v>
      </c>
      <c r="H718">
        <f t="shared" si="23"/>
        <v>182857892.74064326</v>
      </c>
    </row>
    <row r="719" spans="1:8" x14ac:dyDescent="0.25">
      <c r="A719">
        <v>48320.2</v>
      </c>
      <c r="B719">
        <v>3</v>
      </c>
      <c r="C719">
        <v>29370.29</v>
      </c>
      <c r="D719">
        <v>2768</v>
      </c>
      <c r="E719">
        <v>2739</v>
      </c>
      <c r="F719">
        <v>17</v>
      </c>
      <c r="G719">
        <f t="shared" si="22"/>
        <v>38071.714939391764</v>
      </c>
      <c r="H719">
        <f t="shared" si="23"/>
        <v>105031446.03751013</v>
      </c>
    </row>
    <row r="720" spans="1:8" x14ac:dyDescent="0.25">
      <c r="A720">
        <v>44898.68</v>
      </c>
      <c r="B720">
        <v>4</v>
      </c>
      <c r="C720">
        <v>29550.51</v>
      </c>
      <c r="D720">
        <v>1391</v>
      </c>
      <c r="E720">
        <v>2941</v>
      </c>
      <c r="F720">
        <v>17</v>
      </c>
      <c r="G720">
        <f t="shared" si="22"/>
        <v>33403.01006723808</v>
      </c>
      <c r="H720">
        <f t="shared" si="23"/>
        <v>132150427.20300646</v>
      </c>
    </row>
    <row r="721" spans="1:8" x14ac:dyDescent="0.25">
      <c r="A721">
        <v>44587.41</v>
      </c>
      <c r="B721">
        <v>3</v>
      </c>
      <c r="C721">
        <v>33226.300000000003</v>
      </c>
      <c r="D721">
        <v>1177</v>
      </c>
      <c r="E721">
        <v>2747</v>
      </c>
      <c r="F721">
        <v>11</v>
      </c>
      <c r="G721">
        <f t="shared" si="22"/>
        <v>39484.981308056624</v>
      </c>
      <c r="H721">
        <f t="shared" si="23"/>
        <v>26034778.556367029</v>
      </c>
    </row>
    <row r="722" spans="1:8" x14ac:dyDescent="0.25">
      <c r="A722">
        <v>34167.089999999997</v>
      </c>
      <c r="B722">
        <v>2</v>
      </c>
      <c r="C722">
        <v>31236.240000000002</v>
      </c>
      <c r="D722">
        <v>1788</v>
      </c>
      <c r="E722">
        <v>2814</v>
      </c>
      <c r="F722">
        <v>7</v>
      </c>
      <c r="G722">
        <f t="shared" si="22"/>
        <v>41419.875815856889</v>
      </c>
      <c r="H722">
        <f t="shared" si="23"/>
        <v>52602902.090694927</v>
      </c>
    </row>
    <row r="723" spans="1:8" x14ac:dyDescent="0.25">
      <c r="A723">
        <v>55887.64</v>
      </c>
      <c r="B723">
        <v>2</v>
      </c>
      <c r="C723">
        <v>33938.230000000003</v>
      </c>
      <c r="D723">
        <v>2474</v>
      </c>
      <c r="E723">
        <v>3221</v>
      </c>
      <c r="F723">
        <v>12</v>
      </c>
      <c r="G723">
        <f t="shared" si="22"/>
        <v>46996.947610242001</v>
      </c>
      <c r="H723">
        <f t="shared" si="23"/>
        <v>79044411.16930078</v>
      </c>
    </row>
    <row r="724" spans="1:8" x14ac:dyDescent="0.25">
      <c r="A724">
        <v>39887.67</v>
      </c>
      <c r="B724">
        <v>2</v>
      </c>
      <c r="C724">
        <v>31902.15</v>
      </c>
      <c r="D724">
        <v>1823</v>
      </c>
      <c r="E724">
        <v>1262</v>
      </c>
      <c r="F724">
        <v>12</v>
      </c>
      <c r="G724">
        <f t="shared" si="22"/>
        <v>37750.096196202663</v>
      </c>
      <c r="H724">
        <f t="shared" si="23"/>
        <v>4569221.7666806085</v>
      </c>
    </row>
    <row r="725" spans="1:8" x14ac:dyDescent="0.25">
      <c r="A725">
        <v>62236.15</v>
      </c>
      <c r="B725">
        <v>2</v>
      </c>
      <c r="C725">
        <v>37369.980000000003</v>
      </c>
      <c r="D725">
        <v>921</v>
      </c>
      <c r="E725">
        <v>4214</v>
      </c>
      <c r="F725">
        <v>14</v>
      </c>
      <c r="G725">
        <f t="shared" si="22"/>
        <v>50912.584485241132</v>
      </c>
      <c r="H725">
        <f t="shared" si="23"/>
        <v>128223135.96703631</v>
      </c>
    </row>
    <row r="726" spans="1:8" x14ac:dyDescent="0.25">
      <c r="A726">
        <v>35882.660000000003</v>
      </c>
      <c r="B726">
        <v>2</v>
      </c>
      <c r="C726">
        <v>28112.5</v>
      </c>
      <c r="D726">
        <v>1404</v>
      </c>
      <c r="E726">
        <v>3791</v>
      </c>
      <c r="F726">
        <v>9</v>
      </c>
      <c r="G726">
        <f t="shared" si="22"/>
        <v>39998.496294407742</v>
      </c>
      <c r="H726">
        <f t="shared" si="23"/>
        <v>16940108.402364019</v>
      </c>
    </row>
    <row r="727" spans="1:8" x14ac:dyDescent="0.25">
      <c r="A727">
        <v>18056.8</v>
      </c>
      <c r="B727">
        <v>3</v>
      </c>
      <c r="C727">
        <v>25958.400000000001</v>
      </c>
      <c r="D727">
        <v>1434</v>
      </c>
      <c r="E727">
        <v>2446</v>
      </c>
      <c r="F727">
        <v>7</v>
      </c>
      <c r="G727">
        <f t="shared" si="22"/>
        <v>30778.319296969839</v>
      </c>
      <c r="H727">
        <f t="shared" si="23"/>
        <v>161837053.223176</v>
      </c>
    </row>
    <row r="728" spans="1:8" x14ac:dyDescent="0.25">
      <c r="A728">
        <v>18878.57</v>
      </c>
      <c r="B728">
        <v>4</v>
      </c>
      <c r="C728">
        <v>27584.93</v>
      </c>
      <c r="D728">
        <v>2169</v>
      </c>
      <c r="E728">
        <v>3024</v>
      </c>
      <c r="F728">
        <v>9</v>
      </c>
      <c r="G728">
        <f t="shared" si="22"/>
        <v>32812.696400502857</v>
      </c>
      <c r="H728">
        <f t="shared" si="23"/>
        <v>194159878.54519069</v>
      </c>
    </row>
    <row r="729" spans="1:8" x14ac:dyDescent="0.25">
      <c r="A729">
        <v>46341.53</v>
      </c>
      <c r="B729">
        <v>1</v>
      </c>
      <c r="C729">
        <v>29490.57</v>
      </c>
      <c r="D729">
        <v>1477</v>
      </c>
      <c r="E729">
        <v>3787</v>
      </c>
      <c r="F729">
        <v>11</v>
      </c>
      <c r="G729">
        <f t="shared" si="22"/>
        <v>44595.284445181031</v>
      </c>
      <c r="H729">
        <f t="shared" si="23"/>
        <v>3049373.5377250062</v>
      </c>
    </row>
    <row r="730" spans="1:8" x14ac:dyDescent="0.25">
      <c r="A730">
        <v>49034.23</v>
      </c>
      <c r="B730">
        <v>5</v>
      </c>
      <c r="C730">
        <v>38575</v>
      </c>
      <c r="D730">
        <v>1291</v>
      </c>
      <c r="E730">
        <v>4908</v>
      </c>
      <c r="F730">
        <v>8</v>
      </c>
      <c r="G730">
        <f t="shared" si="22"/>
        <v>46298.528382860248</v>
      </c>
      <c r="H730">
        <f t="shared" si="23"/>
        <v>7484063.3380210726</v>
      </c>
    </row>
    <row r="731" spans="1:8" x14ac:dyDescent="0.25">
      <c r="A731">
        <v>45901.75</v>
      </c>
      <c r="B731">
        <v>3</v>
      </c>
      <c r="C731">
        <v>29387.54</v>
      </c>
      <c r="D731">
        <v>1250</v>
      </c>
      <c r="E731">
        <v>3907</v>
      </c>
      <c r="F731">
        <v>15</v>
      </c>
      <c r="G731">
        <f t="shared" si="22"/>
        <v>38646.816629917448</v>
      </c>
      <c r="H731">
        <f t="shared" si="23"/>
        <v>52634058.204337373</v>
      </c>
    </row>
    <row r="732" spans="1:8" x14ac:dyDescent="0.25">
      <c r="A732">
        <v>37833.61</v>
      </c>
      <c r="B732">
        <v>2</v>
      </c>
      <c r="C732">
        <v>31558.63</v>
      </c>
      <c r="D732">
        <v>1210</v>
      </c>
      <c r="E732">
        <v>2397</v>
      </c>
      <c r="F732">
        <v>12</v>
      </c>
      <c r="G732">
        <f t="shared" si="22"/>
        <v>39520.176493225823</v>
      </c>
      <c r="H732">
        <f t="shared" si="23"/>
        <v>2844506.5360720479</v>
      </c>
    </row>
    <row r="733" spans="1:8" x14ac:dyDescent="0.25">
      <c r="A733">
        <v>29302.91</v>
      </c>
      <c r="B733">
        <v>5</v>
      </c>
      <c r="C733">
        <v>33960.230000000003</v>
      </c>
      <c r="D733">
        <v>1546</v>
      </c>
      <c r="E733">
        <v>3305</v>
      </c>
      <c r="F733">
        <v>10</v>
      </c>
      <c r="G733">
        <f t="shared" si="22"/>
        <v>36853.027133834425</v>
      </c>
      <c r="H733">
        <f t="shared" si="23"/>
        <v>57004268.734620146</v>
      </c>
    </row>
    <row r="734" spans="1:8" x14ac:dyDescent="0.25">
      <c r="A734">
        <v>36194.269999999997</v>
      </c>
      <c r="B734">
        <v>3</v>
      </c>
      <c r="C734">
        <v>32460.35</v>
      </c>
      <c r="D734">
        <v>389</v>
      </c>
      <c r="E734">
        <v>3794</v>
      </c>
      <c r="F734">
        <v>10</v>
      </c>
      <c r="G734">
        <f t="shared" si="22"/>
        <v>40184.288539679044</v>
      </c>
      <c r="H734">
        <f t="shared" si="23"/>
        <v>15920247.94698252</v>
      </c>
    </row>
    <row r="735" spans="1:8" x14ac:dyDescent="0.25">
      <c r="A735">
        <v>31352.42</v>
      </c>
      <c r="B735">
        <v>4</v>
      </c>
      <c r="C735">
        <v>27673.62</v>
      </c>
      <c r="D735">
        <v>1007</v>
      </c>
      <c r="E735">
        <v>4591</v>
      </c>
      <c r="F735">
        <v>12</v>
      </c>
      <c r="G735">
        <f t="shared" si="22"/>
        <v>35325.279637075422</v>
      </c>
      <c r="H735">
        <f t="shared" si="23"/>
        <v>15783613.69590307</v>
      </c>
    </row>
    <row r="736" spans="1:8" x14ac:dyDescent="0.25">
      <c r="A736">
        <v>48825.77</v>
      </c>
      <c r="B736">
        <v>5</v>
      </c>
      <c r="C736">
        <v>35365.269999999997</v>
      </c>
      <c r="D736">
        <v>1461</v>
      </c>
      <c r="E736">
        <v>3579</v>
      </c>
      <c r="F736">
        <v>11</v>
      </c>
      <c r="G736">
        <f t="shared" si="22"/>
        <v>39100.351901781047</v>
      </c>
      <c r="H736">
        <f t="shared" si="23"/>
        <v>94583757.185164705</v>
      </c>
    </row>
    <row r="737" spans="1:8" x14ac:dyDescent="0.25">
      <c r="A737">
        <v>26531.32</v>
      </c>
      <c r="B737">
        <v>2</v>
      </c>
      <c r="C737">
        <v>30544.73</v>
      </c>
      <c r="D737">
        <v>2653</v>
      </c>
      <c r="E737">
        <v>1537</v>
      </c>
      <c r="F737">
        <v>7</v>
      </c>
      <c r="G737">
        <f t="shared" si="22"/>
        <v>38526.735810069054</v>
      </c>
      <c r="H737">
        <f t="shared" si="23"/>
        <v>143890000.45645463</v>
      </c>
    </row>
    <row r="738" spans="1:8" x14ac:dyDescent="0.25">
      <c r="A738">
        <v>34349.839999999997</v>
      </c>
      <c r="B738">
        <v>4</v>
      </c>
      <c r="C738">
        <v>26374.84</v>
      </c>
      <c r="D738">
        <v>2077</v>
      </c>
      <c r="E738">
        <v>4092</v>
      </c>
      <c r="F738">
        <v>13</v>
      </c>
      <c r="G738">
        <f t="shared" si="22"/>
        <v>34395.496743615418</v>
      </c>
      <c r="H738">
        <f t="shared" si="23"/>
        <v>2084.5382375643662</v>
      </c>
    </row>
    <row r="739" spans="1:8" x14ac:dyDescent="0.25">
      <c r="A739">
        <v>45585.2</v>
      </c>
      <c r="B739">
        <v>3</v>
      </c>
      <c r="C739">
        <v>32948.68</v>
      </c>
      <c r="D739">
        <v>2052</v>
      </c>
      <c r="E739">
        <v>2262</v>
      </c>
      <c r="F739">
        <v>14</v>
      </c>
      <c r="G739">
        <f t="shared" si="22"/>
        <v>39407.183234888391</v>
      </c>
      <c r="H739">
        <f t="shared" si="23"/>
        <v>38167891.150000073</v>
      </c>
    </row>
    <row r="740" spans="1:8" x14ac:dyDescent="0.25">
      <c r="A740">
        <v>36277.74</v>
      </c>
      <c r="B740">
        <v>3</v>
      </c>
      <c r="C740">
        <v>25879.43</v>
      </c>
      <c r="D740">
        <v>954</v>
      </c>
      <c r="E740">
        <v>3067</v>
      </c>
      <c r="F740">
        <v>14</v>
      </c>
      <c r="G740">
        <f t="shared" si="22"/>
        <v>31640.049911689417</v>
      </c>
      <c r="H740">
        <f t="shared" si="23"/>
        <v>21508169.355214205</v>
      </c>
    </row>
    <row r="741" spans="1:8" x14ac:dyDescent="0.25">
      <c r="A741">
        <v>39370.6</v>
      </c>
      <c r="B741">
        <v>2</v>
      </c>
      <c r="C741">
        <v>27847.27</v>
      </c>
      <c r="D741">
        <v>2499</v>
      </c>
      <c r="E741">
        <v>3867</v>
      </c>
      <c r="F741">
        <v>12</v>
      </c>
      <c r="G741">
        <f t="shared" si="22"/>
        <v>41980.72943191824</v>
      </c>
      <c r="H741">
        <f t="shared" si="23"/>
        <v>6812775.6513658427</v>
      </c>
    </row>
    <row r="742" spans="1:8" x14ac:dyDescent="0.25">
      <c r="A742">
        <v>30262.560000000001</v>
      </c>
      <c r="B742">
        <v>3</v>
      </c>
      <c r="C742">
        <v>37735.629999999997</v>
      </c>
      <c r="D742">
        <v>1040</v>
      </c>
      <c r="E742">
        <v>1296</v>
      </c>
      <c r="F742">
        <v>11</v>
      </c>
      <c r="G742">
        <f t="shared" si="22"/>
        <v>40142.617948455212</v>
      </c>
      <c r="H742">
        <f t="shared" si="23"/>
        <v>97615545.064832985</v>
      </c>
    </row>
    <row r="743" spans="1:8" x14ac:dyDescent="0.25">
      <c r="A743">
        <v>40924.870000000003</v>
      </c>
      <c r="B743">
        <v>2</v>
      </c>
      <c r="C743">
        <v>32785.480000000003</v>
      </c>
      <c r="D743">
        <v>1588</v>
      </c>
      <c r="E743">
        <v>4294</v>
      </c>
      <c r="F743">
        <v>10</v>
      </c>
      <c r="G743">
        <f t="shared" si="22"/>
        <v>47142.207787326341</v>
      </c>
      <c r="H743">
        <f t="shared" si="23"/>
        <v>38655289.161715962</v>
      </c>
    </row>
    <row r="744" spans="1:8" x14ac:dyDescent="0.25">
      <c r="A744">
        <v>55430.55</v>
      </c>
      <c r="B744">
        <v>2</v>
      </c>
      <c r="C744">
        <v>37248</v>
      </c>
      <c r="D744">
        <v>2024</v>
      </c>
      <c r="E744">
        <v>4022</v>
      </c>
      <c r="F744">
        <v>10</v>
      </c>
      <c r="G744">
        <f t="shared" si="22"/>
        <v>52252.929729798547</v>
      </c>
      <c r="H744">
        <f t="shared" si="23"/>
        <v>10097270.581595175</v>
      </c>
    </row>
    <row r="745" spans="1:8" x14ac:dyDescent="0.25">
      <c r="A745">
        <v>40901.57</v>
      </c>
      <c r="B745">
        <v>6</v>
      </c>
      <c r="C745">
        <v>31299.91</v>
      </c>
      <c r="D745">
        <v>885</v>
      </c>
      <c r="E745">
        <v>3137</v>
      </c>
      <c r="F745">
        <v>14</v>
      </c>
      <c r="G745">
        <f t="shared" si="22"/>
        <v>29227.651205489547</v>
      </c>
      <c r="H745">
        <f t="shared" si="23"/>
        <v>136280380.0208244</v>
      </c>
    </row>
    <row r="746" spans="1:8" x14ac:dyDescent="0.25">
      <c r="A746">
        <v>39580.5</v>
      </c>
      <c r="B746">
        <v>3</v>
      </c>
      <c r="C746">
        <v>29526.54</v>
      </c>
      <c r="D746">
        <v>1514</v>
      </c>
      <c r="E746">
        <v>3145</v>
      </c>
      <c r="F746">
        <v>12</v>
      </c>
      <c r="G746">
        <f t="shared" si="22"/>
        <v>37061.408052155966</v>
      </c>
      <c r="H746">
        <f t="shared" si="23"/>
        <v>6345824.2416926483</v>
      </c>
    </row>
    <row r="747" spans="1:8" x14ac:dyDescent="0.25">
      <c r="A747">
        <v>24315.16</v>
      </c>
      <c r="B747">
        <v>3</v>
      </c>
      <c r="C747">
        <v>24467.61</v>
      </c>
      <c r="D747">
        <v>1025</v>
      </c>
      <c r="E747">
        <v>3281</v>
      </c>
      <c r="F747">
        <v>7</v>
      </c>
      <c r="G747">
        <f t="shared" si="22"/>
        <v>30747.237718389981</v>
      </c>
      <c r="H747">
        <f t="shared" si="23"/>
        <v>41371623.775408864</v>
      </c>
    </row>
    <row r="748" spans="1:8" x14ac:dyDescent="0.25">
      <c r="A748">
        <v>56566.28</v>
      </c>
      <c r="B748">
        <v>2</v>
      </c>
      <c r="C748">
        <v>40066.879999999997</v>
      </c>
      <c r="D748">
        <v>563</v>
      </c>
      <c r="E748">
        <v>3842</v>
      </c>
      <c r="F748">
        <v>10</v>
      </c>
      <c r="G748">
        <f t="shared" si="22"/>
        <v>52212.324009219687</v>
      </c>
      <c r="H748">
        <f t="shared" si="23"/>
        <v>18956932.769651771</v>
      </c>
    </row>
    <row r="749" spans="1:8" x14ac:dyDescent="0.25">
      <c r="A749">
        <v>32004.95</v>
      </c>
      <c r="B749">
        <v>3</v>
      </c>
      <c r="C749">
        <v>33788.730000000003</v>
      </c>
      <c r="D749">
        <v>2248</v>
      </c>
      <c r="E749">
        <v>3100</v>
      </c>
      <c r="F749">
        <v>7</v>
      </c>
      <c r="G749">
        <f t="shared" si="22"/>
        <v>43134.072709970547</v>
      </c>
      <c r="H749">
        <f t="shared" si="23"/>
        <v>123857372.29358216</v>
      </c>
    </row>
    <row r="750" spans="1:8" x14ac:dyDescent="0.25">
      <c r="A750">
        <v>45982.16</v>
      </c>
      <c r="B750">
        <v>3</v>
      </c>
      <c r="C750">
        <v>35448.85</v>
      </c>
      <c r="D750">
        <v>1988</v>
      </c>
      <c r="E750">
        <v>3188</v>
      </c>
      <c r="F750">
        <v>11</v>
      </c>
      <c r="G750">
        <f t="shared" si="22"/>
        <v>44820.019039055507</v>
      </c>
      <c r="H750">
        <f t="shared" si="23"/>
        <v>1350571.6131049974</v>
      </c>
    </row>
    <row r="751" spans="1:8" x14ac:dyDescent="0.25">
      <c r="A751">
        <v>19123.95</v>
      </c>
      <c r="B751">
        <v>3</v>
      </c>
      <c r="C751">
        <v>28163.51</v>
      </c>
      <c r="D751">
        <v>1284</v>
      </c>
      <c r="E751">
        <v>3444</v>
      </c>
      <c r="F751">
        <v>9</v>
      </c>
      <c r="G751">
        <f t="shared" si="22"/>
        <v>35931.81365869414</v>
      </c>
      <c r="H751">
        <f t="shared" si="23"/>
        <v>282504280.76925117</v>
      </c>
    </row>
    <row r="752" spans="1:8" x14ac:dyDescent="0.25">
      <c r="A752">
        <v>54455.55</v>
      </c>
      <c r="B752">
        <v>3</v>
      </c>
      <c r="C752">
        <v>34319.81</v>
      </c>
      <c r="D752">
        <v>1617</v>
      </c>
      <c r="E752">
        <v>2843</v>
      </c>
      <c r="F752">
        <v>16</v>
      </c>
      <c r="G752">
        <f t="shared" si="22"/>
        <v>41861.946855062721</v>
      </c>
      <c r="H752">
        <f t="shared" si="23"/>
        <v>158598840.17217422</v>
      </c>
    </row>
    <row r="753" spans="1:8" x14ac:dyDescent="0.25">
      <c r="A753">
        <v>23328.83</v>
      </c>
      <c r="B753">
        <v>6</v>
      </c>
      <c r="C753">
        <v>24817.72</v>
      </c>
      <c r="D753">
        <v>1785</v>
      </c>
      <c r="E753">
        <v>3374</v>
      </c>
      <c r="F753">
        <v>13</v>
      </c>
      <c r="G753">
        <f t="shared" si="22"/>
        <v>24203.134833548447</v>
      </c>
      <c r="H753">
        <f t="shared" si="23"/>
        <v>764408.94196617487</v>
      </c>
    </row>
    <row r="754" spans="1:8" x14ac:dyDescent="0.25">
      <c r="A754">
        <v>25140.13</v>
      </c>
      <c r="B754">
        <v>5</v>
      </c>
      <c r="C754">
        <v>25604.560000000001</v>
      </c>
      <c r="D754">
        <v>2231</v>
      </c>
      <c r="E754">
        <v>2417</v>
      </c>
      <c r="F754">
        <v>12</v>
      </c>
      <c r="G754">
        <f t="shared" si="22"/>
        <v>26028.979495363532</v>
      </c>
      <c r="H754">
        <f t="shared" si="23"/>
        <v>790053.4254080035</v>
      </c>
    </row>
    <row r="755" spans="1:8" x14ac:dyDescent="0.25">
      <c r="A755">
        <v>37060.19</v>
      </c>
      <c r="B755">
        <v>3</v>
      </c>
      <c r="C755">
        <v>34031.730000000003</v>
      </c>
      <c r="D755">
        <v>1541</v>
      </c>
      <c r="E755">
        <v>4938</v>
      </c>
      <c r="F755">
        <v>6</v>
      </c>
      <c r="G755">
        <f t="shared" si="22"/>
        <v>47440.216832487225</v>
      </c>
      <c r="H755">
        <f t="shared" si="23"/>
        <v>107744957.04315473</v>
      </c>
    </row>
    <row r="756" spans="1:8" x14ac:dyDescent="0.25">
      <c r="A756">
        <v>29271.18</v>
      </c>
      <c r="B756">
        <v>3</v>
      </c>
      <c r="C756">
        <v>31932.01</v>
      </c>
      <c r="D756">
        <v>1467</v>
      </c>
      <c r="E756">
        <v>2455</v>
      </c>
      <c r="F756">
        <v>8</v>
      </c>
      <c r="G756">
        <f t="shared" si="22"/>
        <v>37683.395923411656</v>
      </c>
      <c r="H756">
        <f t="shared" si="23"/>
        <v>70765376.742100611</v>
      </c>
    </row>
    <row r="757" spans="1:8" x14ac:dyDescent="0.25">
      <c r="A757">
        <v>12773.19</v>
      </c>
      <c r="B757">
        <v>5</v>
      </c>
      <c r="C757">
        <v>23512.9</v>
      </c>
      <c r="D757">
        <v>1444</v>
      </c>
      <c r="E757">
        <v>3797</v>
      </c>
      <c r="F757">
        <v>9</v>
      </c>
      <c r="G757">
        <f t="shared" si="22"/>
        <v>26177.632514704288</v>
      </c>
      <c r="H757">
        <f t="shared" si="23"/>
        <v>179679079.1300118</v>
      </c>
    </row>
    <row r="758" spans="1:8" x14ac:dyDescent="0.25">
      <c r="A758">
        <v>45718.27</v>
      </c>
      <c r="B758">
        <v>4</v>
      </c>
      <c r="C758">
        <v>33439.71</v>
      </c>
      <c r="D758">
        <v>2155</v>
      </c>
      <c r="E758">
        <v>2449</v>
      </c>
      <c r="F758">
        <v>16</v>
      </c>
      <c r="G758">
        <f t="shared" si="22"/>
        <v>37826.2859325682</v>
      </c>
      <c r="H758">
        <f t="shared" si="23"/>
        <v>62283412.520597324</v>
      </c>
    </row>
    <row r="759" spans="1:8" x14ac:dyDescent="0.25">
      <c r="A759">
        <v>30283.01</v>
      </c>
      <c r="B759">
        <v>4</v>
      </c>
      <c r="C759">
        <v>30653.46</v>
      </c>
      <c r="D759">
        <v>1966</v>
      </c>
      <c r="E759">
        <v>4145</v>
      </c>
      <c r="F759">
        <v>12</v>
      </c>
      <c r="G759">
        <f t="shared" si="22"/>
        <v>39215.707022224218</v>
      </c>
      <c r="H759">
        <f t="shared" si="23"/>
        <v>79793076.090853438</v>
      </c>
    </row>
    <row r="760" spans="1:8" x14ac:dyDescent="0.25">
      <c r="A760">
        <v>42852.23</v>
      </c>
      <c r="B760">
        <v>3</v>
      </c>
      <c r="C760">
        <v>30030.29</v>
      </c>
      <c r="D760">
        <v>1812</v>
      </c>
      <c r="E760">
        <v>3296</v>
      </c>
      <c r="F760">
        <v>16</v>
      </c>
      <c r="G760">
        <f t="shared" si="22"/>
        <v>38655.172453974017</v>
      </c>
      <c r="H760">
        <f t="shared" si="23"/>
        <v>17615292.044653673</v>
      </c>
    </row>
    <row r="761" spans="1:8" x14ac:dyDescent="0.25">
      <c r="A761">
        <v>25316.93</v>
      </c>
      <c r="B761">
        <v>4</v>
      </c>
      <c r="C761">
        <v>32904.620000000003</v>
      </c>
      <c r="D761">
        <v>802</v>
      </c>
      <c r="E761">
        <v>3183</v>
      </c>
      <c r="F761">
        <v>9</v>
      </c>
      <c r="G761">
        <f t="shared" si="22"/>
        <v>36787.227686904393</v>
      </c>
      <c r="H761">
        <f t="shared" si="23"/>
        <v>131567729.02620426</v>
      </c>
    </row>
    <row r="762" spans="1:8" x14ac:dyDescent="0.25">
      <c r="A762">
        <v>39223.79</v>
      </c>
      <c r="B762">
        <v>2</v>
      </c>
      <c r="C762">
        <v>31172.240000000002</v>
      </c>
      <c r="D762">
        <v>2303</v>
      </c>
      <c r="E762">
        <v>2108</v>
      </c>
      <c r="F762">
        <v>14</v>
      </c>
      <c r="G762">
        <f t="shared" si="22"/>
        <v>40291.300228184904</v>
      </c>
      <c r="H762">
        <f t="shared" si="23"/>
        <v>1139578.0872793838</v>
      </c>
    </row>
    <row r="763" spans="1:8" x14ac:dyDescent="0.25">
      <c r="A763">
        <v>33024.04</v>
      </c>
      <c r="B763">
        <v>3</v>
      </c>
      <c r="C763">
        <v>26217.01</v>
      </c>
      <c r="D763">
        <v>2618</v>
      </c>
      <c r="E763">
        <v>3412</v>
      </c>
      <c r="F763">
        <v>9</v>
      </c>
      <c r="G763">
        <f t="shared" si="22"/>
        <v>36112.062016935779</v>
      </c>
      <c r="H763">
        <f t="shared" si="23"/>
        <v>9535879.9770801105</v>
      </c>
    </row>
    <row r="764" spans="1:8" x14ac:dyDescent="0.25">
      <c r="A764">
        <v>37258.300000000003</v>
      </c>
      <c r="B764">
        <v>2</v>
      </c>
      <c r="C764">
        <v>28878.76</v>
      </c>
      <c r="D764">
        <v>1273</v>
      </c>
      <c r="E764">
        <v>3102</v>
      </c>
      <c r="F764">
        <v>11</v>
      </c>
      <c r="G764">
        <f t="shared" si="22"/>
        <v>38630.886288727743</v>
      </c>
      <c r="H764">
        <f t="shared" si="23"/>
        <v>1883993.1200033906</v>
      </c>
    </row>
    <row r="765" spans="1:8" x14ac:dyDescent="0.25">
      <c r="A765">
        <v>44117.41</v>
      </c>
      <c r="B765">
        <v>4</v>
      </c>
      <c r="C765">
        <v>26194.720000000001</v>
      </c>
      <c r="D765">
        <v>2009</v>
      </c>
      <c r="E765">
        <v>3628</v>
      </c>
      <c r="F765">
        <v>15</v>
      </c>
      <c r="G765">
        <f t="shared" si="22"/>
        <v>32722.139146360547</v>
      </c>
      <c r="H765">
        <f t="shared" si="23"/>
        <v>129852197.82780491</v>
      </c>
    </row>
    <row r="766" spans="1:8" x14ac:dyDescent="0.25">
      <c r="A766">
        <v>50734.05</v>
      </c>
      <c r="B766">
        <v>3</v>
      </c>
      <c r="C766">
        <v>32210.86</v>
      </c>
      <c r="D766">
        <v>1103</v>
      </c>
      <c r="E766">
        <v>3651</v>
      </c>
      <c r="F766">
        <v>14</v>
      </c>
      <c r="G766">
        <f t="shared" si="22"/>
        <v>40839.875073047639</v>
      </c>
      <c r="H766">
        <f t="shared" si="23"/>
        <v>97894697.485132828</v>
      </c>
    </row>
    <row r="767" spans="1:8" x14ac:dyDescent="0.25">
      <c r="A767">
        <v>25739.86</v>
      </c>
      <c r="B767">
        <v>3</v>
      </c>
      <c r="C767">
        <v>25098.19</v>
      </c>
      <c r="D767">
        <v>984</v>
      </c>
      <c r="E767">
        <v>5603</v>
      </c>
      <c r="F767">
        <v>8</v>
      </c>
      <c r="G767">
        <f t="shared" si="22"/>
        <v>38161.571743004628</v>
      </c>
      <c r="H767">
        <f t="shared" si="23"/>
        <v>154298922.62629905</v>
      </c>
    </row>
    <row r="768" spans="1:8" x14ac:dyDescent="0.25">
      <c r="A768">
        <v>32628.63</v>
      </c>
      <c r="B768">
        <v>2</v>
      </c>
      <c r="C768">
        <v>30710.55</v>
      </c>
      <c r="D768">
        <v>1999</v>
      </c>
      <c r="E768">
        <v>2543</v>
      </c>
      <c r="F768">
        <v>10</v>
      </c>
      <c r="G768">
        <f t="shared" si="22"/>
        <v>40441.888882056912</v>
      </c>
      <c r="H768">
        <f t="shared" si="23"/>
        <v>61047014.358041205</v>
      </c>
    </row>
    <row r="769" spans="1:8" x14ac:dyDescent="0.25">
      <c r="A769">
        <v>43633.81</v>
      </c>
      <c r="B769">
        <v>3</v>
      </c>
      <c r="C769">
        <v>36175.839999999997</v>
      </c>
      <c r="D769">
        <v>1336</v>
      </c>
      <c r="E769">
        <v>2549</v>
      </c>
      <c r="F769">
        <v>11</v>
      </c>
      <c r="G769">
        <f t="shared" si="22"/>
        <v>42568.45051402173</v>
      </c>
      <c r="H769">
        <f t="shared" si="23"/>
        <v>1134990.8343638792</v>
      </c>
    </row>
    <row r="770" spans="1:8" x14ac:dyDescent="0.25">
      <c r="A770">
        <v>46503.74</v>
      </c>
      <c r="B770">
        <v>3</v>
      </c>
      <c r="C770">
        <v>35867.67</v>
      </c>
      <c r="D770">
        <v>2508</v>
      </c>
      <c r="E770">
        <v>2159</v>
      </c>
      <c r="F770">
        <v>9</v>
      </c>
      <c r="G770">
        <f t="shared" si="22"/>
        <v>43259.674181220442</v>
      </c>
      <c r="H770">
        <f t="shared" si="23"/>
        <v>10523963.036573872</v>
      </c>
    </row>
    <row r="771" spans="1:8" x14ac:dyDescent="0.25">
      <c r="A771">
        <v>39652.480000000003</v>
      </c>
      <c r="B771">
        <v>2</v>
      </c>
      <c r="C771">
        <v>29823.14</v>
      </c>
      <c r="D771">
        <v>1969</v>
      </c>
      <c r="E771">
        <v>4416</v>
      </c>
      <c r="F771">
        <v>11</v>
      </c>
      <c r="G771">
        <f t="shared" si="22"/>
        <v>44837.462554114958</v>
      </c>
      <c r="H771">
        <f t="shared" si="23"/>
        <v>26884044.086476441</v>
      </c>
    </row>
    <row r="772" spans="1:8" x14ac:dyDescent="0.25">
      <c r="A772">
        <v>31373.16</v>
      </c>
      <c r="B772">
        <v>4</v>
      </c>
      <c r="C772">
        <v>32196.45</v>
      </c>
      <c r="D772">
        <v>1551</v>
      </c>
      <c r="E772">
        <v>2721</v>
      </c>
      <c r="F772">
        <v>6</v>
      </c>
      <c r="G772">
        <f t="shared" si="22"/>
        <v>36016.403773566948</v>
      </c>
      <c r="H772">
        <f t="shared" si="23"/>
        <v>21559712.740768231</v>
      </c>
    </row>
    <row r="773" spans="1:8" x14ac:dyDescent="0.25">
      <c r="A773">
        <v>37541.33</v>
      </c>
      <c r="B773">
        <v>4</v>
      </c>
      <c r="C773">
        <v>28895.22</v>
      </c>
      <c r="D773">
        <v>1020</v>
      </c>
      <c r="E773">
        <v>3008</v>
      </c>
      <c r="F773">
        <v>11</v>
      </c>
      <c r="G773">
        <f t="shared" si="22"/>
        <v>32124.065929430133</v>
      </c>
      <c r="H773">
        <f t="shared" si="23"/>
        <v>29346750.010287222</v>
      </c>
    </row>
    <row r="774" spans="1:8" x14ac:dyDescent="0.25">
      <c r="A774">
        <v>29973.74</v>
      </c>
      <c r="B774">
        <v>4</v>
      </c>
      <c r="C774">
        <v>29898.83</v>
      </c>
      <c r="D774">
        <v>2158</v>
      </c>
      <c r="E774">
        <v>2079</v>
      </c>
      <c r="F774">
        <v>13</v>
      </c>
      <c r="G774">
        <f t="shared" si="22"/>
        <v>32699.311654040888</v>
      </c>
      <c r="H774">
        <f t="shared" si="23"/>
        <v>7428740.8413111744</v>
      </c>
    </row>
    <row r="775" spans="1:8" x14ac:dyDescent="0.25">
      <c r="A775">
        <v>50185.17</v>
      </c>
      <c r="B775">
        <v>2</v>
      </c>
      <c r="C775">
        <v>32770.550000000003</v>
      </c>
      <c r="D775">
        <v>1650</v>
      </c>
      <c r="E775">
        <v>3117</v>
      </c>
      <c r="F775">
        <v>12</v>
      </c>
      <c r="G775">
        <f t="shared" si="22"/>
        <v>43822.478732845055</v>
      </c>
      <c r="H775">
        <f t="shared" si="23"/>
        <v>40483840.16112978</v>
      </c>
    </row>
    <row r="776" spans="1:8" x14ac:dyDescent="0.25">
      <c r="A776">
        <v>28273.48</v>
      </c>
      <c r="B776">
        <v>3</v>
      </c>
      <c r="C776">
        <v>30022.39</v>
      </c>
      <c r="D776">
        <v>1163</v>
      </c>
      <c r="E776">
        <v>3020</v>
      </c>
      <c r="F776">
        <v>9</v>
      </c>
      <c r="G776">
        <f t="shared" si="22"/>
        <v>36589.784580399653</v>
      </c>
      <c r="H776">
        <f t="shared" si="23"/>
        <v>69160921.87397626</v>
      </c>
    </row>
    <row r="777" spans="1:8" x14ac:dyDescent="0.25">
      <c r="A777">
        <v>28368.63</v>
      </c>
      <c r="B777">
        <v>3</v>
      </c>
      <c r="C777">
        <v>25501.33</v>
      </c>
      <c r="D777">
        <v>1412</v>
      </c>
      <c r="E777">
        <v>3771</v>
      </c>
      <c r="F777">
        <v>10</v>
      </c>
      <c r="G777">
        <f t="shared" si="22"/>
        <v>34093.885647874762</v>
      </c>
      <c r="H777">
        <f t="shared" si="23"/>
        <v>32778552.233521849</v>
      </c>
    </row>
    <row r="778" spans="1:8" x14ac:dyDescent="0.25">
      <c r="A778">
        <v>22859.360000000001</v>
      </c>
      <c r="B778">
        <v>2</v>
      </c>
      <c r="C778">
        <v>27462.080000000002</v>
      </c>
      <c r="D778">
        <v>1308</v>
      </c>
      <c r="E778">
        <v>1580</v>
      </c>
      <c r="F778">
        <v>10</v>
      </c>
      <c r="G778">
        <f t="shared" si="22"/>
        <v>32640.169715695316</v>
      </c>
      <c r="H778">
        <f t="shared" si="23"/>
        <v>95664238.694639876</v>
      </c>
    </row>
    <row r="779" spans="1:8" x14ac:dyDescent="0.25">
      <c r="A779">
        <v>22796.76</v>
      </c>
      <c r="B779">
        <v>5</v>
      </c>
      <c r="C779">
        <v>24230.240000000002</v>
      </c>
      <c r="D779">
        <v>2177</v>
      </c>
      <c r="E779">
        <v>2681</v>
      </c>
      <c r="F779">
        <v>11</v>
      </c>
      <c r="G779">
        <f t="shared" ref="G779:G842" si="24">$C$2+$C$3*B779+$C$4*C779+$C$5*D779+$C$6*E779+$C$7*F779</f>
        <v>25124.647706283595</v>
      </c>
      <c r="H779">
        <f t="shared" ref="H779:H842" si="25">(A779-G779)^2</f>
        <v>5419061.1730663031</v>
      </c>
    </row>
    <row r="780" spans="1:8" x14ac:dyDescent="0.25">
      <c r="A780">
        <v>34378.89</v>
      </c>
      <c r="B780">
        <v>2</v>
      </c>
      <c r="C780">
        <v>29616.78</v>
      </c>
      <c r="D780">
        <v>1563</v>
      </c>
      <c r="E780">
        <v>3046</v>
      </c>
      <c r="F780">
        <v>12</v>
      </c>
      <c r="G780">
        <f t="shared" si="24"/>
        <v>39856.820918885562</v>
      </c>
      <c r="H780">
        <f t="shared" si="25"/>
        <v>30007727.152082421</v>
      </c>
    </row>
    <row r="781" spans="1:8" x14ac:dyDescent="0.25">
      <c r="A781">
        <v>38025.14</v>
      </c>
      <c r="B781">
        <v>3</v>
      </c>
      <c r="C781">
        <v>28192.02</v>
      </c>
      <c r="D781">
        <v>1749</v>
      </c>
      <c r="E781">
        <v>3131</v>
      </c>
      <c r="F781">
        <v>14</v>
      </c>
      <c r="G781">
        <f t="shared" si="24"/>
        <v>35949.277293164894</v>
      </c>
      <c r="H781">
        <f t="shared" si="25"/>
        <v>4309205.9776287703</v>
      </c>
    </row>
    <row r="782" spans="1:8" x14ac:dyDescent="0.25">
      <c r="A782">
        <v>12196.42</v>
      </c>
      <c r="B782">
        <v>3</v>
      </c>
      <c r="C782">
        <v>25807.3</v>
      </c>
      <c r="D782">
        <v>1855</v>
      </c>
      <c r="E782">
        <v>1632</v>
      </c>
      <c r="F782">
        <v>6</v>
      </c>
      <c r="G782">
        <f t="shared" si="24"/>
        <v>29015.206277667356</v>
      </c>
      <c r="H782">
        <f t="shared" si="25"/>
        <v>282871571.8538518</v>
      </c>
    </row>
    <row r="783" spans="1:8" x14ac:dyDescent="0.25">
      <c r="A783">
        <v>37598.83</v>
      </c>
      <c r="B783">
        <v>4</v>
      </c>
      <c r="C783">
        <v>23753.58</v>
      </c>
      <c r="D783">
        <v>1137</v>
      </c>
      <c r="E783">
        <v>3112</v>
      </c>
      <c r="F783">
        <v>16</v>
      </c>
      <c r="G783">
        <f t="shared" si="24"/>
        <v>26810.902312216815</v>
      </c>
      <c r="H783">
        <f t="shared" si="25"/>
        <v>116379383.7968391</v>
      </c>
    </row>
    <row r="784" spans="1:8" x14ac:dyDescent="0.25">
      <c r="A784">
        <v>32954.9</v>
      </c>
      <c r="B784">
        <v>4</v>
      </c>
      <c r="C784">
        <v>30448.47</v>
      </c>
      <c r="D784">
        <v>1414</v>
      </c>
      <c r="E784">
        <v>3402</v>
      </c>
      <c r="F784">
        <v>9</v>
      </c>
      <c r="G784">
        <f t="shared" si="24"/>
        <v>35768.438133317046</v>
      </c>
      <c r="H784">
        <f t="shared" si="25"/>
        <v>7915996.8276291592</v>
      </c>
    </row>
    <row r="785" spans="1:8" x14ac:dyDescent="0.25">
      <c r="A785">
        <v>49807.839999999997</v>
      </c>
      <c r="B785">
        <v>4</v>
      </c>
      <c r="C785">
        <v>27752.9</v>
      </c>
      <c r="D785">
        <v>2188</v>
      </c>
      <c r="E785">
        <v>3923</v>
      </c>
      <c r="F785">
        <v>15</v>
      </c>
      <c r="G785">
        <f t="shared" si="24"/>
        <v>35693.05236544137</v>
      </c>
      <c r="H785">
        <f t="shared" si="25"/>
        <v>199227229.96868911</v>
      </c>
    </row>
    <row r="786" spans="1:8" x14ac:dyDescent="0.25">
      <c r="A786">
        <v>16282.72</v>
      </c>
      <c r="B786">
        <v>4</v>
      </c>
      <c r="C786">
        <v>24371.14</v>
      </c>
      <c r="D786">
        <v>1665</v>
      </c>
      <c r="E786">
        <v>3796</v>
      </c>
      <c r="F786">
        <v>7</v>
      </c>
      <c r="G786">
        <f t="shared" si="24"/>
        <v>30444.584605804481</v>
      </c>
      <c r="H786">
        <f t="shared" si="25"/>
        <v>200558409.11313772</v>
      </c>
    </row>
    <row r="787" spans="1:8" x14ac:dyDescent="0.25">
      <c r="A787">
        <v>35172.44</v>
      </c>
      <c r="B787">
        <v>2</v>
      </c>
      <c r="C787">
        <v>29766.02</v>
      </c>
      <c r="D787">
        <v>641</v>
      </c>
      <c r="E787">
        <v>2513</v>
      </c>
      <c r="F787">
        <v>12</v>
      </c>
      <c r="G787">
        <f t="shared" si="24"/>
        <v>36750.751622106902</v>
      </c>
      <c r="H787">
        <f t="shared" si="25"/>
        <v>2491067.576477712</v>
      </c>
    </row>
    <row r="788" spans="1:8" x14ac:dyDescent="0.25">
      <c r="A788">
        <v>41497.199999999997</v>
      </c>
      <c r="B788">
        <v>3</v>
      </c>
      <c r="C788">
        <v>30548.23</v>
      </c>
      <c r="D788">
        <v>3105</v>
      </c>
      <c r="E788">
        <v>2440</v>
      </c>
      <c r="F788">
        <v>13</v>
      </c>
      <c r="G788">
        <f t="shared" si="24"/>
        <v>39150.991847997298</v>
      </c>
      <c r="H788">
        <f t="shared" si="25"/>
        <v>5504692.6925239181</v>
      </c>
    </row>
    <row r="789" spans="1:8" x14ac:dyDescent="0.25">
      <c r="A789">
        <v>28554.67</v>
      </c>
      <c r="B789">
        <v>3</v>
      </c>
      <c r="C789">
        <v>32262.31</v>
      </c>
      <c r="D789">
        <v>2062</v>
      </c>
      <c r="E789">
        <v>2883</v>
      </c>
      <c r="F789">
        <v>5</v>
      </c>
      <c r="G789">
        <f t="shared" si="24"/>
        <v>40402.376309881038</v>
      </c>
      <c r="H789">
        <f t="shared" si="25"/>
        <v>140368144.805195</v>
      </c>
    </row>
    <row r="790" spans="1:8" x14ac:dyDescent="0.25">
      <c r="A790">
        <v>25828.04</v>
      </c>
      <c r="B790">
        <v>3</v>
      </c>
      <c r="C790">
        <v>26204.07</v>
      </c>
      <c r="D790">
        <v>1664</v>
      </c>
      <c r="E790">
        <v>2760</v>
      </c>
      <c r="F790">
        <v>9</v>
      </c>
      <c r="G790">
        <f t="shared" si="24"/>
        <v>32414.492837378217</v>
      </c>
      <c r="H790">
        <f t="shared" si="25"/>
        <v>43381360.97900755</v>
      </c>
    </row>
    <row r="791" spans="1:8" x14ac:dyDescent="0.25">
      <c r="A791">
        <v>39087.629999999997</v>
      </c>
      <c r="B791">
        <v>2</v>
      </c>
      <c r="C791">
        <v>28391.18</v>
      </c>
      <c r="D791">
        <v>1330</v>
      </c>
      <c r="E791">
        <v>4006</v>
      </c>
      <c r="F791">
        <v>13</v>
      </c>
      <c r="G791">
        <f t="shared" si="24"/>
        <v>40826.902125390618</v>
      </c>
      <c r="H791">
        <f t="shared" si="25"/>
        <v>3025067.5261608055</v>
      </c>
    </row>
    <row r="792" spans="1:8" x14ac:dyDescent="0.25">
      <c r="A792">
        <v>41018.06</v>
      </c>
      <c r="B792">
        <v>3</v>
      </c>
      <c r="C792">
        <v>35856.83</v>
      </c>
      <c r="D792">
        <v>752</v>
      </c>
      <c r="E792">
        <v>4093</v>
      </c>
      <c r="F792">
        <v>9</v>
      </c>
      <c r="G792">
        <f t="shared" si="24"/>
        <v>45601.294421536259</v>
      </c>
      <c r="H792">
        <f t="shared" si="25"/>
        <v>21006037.762754824</v>
      </c>
    </row>
    <row r="793" spans="1:8" x14ac:dyDescent="0.25">
      <c r="A793">
        <v>52396.67</v>
      </c>
      <c r="B793">
        <v>5</v>
      </c>
      <c r="C793">
        <v>33048.25</v>
      </c>
      <c r="D793">
        <v>2418</v>
      </c>
      <c r="E793">
        <v>4282</v>
      </c>
      <c r="F793">
        <v>19</v>
      </c>
      <c r="G793">
        <f t="shared" si="24"/>
        <v>40340.175315754772</v>
      </c>
      <c r="H793">
        <f t="shared" si="25"/>
        <v>145359064.07123339</v>
      </c>
    </row>
    <row r="794" spans="1:8" x14ac:dyDescent="0.25">
      <c r="A794">
        <v>40837.97</v>
      </c>
      <c r="B794">
        <v>3</v>
      </c>
      <c r="C794">
        <v>37009.19</v>
      </c>
      <c r="D794">
        <v>1696</v>
      </c>
      <c r="E794">
        <v>3452</v>
      </c>
      <c r="F794">
        <v>9</v>
      </c>
      <c r="G794">
        <f t="shared" si="24"/>
        <v>46811.623695806091</v>
      </c>
      <c r="H794">
        <f t="shared" si="25"/>
        <v>35684538.477417752</v>
      </c>
    </row>
    <row r="795" spans="1:8" x14ac:dyDescent="0.25">
      <c r="A795">
        <v>41624.78</v>
      </c>
      <c r="B795">
        <v>4</v>
      </c>
      <c r="C795">
        <v>30876.57</v>
      </c>
      <c r="D795">
        <v>1417</v>
      </c>
      <c r="E795">
        <v>4711</v>
      </c>
      <c r="F795">
        <v>11</v>
      </c>
      <c r="G795">
        <f t="shared" si="24"/>
        <v>40087.836931577986</v>
      </c>
      <c r="H795">
        <f t="shared" si="25"/>
        <v>2362193.9955704734</v>
      </c>
    </row>
    <row r="796" spans="1:8" x14ac:dyDescent="0.25">
      <c r="A796">
        <v>58434.47</v>
      </c>
      <c r="B796">
        <v>4</v>
      </c>
      <c r="C796">
        <v>33390.730000000003</v>
      </c>
      <c r="D796">
        <v>1961</v>
      </c>
      <c r="E796">
        <v>4413</v>
      </c>
      <c r="F796">
        <v>16</v>
      </c>
      <c r="G796">
        <f t="shared" si="24"/>
        <v>43130.981050527691</v>
      </c>
      <c r="H796">
        <f t="shared" si="25"/>
        <v>234196774.0266211</v>
      </c>
    </row>
    <row r="797" spans="1:8" x14ac:dyDescent="0.25">
      <c r="A797">
        <v>47279.62</v>
      </c>
      <c r="B797">
        <v>4</v>
      </c>
      <c r="C797">
        <v>31304.23</v>
      </c>
      <c r="D797">
        <v>2050</v>
      </c>
      <c r="E797">
        <v>5629</v>
      </c>
      <c r="F797">
        <v>12</v>
      </c>
      <c r="G797">
        <f t="shared" si="24"/>
        <v>44439.130267127985</v>
      </c>
      <c r="H797">
        <f t="shared" si="25"/>
        <v>8068381.9225513488</v>
      </c>
    </row>
    <row r="798" spans="1:8" x14ac:dyDescent="0.25">
      <c r="A798">
        <v>38112.32</v>
      </c>
      <c r="B798">
        <v>5</v>
      </c>
      <c r="C798">
        <v>28544.35</v>
      </c>
      <c r="D798">
        <v>1355</v>
      </c>
      <c r="E798">
        <v>2687</v>
      </c>
      <c r="F798">
        <v>15</v>
      </c>
      <c r="G798">
        <f t="shared" si="24"/>
        <v>28547.637152304815</v>
      </c>
      <c r="H798">
        <f t="shared" si="25"/>
        <v>91483157.97699447</v>
      </c>
    </row>
    <row r="799" spans="1:8" x14ac:dyDescent="0.25">
      <c r="A799">
        <v>47842.85</v>
      </c>
      <c r="B799">
        <v>4</v>
      </c>
      <c r="C799">
        <v>33013.32</v>
      </c>
      <c r="D799">
        <v>1697</v>
      </c>
      <c r="E799">
        <v>3478</v>
      </c>
      <c r="F799">
        <v>16</v>
      </c>
      <c r="G799">
        <f t="shared" si="24"/>
        <v>39482.658916917229</v>
      </c>
      <c r="H799">
        <f t="shared" si="25"/>
        <v>69892794.945656642</v>
      </c>
    </row>
    <row r="800" spans="1:8" x14ac:dyDescent="0.25">
      <c r="A800">
        <v>31178</v>
      </c>
      <c r="B800">
        <v>3</v>
      </c>
      <c r="C800">
        <v>37943.46</v>
      </c>
      <c r="D800">
        <v>1357</v>
      </c>
      <c r="E800">
        <v>2503</v>
      </c>
      <c r="F800">
        <v>10</v>
      </c>
      <c r="G800">
        <f t="shared" si="24"/>
        <v>44483.625491055151</v>
      </c>
      <c r="H800">
        <f t="shared" si="25"/>
        <v>177039669.70821661</v>
      </c>
    </row>
    <row r="801" spans="1:8" x14ac:dyDescent="0.25">
      <c r="A801">
        <v>30735.7</v>
      </c>
      <c r="B801">
        <v>4</v>
      </c>
      <c r="C801">
        <v>27681.759999999998</v>
      </c>
      <c r="D801">
        <v>1136</v>
      </c>
      <c r="E801">
        <v>4068</v>
      </c>
      <c r="F801">
        <v>12</v>
      </c>
      <c r="G801">
        <f t="shared" si="24"/>
        <v>34051.619394082969</v>
      </c>
      <c r="H801">
        <f t="shared" si="25"/>
        <v>10995321.428055558</v>
      </c>
    </row>
    <row r="802" spans="1:8" x14ac:dyDescent="0.25">
      <c r="A802">
        <v>28271.4</v>
      </c>
      <c r="B802">
        <v>4</v>
      </c>
      <c r="C802">
        <v>31815.439999999999</v>
      </c>
      <c r="D802">
        <v>1633</v>
      </c>
      <c r="E802">
        <v>4637</v>
      </c>
      <c r="F802">
        <v>6</v>
      </c>
      <c r="G802">
        <f t="shared" si="24"/>
        <v>41318.423145639063</v>
      </c>
      <c r="H802">
        <f t="shared" si="25"/>
        <v>170224812.96284139</v>
      </c>
    </row>
    <row r="803" spans="1:8" x14ac:dyDescent="0.25">
      <c r="A803">
        <v>56939.37</v>
      </c>
      <c r="B803">
        <v>3</v>
      </c>
      <c r="C803">
        <v>34087.58</v>
      </c>
      <c r="D803">
        <v>2895</v>
      </c>
      <c r="E803">
        <v>3946</v>
      </c>
      <c r="F803">
        <v>8</v>
      </c>
      <c r="G803">
        <f t="shared" si="24"/>
        <v>47154.842533040479</v>
      </c>
      <c r="H803">
        <f t="shared" si="25"/>
        <v>95736977.751685351</v>
      </c>
    </row>
    <row r="804" spans="1:8" x14ac:dyDescent="0.25">
      <c r="A804">
        <v>40528.18</v>
      </c>
      <c r="B804">
        <v>4</v>
      </c>
      <c r="C804">
        <v>36783.519999999997</v>
      </c>
      <c r="D804">
        <v>1017</v>
      </c>
      <c r="E804">
        <v>1427</v>
      </c>
      <c r="F804">
        <v>11</v>
      </c>
      <c r="G804">
        <f t="shared" si="24"/>
        <v>36506.272191595686</v>
      </c>
      <c r="H804">
        <f t="shared" si="25"/>
        <v>16175742.419303592</v>
      </c>
    </row>
    <row r="805" spans="1:8" x14ac:dyDescent="0.25">
      <c r="A805">
        <v>66074.12</v>
      </c>
      <c r="B805">
        <v>4</v>
      </c>
      <c r="C805">
        <v>32497.599999999999</v>
      </c>
      <c r="D805">
        <v>2338</v>
      </c>
      <c r="E805">
        <v>4569</v>
      </c>
      <c r="F805">
        <v>18</v>
      </c>
      <c r="G805">
        <f t="shared" si="24"/>
        <v>43282.914875580791</v>
      </c>
      <c r="H805">
        <f t="shared" si="25"/>
        <v>519439031.02335221</v>
      </c>
    </row>
    <row r="806" spans="1:8" x14ac:dyDescent="0.25">
      <c r="A806">
        <v>41878.050000000003</v>
      </c>
      <c r="B806">
        <v>5</v>
      </c>
      <c r="C806">
        <v>35491.160000000003</v>
      </c>
      <c r="D806">
        <v>1841</v>
      </c>
      <c r="E806">
        <v>4043</v>
      </c>
      <c r="F806">
        <v>6</v>
      </c>
      <c r="G806">
        <f t="shared" si="24"/>
        <v>41278.140610156988</v>
      </c>
      <c r="H806">
        <f t="shared" si="25"/>
        <v>359891.27602181811</v>
      </c>
    </row>
    <row r="807" spans="1:8" x14ac:dyDescent="0.25">
      <c r="A807">
        <v>32545.74</v>
      </c>
      <c r="B807">
        <v>4</v>
      </c>
      <c r="C807">
        <v>34514.01</v>
      </c>
      <c r="D807">
        <v>1556</v>
      </c>
      <c r="E807">
        <v>3167</v>
      </c>
      <c r="F807">
        <v>8</v>
      </c>
      <c r="G807">
        <f t="shared" si="24"/>
        <v>39979.26427519264</v>
      </c>
      <c r="H807">
        <f t="shared" si="25"/>
        <v>55257283.149878234</v>
      </c>
    </row>
    <row r="808" spans="1:8" x14ac:dyDescent="0.25">
      <c r="A808">
        <v>46649.18</v>
      </c>
      <c r="B808">
        <v>4</v>
      </c>
      <c r="C808">
        <v>27054.33</v>
      </c>
      <c r="D808">
        <v>1283</v>
      </c>
      <c r="E808">
        <v>4436</v>
      </c>
      <c r="F808">
        <v>15</v>
      </c>
      <c r="G808">
        <f t="shared" si="24"/>
        <v>34700.062426852186</v>
      </c>
      <c r="H808">
        <f t="shared" si="25"/>
        <v>142781410.77690992</v>
      </c>
    </row>
    <row r="809" spans="1:8" x14ac:dyDescent="0.25">
      <c r="A809">
        <v>50201.45</v>
      </c>
      <c r="B809">
        <v>4</v>
      </c>
      <c r="C809">
        <v>31885.5</v>
      </c>
      <c r="D809">
        <v>1484</v>
      </c>
      <c r="E809">
        <v>2579</v>
      </c>
      <c r="F809">
        <v>14</v>
      </c>
      <c r="G809">
        <f t="shared" si="24"/>
        <v>35167.667806358157</v>
      </c>
      <c r="H809">
        <f t="shared" si="25"/>
        <v>226014607.04586247</v>
      </c>
    </row>
    <row r="810" spans="1:8" x14ac:dyDescent="0.25">
      <c r="A810">
        <v>12517.17</v>
      </c>
      <c r="B810">
        <v>3</v>
      </c>
      <c r="C810">
        <v>26184.240000000002</v>
      </c>
      <c r="D810">
        <v>1842</v>
      </c>
      <c r="E810">
        <v>3930</v>
      </c>
      <c r="F810">
        <v>5</v>
      </c>
      <c r="G810">
        <f t="shared" si="24"/>
        <v>36111.503287164574</v>
      </c>
      <c r="H810">
        <f t="shared" si="25"/>
        <v>556692563.26580238</v>
      </c>
    </row>
    <row r="811" spans="1:8" x14ac:dyDescent="0.25">
      <c r="A811">
        <v>50024.3</v>
      </c>
      <c r="B811">
        <v>4</v>
      </c>
      <c r="C811">
        <v>35975.94</v>
      </c>
      <c r="D811">
        <v>1120</v>
      </c>
      <c r="E811">
        <v>5509</v>
      </c>
      <c r="F811">
        <v>14</v>
      </c>
      <c r="G811">
        <f t="shared" si="24"/>
        <v>47689.673955533086</v>
      </c>
      <c r="H811">
        <f t="shared" si="25"/>
        <v>5450478.7675032429</v>
      </c>
    </row>
    <row r="812" spans="1:8" x14ac:dyDescent="0.25">
      <c r="A812">
        <v>46757.79</v>
      </c>
      <c r="B812">
        <v>4</v>
      </c>
      <c r="C812">
        <v>32344.74</v>
      </c>
      <c r="D812">
        <v>1776</v>
      </c>
      <c r="E812">
        <v>3804</v>
      </c>
      <c r="F812">
        <v>16</v>
      </c>
      <c r="G812">
        <f t="shared" si="24"/>
        <v>39817.896436724703</v>
      </c>
      <c r="H812">
        <f t="shared" si="25"/>
        <v>48162122.669589914</v>
      </c>
    </row>
    <row r="813" spans="1:8" x14ac:dyDescent="0.25">
      <c r="A813">
        <v>54634.7</v>
      </c>
      <c r="B813">
        <v>3</v>
      </c>
      <c r="C813">
        <v>33670.53</v>
      </c>
      <c r="D813">
        <v>2096</v>
      </c>
      <c r="E813">
        <v>4744</v>
      </c>
      <c r="F813">
        <v>13</v>
      </c>
      <c r="G813">
        <f t="shared" si="24"/>
        <v>47539.474568839483</v>
      </c>
      <c r="H813">
        <f t="shared" si="25"/>
        <v>50342223.918986902</v>
      </c>
    </row>
    <row r="814" spans="1:8" x14ac:dyDescent="0.25">
      <c r="A814">
        <v>13669.62</v>
      </c>
      <c r="B814">
        <v>3</v>
      </c>
      <c r="C814">
        <v>24711.11</v>
      </c>
      <c r="D814">
        <v>793</v>
      </c>
      <c r="E814">
        <v>2899</v>
      </c>
      <c r="F814">
        <v>7</v>
      </c>
      <c r="G814">
        <f t="shared" si="24"/>
        <v>29478.172589517497</v>
      </c>
      <c r="H814">
        <f t="shared" si="25"/>
        <v>249910334.97554034</v>
      </c>
    </row>
    <row r="815" spans="1:8" x14ac:dyDescent="0.25">
      <c r="A815">
        <v>33616.620000000003</v>
      </c>
      <c r="B815">
        <v>1</v>
      </c>
      <c r="C815">
        <v>31450.51</v>
      </c>
      <c r="D815">
        <v>1378</v>
      </c>
      <c r="E815">
        <v>3131</v>
      </c>
      <c r="F815">
        <v>7</v>
      </c>
      <c r="G815">
        <f t="shared" si="24"/>
        <v>44711.140280040629</v>
      </c>
      <c r="H815">
        <f t="shared" si="25"/>
        <v>123088380.24423273</v>
      </c>
    </row>
    <row r="816" spans="1:8" x14ac:dyDescent="0.25">
      <c r="A816">
        <v>47149.54</v>
      </c>
      <c r="B816">
        <v>1</v>
      </c>
      <c r="C816">
        <v>34063.56</v>
      </c>
      <c r="D816">
        <v>1702</v>
      </c>
      <c r="E816">
        <v>3474</v>
      </c>
      <c r="F816">
        <v>12</v>
      </c>
      <c r="G816">
        <f t="shared" si="24"/>
        <v>49323.775557747678</v>
      </c>
      <c r="H816">
        <f t="shared" si="25"/>
        <v>4727300.2605743539</v>
      </c>
    </row>
    <row r="817" spans="1:8" x14ac:dyDescent="0.25">
      <c r="A817">
        <v>31946.87</v>
      </c>
      <c r="B817">
        <v>3</v>
      </c>
      <c r="C817">
        <v>27435.74</v>
      </c>
      <c r="D817">
        <v>925</v>
      </c>
      <c r="E817">
        <v>3681</v>
      </c>
      <c r="F817">
        <v>13</v>
      </c>
      <c r="G817">
        <f t="shared" si="24"/>
        <v>35144.072615697041</v>
      </c>
      <c r="H817">
        <f t="shared" si="25"/>
        <v>10222104.56582001</v>
      </c>
    </row>
    <row r="818" spans="1:8" x14ac:dyDescent="0.25">
      <c r="A818">
        <v>25042.1</v>
      </c>
      <c r="B818">
        <v>4</v>
      </c>
      <c r="C818">
        <v>25902.959999999999</v>
      </c>
      <c r="D818">
        <v>729</v>
      </c>
      <c r="E818">
        <v>4686</v>
      </c>
      <c r="F818">
        <v>10</v>
      </c>
      <c r="G818">
        <f t="shared" si="24"/>
        <v>33052.316650018343</v>
      </c>
      <c r="H818">
        <f t="shared" si="25"/>
        <v>64163570.780231111</v>
      </c>
    </row>
    <row r="819" spans="1:8" x14ac:dyDescent="0.25">
      <c r="A819">
        <v>50408.44</v>
      </c>
      <c r="B819">
        <v>2</v>
      </c>
      <c r="C819">
        <v>29213.17</v>
      </c>
      <c r="D819">
        <v>1379</v>
      </c>
      <c r="E819">
        <v>3454</v>
      </c>
      <c r="F819">
        <v>15</v>
      </c>
      <c r="G819">
        <f t="shared" si="24"/>
        <v>40258.451426853848</v>
      </c>
      <c r="H819">
        <f t="shared" si="25"/>
        <v>103022268.03499751</v>
      </c>
    </row>
    <row r="820" spans="1:8" x14ac:dyDescent="0.25">
      <c r="A820">
        <v>15010.45</v>
      </c>
      <c r="B820">
        <v>5</v>
      </c>
      <c r="C820">
        <v>28285.48</v>
      </c>
      <c r="D820">
        <v>1085</v>
      </c>
      <c r="E820">
        <v>2419</v>
      </c>
      <c r="F820">
        <v>5</v>
      </c>
      <c r="G820">
        <f t="shared" si="24"/>
        <v>26910.867191461108</v>
      </c>
      <c r="H820">
        <f t="shared" si="25"/>
        <v>141619929.33082306</v>
      </c>
    </row>
    <row r="821" spans="1:8" x14ac:dyDescent="0.25">
      <c r="A821">
        <v>27711.35</v>
      </c>
      <c r="B821">
        <v>2</v>
      </c>
      <c r="C821">
        <v>29559.97</v>
      </c>
      <c r="D821">
        <v>1616</v>
      </c>
      <c r="E821">
        <v>2531</v>
      </c>
      <c r="F821">
        <v>13</v>
      </c>
      <c r="G821">
        <f t="shared" si="24"/>
        <v>38395.983368304209</v>
      </c>
      <c r="H821">
        <f t="shared" si="25"/>
        <v>114161390.21507977</v>
      </c>
    </row>
    <row r="822" spans="1:8" x14ac:dyDescent="0.25">
      <c r="A822">
        <v>18724.900000000001</v>
      </c>
      <c r="B822">
        <v>3</v>
      </c>
      <c r="C822">
        <v>25210.9</v>
      </c>
      <c r="D822">
        <v>1979</v>
      </c>
      <c r="E822">
        <v>2602</v>
      </c>
      <c r="F822">
        <v>9</v>
      </c>
      <c r="G822">
        <f t="shared" si="24"/>
        <v>31410.278696400499</v>
      </c>
      <c r="H822">
        <f t="shared" si="25"/>
        <v>160918832.67109159</v>
      </c>
    </row>
    <row r="823" spans="1:8" x14ac:dyDescent="0.25">
      <c r="A823">
        <v>13086.27</v>
      </c>
      <c r="B823">
        <v>4</v>
      </c>
      <c r="C823">
        <v>30767.37</v>
      </c>
      <c r="D823">
        <v>835</v>
      </c>
      <c r="E823">
        <v>3195</v>
      </c>
      <c r="F823">
        <v>4</v>
      </c>
      <c r="G823">
        <f t="shared" si="24"/>
        <v>34418.787528983819</v>
      </c>
      <c r="H823">
        <f t="shared" si="25"/>
        <v>455076304.12440193</v>
      </c>
    </row>
    <row r="824" spans="1:8" x14ac:dyDescent="0.25">
      <c r="A824">
        <v>47992.69</v>
      </c>
      <c r="B824">
        <v>2</v>
      </c>
      <c r="C824">
        <v>29858.32</v>
      </c>
      <c r="D824">
        <v>1716</v>
      </c>
      <c r="E824">
        <v>3415</v>
      </c>
      <c r="F824">
        <v>14</v>
      </c>
      <c r="G824">
        <f t="shared" si="24"/>
        <v>41504.653795610699</v>
      </c>
      <c r="H824">
        <f t="shared" si="25"/>
        <v>42094613.789466366</v>
      </c>
    </row>
    <row r="825" spans="1:8" x14ac:dyDescent="0.25">
      <c r="A825">
        <v>57651.25</v>
      </c>
      <c r="B825">
        <v>3</v>
      </c>
      <c r="C825">
        <v>38638.699999999997</v>
      </c>
      <c r="D825">
        <v>2064</v>
      </c>
      <c r="E825">
        <v>3129</v>
      </c>
      <c r="F825">
        <v>13</v>
      </c>
      <c r="G825">
        <f t="shared" si="24"/>
        <v>48438.648972663912</v>
      </c>
      <c r="H825">
        <f t="shared" si="25"/>
        <v>84872017.688873947</v>
      </c>
    </row>
    <row r="826" spans="1:8" x14ac:dyDescent="0.25">
      <c r="A826">
        <v>36053.21</v>
      </c>
      <c r="B826">
        <v>3</v>
      </c>
      <c r="C826">
        <v>36806.959999999999</v>
      </c>
      <c r="D826">
        <v>548</v>
      </c>
      <c r="E826">
        <v>2573</v>
      </c>
      <c r="F826">
        <v>13</v>
      </c>
      <c r="G826">
        <f t="shared" si="24"/>
        <v>41896.592934147571</v>
      </c>
      <c r="H826">
        <f t="shared" si="25"/>
        <v>34145124.115087092</v>
      </c>
    </row>
    <row r="827" spans="1:8" x14ac:dyDescent="0.25">
      <c r="A827">
        <v>40099.21</v>
      </c>
      <c r="B827">
        <v>4</v>
      </c>
      <c r="C827">
        <v>31428.68</v>
      </c>
      <c r="D827">
        <v>1272</v>
      </c>
      <c r="E827">
        <v>4450</v>
      </c>
      <c r="F827">
        <v>12</v>
      </c>
      <c r="G827">
        <f t="shared" si="24"/>
        <v>39691.461708588424</v>
      </c>
      <c r="H827">
        <f t="shared" si="25"/>
        <v>166258.66914905896</v>
      </c>
    </row>
    <row r="828" spans="1:8" x14ac:dyDescent="0.25">
      <c r="A828">
        <v>32038.65</v>
      </c>
      <c r="B828">
        <v>5</v>
      </c>
      <c r="C828">
        <v>30498.14</v>
      </c>
      <c r="D828">
        <v>1084</v>
      </c>
      <c r="E828">
        <v>3861</v>
      </c>
      <c r="F828">
        <v>10</v>
      </c>
      <c r="G828">
        <f t="shared" si="24"/>
        <v>33662.060079278512</v>
      </c>
      <c r="H828">
        <f t="shared" si="25"/>
        <v>2635460.2855030587</v>
      </c>
    </row>
    <row r="829" spans="1:8" x14ac:dyDescent="0.25">
      <c r="A829">
        <v>45789.14</v>
      </c>
      <c r="B829">
        <v>3</v>
      </c>
      <c r="C829">
        <v>34966.53</v>
      </c>
      <c r="D829">
        <v>658</v>
      </c>
      <c r="E829">
        <v>5015</v>
      </c>
      <c r="F829">
        <v>11</v>
      </c>
      <c r="G829">
        <f t="shared" si="24"/>
        <v>47108.35322251726</v>
      </c>
      <c r="H829">
        <f t="shared" si="25"/>
        <v>1740323.5264643761</v>
      </c>
    </row>
    <row r="830" spans="1:8" x14ac:dyDescent="0.25">
      <c r="A830">
        <v>36616.53</v>
      </c>
      <c r="B830">
        <v>2</v>
      </c>
      <c r="C830">
        <v>30164.03</v>
      </c>
      <c r="D830">
        <v>2035</v>
      </c>
      <c r="E830">
        <v>4490</v>
      </c>
      <c r="F830">
        <v>11</v>
      </c>
      <c r="G830">
        <f t="shared" si="24"/>
        <v>45565.152228878243</v>
      </c>
      <c r="H830">
        <f t="shared" si="25"/>
        <v>80077839.795173839</v>
      </c>
    </row>
    <row r="831" spans="1:8" x14ac:dyDescent="0.25">
      <c r="A831">
        <v>49915.74</v>
      </c>
      <c r="B831">
        <v>3</v>
      </c>
      <c r="C831">
        <v>37368.94</v>
      </c>
      <c r="D831">
        <v>1562</v>
      </c>
      <c r="E831">
        <v>2542</v>
      </c>
      <c r="F831">
        <v>14</v>
      </c>
      <c r="G831">
        <f t="shared" si="24"/>
        <v>44347.691155035514</v>
      </c>
      <c r="H831">
        <f t="shared" si="25"/>
        <v>31003167.939910319</v>
      </c>
    </row>
    <row r="832" spans="1:8" x14ac:dyDescent="0.25">
      <c r="A832">
        <v>35451.160000000003</v>
      </c>
      <c r="B832">
        <v>4</v>
      </c>
      <c r="C832">
        <v>33304.480000000003</v>
      </c>
      <c r="D832">
        <v>1608</v>
      </c>
      <c r="E832">
        <v>2893</v>
      </c>
      <c r="F832">
        <v>7</v>
      </c>
      <c r="G832">
        <f t="shared" si="24"/>
        <v>37893.203119968799</v>
      </c>
      <c r="H832">
        <f t="shared" si="25"/>
        <v>5963574.5997869289</v>
      </c>
    </row>
    <row r="833" spans="1:8" x14ac:dyDescent="0.25">
      <c r="A833">
        <v>59264.66</v>
      </c>
      <c r="B833">
        <v>4</v>
      </c>
      <c r="C833">
        <v>39856.19</v>
      </c>
      <c r="D833">
        <v>3280</v>
      </c>
      <c r="E833">
        <v>3921</v>
      </c>
      <c r="F833">
        <v>6</v>
      </c>
      <c r="G833">
        <f t="shared" si="24"/>
        <v>51478.681645377248</v>
      </c>
      <c r="H833">
        <f t="shared" si="25"/>
        <v>60621458.938654073</v>
      </c>
    </row>
    <row r="834" spans="1:8" x14ac:dyDescent="0.25">
      <c r="A834">
        <v>43255.519999999997</v>
      </c>
      <c r="B834">
        <v>4</v>
      </c>
      <c r="C834">
        <v>34186.57</v>
      </c>
      <c r="D834">
        <v>2286</v>
      </c>
      <c r="E834">
        <v>2806</v>
      </c>
      <c r="F834">
        <v>11</v>
      </c>
      <c r="G834">
        <f t="shared" si="24"/>
        <v>39935.010641236113</v>
      </c>
      <c r="H834">
        <f t="shared" si="25"/>
        <v>11025782.40163854</v>
      </c>
    </row>
    <row r="835" spans="1:8" x14ac:dyDescent="0.25">
      <c r="A835">
        <v>40750.160000000003</v>
      </c>
      <c r="B835">
        <v>3</v>
      </c>
      <c r="C835">
        <v>34962.69</v>
      </c>
      <c r="D835">
        <v>2212</v>
      </c>
      <c r="E835">
        <v>2989</v>
      </c>
      <c r="F835">
        <v>9</v>
      </c>
      <c r="G835">
        <f t="shared" si="24"/>
        <v>44093.188794381778</v>
      </c>
      <c r="H835">
        <f t="shared" si="25"/>
        <v>11175841.520065663</v>
      </c>
    </row>
    <row r="836" spans="1:8" x14ac:dyDescent="0.25">
      <c r="A836">
        <v>10207.959999999999</v>
      </c>
      <c r="B836">
        <v>3</v>
      </c>
      <c r="C836">
        <v>24713.18</v>
      </c>
      <c r="D836">
        <v>1942</v>
      </c>
      <c r="E836">
        <v>1531</v>
      </c>
      <c r="F836">
        <v>9</v>
      </c>
      <c r="G836">
        <f t="shared" si="24"/>
        <v>27652.694405359205</v>
      </c>
      <c r="H836">
        <f t="shared" si="25"/>
        <v>304318758.4735232</v>
      </c>
    </row>
    <row r="837" spans="1:8" x14ac:dyDescent="0.25">
      <c r="A837">
        <v>43286.78</v>
      </c>
      <c r="B837">
        <v>3</v>
      </c>
      <c r="C837">
        <v>30382.28</v>
      </c>
      <c r="D837">
        <v>343</v>
      </c>
      <c r="E837">
        <v>5304</v>
      </c>
      <c r="F837">
        <v>14</v>
      </c>
      <c r="G837">
        <f t="shared" si="24"/>
        <v>42151.30736837475</v>
      </c>
      <c r="H837">
        <f t="shared" si="25"/>
        <v>1289298.0971699685</v>
      </c>
    </row>
    <row r="838" spans="1:8" x14ac:dyDescent="0.25">
      <c r="A838">
        <v>23787.84</v>
      </c>
      <c r="B838">
        <v>3</v>
      </c>
      <c r="C838">
        <v>31768.63</v>
      </c>
      <c r="D838">
        <v>1928</v>
      </c>
      <c r="E838">
        <v>1329</v>
      </c>
      <c r="F838">
        <v>5</v>
      </c>
      <c r="G838">
        <f t="shared" si="24"/>
        <v>35060.656496851734</v>
      </c>
      <c r="H838">
        <f t="shared" si="25"/>
        <v>127076391.7716926</v>
      </c>
    </row>
    <row r="839" spans="1:8" x14ac:dyDescent="0.25">
      <c r="A839">
        <v>45643.54</v>
      </c>
      <c r="B839">
        <v>4</v>
      </c>
      <c r="C839">
        <v>34057.54</v>
      </c>
      <c r="D839">
        <v>1568</v>
      </c>
      <c r="E839">
        <v>4563</v>
      </c>
      <c r="F839">
        <v>13</v>
      </c>
      <c r="G839">
        <f t="shared" si="24"/>
        <v>43577.158693869293</v>
      </c>
      <c r="H839">
        <f t="shared" si="25"/>
        <v>4269931.7023264514</v>
      </c>
    </row>
    <row r="840" spans="1:8" x14ac:dyDescent="0.25">
      <c r="A840">
        <v>30322.01</v>
      </c>
      <c r="B840">
        <v>3</v>
      </c>
      <c r="C840">
        <v>28027.43</v>
      </c>
      <c r="D840">
        <v>1411</v>
      </c>
      <c r="E840">
        <v>2439</v>
      </c>
      <c r="F840">
        <v>14</v>
      </c>
      <c r="G840">
        <f t="shared" si="24"/>
        <v>33113.436958868042</v>
      </c>
      <c r="H840">
        <f t="shared" si="25"/>
        <v>7792064.4666952947</v>
      </c>
    </row>
    <row r="841" spans="1:8" x14ac:dyDescent="0.25">
      <c r="A841">
        <v>40286.81</v>
      </c>
      <c r="B841">
        <v>3</v>
      </c>
      <c r="C841">
        <v>38313.72</v>
      </c>
      <c r="D841">
        <v>1020</v>
      </c>
      <c r="E841">
        <v>2890</v>
      </c>
      <c r="F841">
        <v>11</v>
      </c>
      <c r="G841">
        <f t="shared" si="24"/>
        <v>45409.345718184501</v>
      </c>
      <c r="H841">
        <f t="shared" si="25"/>
        <v>26240372.184076022</v>
      </c>
    </row>
    <row r="842" spans="1:8" x14ac:dyDescent="0.25">
      <c r="A842">
        <v>48517.27</v>
      </c>
      <c r="B842">
        <v>4</v>
      </c>
      <c r="C842">
        <v>35845.93</v>
      </c>
      <c r="D842">
        <v>918</v>
      </c>
      <c r="E842">
        <v>2644</v>
      </c>
      <c r="F842">
        <v>10</v>
      </c>
      <c r="G842">
        <f t="shared" si="24"/>
        <v>38792.880972462386</v>
      </c>
      <c r="H842">
        <f t="shared" si="25"/>
        <v>94563741.95889388</v>
      </c>
    </row>
    <row r="843" spans="1:8" x14ac:dyDescent="0.25">
      <c r="A843">
        <v>50687.46</v>
      </c>
      <c r="B843">
        <v>2</v>
      </c>
      <c r="C843">
        <v>32859.75</v>
      </c>
      <c r="D843">
        <v>1176</v>
      </c>
      <c r="E843">
        <v>3004</v>
      </c>
      <c r="F843">
        <v>13</v>
      </c>
      <c r="G843">
        <f t="shared" ref="G843:G906" si="26">$C$2+$C$3*B843+$C$4*C843+$C$5*D843+$C$6*E843+$C$7*F843</f>
        <v>42714.678178486429</v>
      </c>
      <c r="H843">
        <f t="shared" ref="H843:H906" si="27">(A843-G843)^2</f>
        <v>63565249.973457247</v>
      </c>
    </row>
    <row r="844" spans="1:8" x14ac:dyDescent="0.25">
      <c r="A844">
        <v>25984.080000000002</v>
      </c>
      <c r="B844">
        <v>6</v>
      </c>
      <c r="C844">
        <v>27557.83</v>
      </c>
      <c r="D844">
        <v>2081</v>
      </c>
      <c r="E844">
        <v>2413</v>
      </c>
      <c r="F844">
        <v>12</v>
      </c>
      <c r="G844">
        <f t="shared" si="26"/>
        <v>25074.839174797333</v>
      </c>
      <c r="H844">
        <f t="shared" si="27"/>
        <v>826718.8782152303</v>
      </c>
    </row>
    <row r="845" spans="1:8" x14ac:dyDescent="0.25">
      <c r="A845">
        <v>48565.53</v>
      </c>
      <c r="B845">
        <v>4</v>
      </c>
      <c r="C845">
        <v>31657.72</v>
      </c>
      <c r="D845">
        <v>2276</v>
      </c>
      <c r="E845">
        <v>3227</v>
      </c>
      <c r="F845">
        <v>11</v>
      </c>
      <c r="G845">
        <f t="shared" si="26"/>
        <v>38259.526415215318</v>
      </c>
      <c r="H845">
        <f t="shared" si="27"/>
        <v>106213709.8895947</v>
      </c>
    </row>
    <row r="846" spans="1:8" x14ac:dyDescent="0.25">
      <c r="A846">
        <v>35377.56</v>
      </c>
      <c r="B846">
        <v>4</v>
      </c>
      <c r="C846">
        <v>39456.089999999997</v>
      </c>
      <c r="D846">
        <v>1043</v>
      </c>
      <c r="E846">
        <v>3205</v>
      </c>
      <c r="F846">
        <v>9</v>
      </c>
      <c r="G846">
        <f t="shared" si="26"/>
        <v>44772.223827435344</v>
      </c>
      <c r="H846">
        <f t="shared" si="27"/>
        <v>88259708.430522144</v>
      </c>
    </row>
    <row r="847" spans="1:8" x14ac:dyDescent="0.25">
      <c r="A847">
        <v>23072.92</v>
      </c>
      <c r="B847">
        <v>1</v>
      </c>
      <c r="C847">
        <v>26308.82</v>
      </c>
      <c r="D847">
        <v>2484</v>
      </c>
      <c r="E847">
        <v>1996</v>
      </c>
      <c r="F847">
        <v>5</v>
      </c>
      <c r="G847">
        <f t="shared" si="26"/>
        <v>37596.532172022009</v>
      </c>
      <c r="H847">
        <f t="shared" si="27"/>
        <v>210935310.52330592</v>
      </c>
    </row>
    <row r="848" spans="1:8" x14ac:dyDescent="0.25">
      <c r="A848">
        <v>30074.720000000001</v>
      </c>
      <c r="B848">
        <v>4</v>
      </c>
      <c r="C848">
        <v>27189.919999999998</v>
      </c>
      <c r="D848">
        <v>881</v>
      </c>
      <c r="E848">
        <v>4162</v>
      </c>
      <c r="F848">
        <v>12</v>
      </c>
      <c r="G848">
        <f t="shared" si="26"/>
        <v>33288.144597396684</v>
      </c>
      <c r="H848">
        <f t="shared" si="27"/>
        <v>10326097.643154033</v>
      </c>
    </row>
    <row r="849" spans="1:8" x14ac:dyDescent="0.25">
      <c r="A849">
        <v>44085.760000000002</v>
      </c>
      <c r="B849">
        <v>3</v>
      </c>
      <c r="C849">
        <v>31276.12</v>
      </c>
      <c r="D849">
        <v>1546</v>
      </c>
      <c r="E849">
        <v>1875</v>
      </c>
      <c r="F849">
        <v>16</v>
      </c>
      <c r="G849">
        <f t="shared" si="26"/>
        <v>35437.851235284252</v>
      </c>
      <c r="H849">
        <f t="shared" si="27"/>
        <v>74786326.002847493</v>
      </c>
    </row>
    <row r="850" spans="1:8" x14ac:dyDescent="0.25">
      <c r="A850">
        <v>51180.02</v>
      </c>
      <c r="B850">
        <v>5</v>
      </c>
      <c r="C850">
        <v>35048.370000000003</v>
      </c>
      <c r="D850">
        <v>1300</v>
      </c>
      <c r="E850">
        <v>3022</v>
      </c>
      <c r="F850">
        <v>16</v>
      </c>
      <c r="G850">
        <f t="shared" si="26"/>
        <v>36843.034750198065</v>
      </c>
      <c r="H850">
        <f t="shared" si="27"/>
        <v>205549146.05303815</v>
      </c>
    </row>
    <row r="851" spans="1:8" x14ac:dyDescent="0.25">
      <c r="A851">
        <v>25632.79</v>
      </c>
      <c r="B851">
        <v>3</v>
      </c>
      <c r="C851">
        <v>30067.4</v>
      </c>
      <c r="D851">
        <v>1467</v>
      </c>
      <c r="E851">
        <v>2239</v>
      </c>
      <c r="F851">
        <v>8</v>
      </c>
      <c r="G851">
        <f t="shared" si="26"/>
        <v>34927.797989775427</v>
      </c>
      <c r="H851">
        <f t="shared" si="27"/>
        <v>86397173.529989004</v>
      </c>
    </row>
    <row r="852" spans="1:8" x14ac:dyDescent="0.25">
      <c r="A852">
        <v>30192.95</v>
      </c>
      <c r="B852">
        <v>4</v>
      </c>
      <c r="C852">
        <v>28075.26</v>
      </c>
      <c r="D852">
        <v>2473</v>
      </c>
      <c r="E852">
        <v>4815</v>
      </c>
      <c r="F852">
        <v>10</v>
      </c>
      <c r="G852">
        <f t="shared" si="26"/>
        <v>39164.524123144241</v>
      </c>
      <c r="H852">
        <f t="shared" si="27"/>
        <v>80489142.247071356</v>
      </c>
    </row>
    <row r="853" spans="1:8" x14ac:dyDescent="0.25">
      <c r="A853">
        <v>31711.67</v>
      </c>
      <c r="B853">
        <v>3</v>
      </c>
      <c r="C853">
        <v>31939.51</v>
      </c>
      <c r="D853">
        <v>1404</v>
      </c>
      <c r="E853">
        <v>2585</v>
      </c>
      <c r="F853">
        <v>9</v>
      </c>
      <c r="G853">
        <f t="shared" si="26"/>
        <v>37958.635227605839</v>
      </c>
      <c r="H853">
        <f t="shared" si="27"/>
        <v>39024574.554916494</v>
      </c>
    </row>
    <row r="854" spans="1:8" x14ac:dyDescent="0.25">
      <c r="A854">
        <v>39373.32</v>
      </c>
      <c r="B854">
        <v>4</v>
      </c>
      <c r="C854">
        <v>33542.5</v>
      </c>
      <c r="D854">
        <v>1531</v>
      </c>
      <c r="E854">
        <v>3218</v>
      </c>
      <c r="F854">
        <v>8</v>
      </c>
      <c r="G854">
        <f t="shared" si="26"/>
        <v>38973.366016417342</v>
      </c>
      <c r="H854">
        <f t="shared" si="27"/>
        <v>159963.18898363714</v>
      </c>
    </row>
    <row r="855" spans="1:8" x14ac:dyDescent="0.25">
      <c r="A855">
        <v>45860.28</v>
      </c>
      <c r="B855">
        <v>2</v>
      </c>
      <c r="C855">
        <v>31694.91</v>
      </c>
      <c r="D855">
        <v>2115</v>
      </c>
      <c r="E855">
        <v>3296</v>
      </c>
      <c r="F855">
        <v>8</v>
      </c>
      <c r="G855">
        <f t="shared" si="26"/>
        <v>43964.155266561997</v>
      </c>
      <c r="H855">
        <f t="shared" si="27"/>
        <v>3595289.0047553354</v>
      </c>
    </row>
    <row r="856" spans="1:8" x14ac:dyDescent="0.25">
      <c r="A856">
        <v>28928.959999999999</v>
      </c>
      <c r="B856">
        <v>3</v>
      </c>
      <c r="C856">
        <v>33922.25</v>
      </c>
      <c r="D856">
        <v>1005</v>
      </c>
      <c r="E856">
        <v>2812</v>
      </c>
      <c r="F856">
        <v>6</v>
      </c>
      <c r="G856">
        <f t="shared" si="26"/>
        <v>40118.503648129627</v>
      </c>
      <c r="H856">
        <f t="shared" si="27"/>
        <v>125205887.05339809</v>
      </c>
    </row>
    <row r="857" spans="1:8" x14ac:dyDescent="0.25">
      <c r="A857">
        <v>43797.03</v>
      </c>
      <c r="B857">
        <v>3</v>
      </c>
      <c r="C857">
        <v>31443.74</v>
      </c>
      <c r="D857">
        <v>1667</v>
      </c>
      <c r="E857">
        <v>1846</v>
      </c>
      <c r="F857">
        <v>15</v>
      </c>
      <c r="G857">
        <f t="shared" si="26"/>
        <v>35765.005064132703</v>
      </c>
      <c r="H857">
        <f t="shared" si="27"/>
        <v>64513424.570394032</v>
      </c>
    </row>
    <row r="858" spans="1:8" x14ac:dyDescent="0.25">
      <c r="A858">
        <v>42851.24</v>
      </c>
      <c r="B858">
        <v>3</v>
      </c>
      <c r="C858">
        <v>33904.589999999997</v>
      </c>
      <c r="D858">
        <v>1224</v>
      </c>
      <c r="E858">
        <v>1862</v>
      </c>
      <c r="F858">
        <v>12</v>
      </c>
      <c r="G858">
        <f t="shared" si="26"/>
        <v>37772.967461695829</v>
      </c>
      <c r="H858">
        <f t="shared" si="27"/>
        <v>25788851.973294266</v>
      </c>
    </row>
    <row r="859" spans="1:8" x14ac:dyDescent="0.25">
      <c r="A859">
        <v>57970.720000000001</v>
      </c>
      <c r="B859">
        <v>3</v>
      </c>
      <c r="C859">
        <v>36701.68</v>
      </c>
      <c r="D859">
        <v>1800</v>
      </c>
      <c r="E859">
        <v>3314</v>
      </c>
      <c r="F859">
        <v>12</v>
      </c>
      <c r="G859">
        <f t="shared" si="26"/>
        <v>46270.017982346311</v>
      </c>
      <c r="H859">
        <f t="shared" si="27"/>
        <v>136906427.70592514</v>
      </c>
    </row>
    <row r="860" spans="1:8" x14ac:dyDescent="0.25">
      <c r="A860">
        <v>36693.49</v>
      </c>
      <c r="B860">
        <v>3</v>
      </c>
      <c r="C860">
        <v>28196.03</v>
      </c>
      <c r="D860">
        <v>2076</v>
      </c>
      <c r="E860">
        <v>2406</v>
      </c>
      <c r="F860">
        <v>12</v>
      </c>
      <c r="G860">
        <f t="shared" si="26"/>
        <v>34441.10272433616</v>
      </c>
      <c r="H860">
        <f t="shared" si="27"/>
        <v>5073248.4395723641</v>
      </c>
    </row>
    <row r="861" spans="1:8" x14ac:dyDescent="0.25">
      <c r="A861">
        <v>39859.69</v>
      </c>
      <c r="B861">
        <v>4</v>
      </c>
      <c r="C861">
        <v>33460.76</v>
      </c>
      <c r="D861">
        <v>1939</v>
      </c>
      <c r="E861">
        <v>3740</v>
      </c>
      <c r="F861">
        <v>11</v>
      </c>
      <c r="G861">
        <f t="shared" si="26"/>
        <v>41180.57378464831</v>
      </c>
      <c r="H861">
        <f t="shared" si="27"/>
        <v>1744733.9725468364</v>
      </c>
    </row>
    <row r="862" spans="1:8" x14ac:dyDescent="0.25">
      <c r="A862">
        <v>53812.7</v>
      </c>
      <c r="B862">
        <v>3</v>
      </c>
      <c r="C862">
        <v>34804.559999999998</v>
      </c>
      <c r="D862">
        <v>1305</v>
      </c>
      <c r="E862">
        <v>4663</v>
      </c>
      <c r="F862">
        <v>14</v>
      </c>
      <c r="G862">
        <f t="shared" si="26"/>
        <v>47123.892751324289</v>
      </c>
      <c r="H862">
        <f t="shared" si="27"/>
        <v>44740142.409936696</v>
      </c>
    </row>
    <row r="863" spans="1:8" x14ac:dyDescent="0.25">
      <c r="A863">
        <v>65351.28</v>
      </c>
      <c r="B863">
        <v>3</v>
      </c>
      <c r="C863">
        <v>32384.81</v>
      </c>
      <c r="D863">
        <v>1478</v>
      </c>
      <c r="E863">
        <v>4374</v>
      </c>
      <c r="F863">
        <v>17</v>
      </c>
      <c r="G863">
        <f t="shared" si="26"/>
        <v>43862.683078720918</v>
      </c>
      <c r="H863">
        <f t="shared" si="27"/>
        <v>461759797.64520478</v>
      </c>
    </row>
    <row r="864" spans="1:8" x14ac:dyDescent="0.25">
      <c r="A864">
        <v>23777.5</v>
      </c>
      <c r="B864">
        <v>3</v>
      </c>
      <c r="C864">
        <v>28344.11</v>
      </c>
      <c r="D864">
        <v>1027</v>
      </c>
      <c r="E864">
        <v>178</v>
      </c>
      <c r="F864">
        <v>17</v>
      </c>
      <c r="G864">
        <f t="shared" si="26"/>
        <v>26185.152436585144</v>
      </c>
      <c r="H864">
        <f t="shared" si="27"/>
        <v>5796790.2553943796</v>
      </c>
    </row>
    <row r="865" spans="1:8" x14ac:dyDescent="0.25">
      <c r="A865">
        <v>43885.88</v>
      </c>
      <c r="B865">
        <v>3</v>
      </c>
      <c r="C865">
        <v>26419.86</v>
      </c>
      <c r="D865">
        <v>1685</v>
      </c>
      <c r="E865">
        <v>3810</v>
      </c>
      <c r="F865">
        <v>16</v>
      </c>
      <c r="G865">
        <f t="shared" si="26"/>
        <v>35798.733479696988</v>
      </c>
      <c r="H865">
        <f t="shared" si="27"/>
        <v>65401938.840849072</v>
      </c>
    </row>
    <row r="866" spans="1:8" x14ac:dyDescent="0.25">
      <c r="A866">
        <v>70334.570000000007</v>
      </c>
      <c r="B866">
        <v>4</v>
      </c>
      <c r="C866">
        <v>38796.550000000003</v>
      </c>
      <c r="D866">
        <v>1199</v>
      </c>
      <c r="E866">
        <v>4998</v>
      </c>
      <c r="F866">
        <v>13</v>
      </c>
      <c r="G866">
        <f t="shared" si="26"/>
        <v>49558.931623042445</v>
      </c>
      <c r="H866">
        <f t="shared" si="27"/>
        <v>431627149.97011185</v>
      </c>
    </row>
    <row r="867" spans="1:8" x14ac:dyDescent="0.25">
      <c r="A867">
        <v>29339.32</v>
      </c>
      <c r="B867">
        <v>5</v>
      </c>
      <c r="C867">
        <v>33755.519999999997</v>
      </c>
      <c r="D867">
        <v>790</v>
      </c>
      <c r="E867">
        <v>3518</v>
      </c>
      <c r="F867">
        <v>6</v>
      </c>
      <c r="G867">
        <f t="shared" si="26"/>
        <v>35805.014992515455</v>
      </c>
      <c r="H867">
        <f t="shared" si="27"/>
        <v>41805211.736239426</v>
      </c>
    </row>
    <row r="868" spans="1:8" x14ac:dyDescent="0.25">
      <c r="A868">
        <v>40570.699999999997</v>
      </c>
      <c r="B868">
        <v>3</v>
      </c>
      <c r="C868">
        <v>34259.06</v>
      </c>
      <c r="D868">
        <v>2031</v>
      </c>
      <c r="E868">
        <v>3065</v>
      </c>
      <c r="F868">
        <v>11</v>
      </c>
      <c r="G868">
        <f t="shared" si="26"/>
        <v>43185.266205047672</v>
      </c>
      <c r="H868">
        <f t="shared" si="27"/>
        <v>6835956.4405773999</v>
      </c>
    </row>
    <row r="869" spans="1:8" x14ac:dyDescent="0.25">
      <c r="A869">
        <v>30407.05</v>
      </c>
      <c r="B869">
        <v>4</v>
      </c>
      <c r="C869">
        <v>30101.19</v>
      </c>
      <c r="D869">
        <v>1320</v>
      </c>
      <c r="E869">
        <v>1791</v>
      </c>
      <c r="F869">
        <v>10</v>
      </c>
      <c r="G869">
        <f t="shared" si="26"/>
        <v>30507.91516339502</v>
      </c>
      <c r="H869">
        <f t="shared" si="27"/>
        <v>10173.781186704329</v>
      </c>
    </row>
    <row r="870" spans="1:8" x14ac:dyDescent="0.25">
      <c r="A870">
        <v>43713.71</v>
      </c>
      <c r="B870">
        <v>4</v>
      </c>
      <c r="C870">
        <v>31114.84</v>
      </c>
      <c r="D870">
        <v>1734</v>
      </c>
      <c r="E870">
        <v>3691</v>
      </c>
      <c r="F870">
        <v>15</v>
      </c>
      <c r="G870">
        <f t="shared" si="26"/>
        <v>38002.090421024957</v>
      </c>
      <c r="H870">
        <f t="shared" si="27"/>
        <v>32622598.214931034</v>
      </c>
    </row>
    <row r="871" spans="1:8" x14ac:dyDescent="0.25">
      <c r="A871">
        <v>44268.800000000003</v>
      </c>
      <c r="B871">
        <v>4</v>
      </c>
      <c r="C871">
        <v>27909.1</v>
      </c>
      <c r="D871">
        <v>956</v>
      </c>
      <c r="E871">
        <v>4949</v>
      </c>
      <c r="F871">
        <v>16</v>
      </c>
      <c r="G871">
        <f t="shared" si="26"/>
        <v>36564.111548715518</v>
      </c>
      <c r="H871">
        <f t="shared" si="27"/>
        <v>59362224.131356508</v>
      </c>
    </row>
    <row r="872" spans="1:8" x14ac:dyDescent="0.25">
      <c r="A872">
        <v>44818.42</v>
      </c>
      <c r="B872">
        <v>4</v>
      </c>
      <c r="C872">
        <v>31830.880000000001</v>
      </c>
      <c r="D872">
        <v>1462</v>
      </c>
      <c r="E872">
        <v>2768</v>
      </c>
      <c r="F872">
        <v>16</v>
      </c>
      <c r="G872">
        <f t="shared" si="26"/>
        <v>35626.226514452464</v>
      </c>
      <c r="H872">
        <f t="shared" si="27"/>
        <v>84496421.075742513</v>
      </c>
    </row>
    <row r="873" spans="1:8" x14ac:dyDescent="0.25">
      <c r="A873">
        <v>45305.14</v>
      </c>
      <c r="B873">
        <v>3</v>
      </c>
      <c r="C873">
        <v>39357.43</v>
      </c>
      <c r="D873">
        <v>2117</v>
      </c>
      <c r="E873">
        <v>3727</v>
      </c>
      <c r="F873">
        <v>5</v>
      </c>
      <c r="G873">
        <f t="shared" si="26"/>
        <v>51054.98908082</v>
      </c>
      <c r="H873">
        <f t="shared" si="27"/>
        <v>33060764.452206604</v>
      </c>
    </row>
    <row r="874" spans="1:8" x14ac:dyDescent="0.25">
      <c r="A874">
        <v>15993.22</v>
      </c>
      <c r="B874">
        <v>5</v>
      </c>
      <c r="C874">
        <v>30200.46</v>
      </c>
      <c r="D874">
        <v>1253</v>
      </c>
      <c r="E874">
        <v>2798</v>
      </c>
      <c r="F874">
        <v>6</v>
      </c>
      <c r="G874">
        <f t="shared" si="26"/>
        <v>30518.454787284703</v>
      </c>
      <c r="H874">
        <f t="shared" si="27"/>
        <v>210982445.62574571</v>
      </c>
    </row>
    <row r="875" spans="1:8" x14ac:dyDescent="0.25">
      <c r="A875">
        <v>30585.78</v>
      </c>
      <c r="B875">
        <v>4</v>
      </c>
      <c r="C875">
        <v>32895.769999999997</v>
      </c>
      <c r="D875">
        <v>700</v>
      </c>
      <c r="E875">
        <v>3316</v>
      </c>
      <c r="F875">
        <v>11</v>
      </c>
      <c r="G875">
        <f t="shared" si="26"/>
        <v>36985.284640930156</v>
      </c>
      <c r="H875">
        <f t="shared" si="27"/>
        <v>40953659.649286628</v>
      </c>
    </row>
    <row r="876" spans="1:8" x14ac:dyDescent="0.25">
      <c r="A876">
        <v>43339.71</v>
      </c>
      <c r="B876">
        <v>3</v>
      </c>
      <c r="C876">
        <v>31517.200000000001</v>
      </c>
      <c r="D876">
        <v>579</v>
      </c>
      <c r="E876">
        <v>4554</v>
      </c>
      <c r="F876">
        <v>12</v>
      </c>
      <c r="G876">
        <f t="shared" si="26"/>
        <v>41689.768719282001</v>
      </c>
      <c r="H876">
        <f t="shared" si="27"/>
        <v>2722306.2298173471</v>
      </c>
    </row>
    <row r="877" spans="1:8" x14ac:dyDescent="0.25">
      <c r="A877">
        <v>36172.81</v>
      </c>
      <c r="B877">
        <v>4</v>
      </c>
      <c r="C877">
        <v>22372.59</v>
      </c>
      <c r="D877">
        <v>2001</v>
      </c>
      <c r="E877">
        <v>1881</v>
      </c>
      <c r="F877">
        <v>17</v>
      </c>
      <c r="G877">
        <f t="shared" si="26"/>
        <v>23269.343324375197</v>
      </c>
      <c r="H877">
        <f t="shared" si="27"/>
        <v>166499452.24895975</v>
      </c>
    </row>
    <row r="878" spans="1:8" x14ac:dyDescent="0.25">
      <c r="A878">
        <v>39302.44</v>
      </c>
      <c r="B878">
        <v>4</v>
      </c>
      <c r="C878">
        <v>30379.040000000001</v>
      </c>
      <c r="D878">
        <v>1581</v>
      </c>
      <c r="E878">
        <v>3983</v>
      </c>
      <c r="F878">
        <v>10</v>
      </c>
      <c r="G878">
        <f t="shared" si="26"/>
        <v>37700.007163131377</v>
      </c>
      <c r="H878">
        <f t="shared" si="27"/>
        <v>2567790.9966748315</v>
      </c>
    </row>
    <row r="879" spans="1:8" x14ac:dyDescent="0.25">
      <c r="A879">
        <v>33404.14</v>
      </c>
      <c r="B879">
        <v>2</v>
      </c>
      <c r="C879">
        <v>35967.699999999997</v>
      </c>
      <c r="D879">
        <v>1293</v>
      </c>
      <c r="E879">
        <v>1578</v>
      </c>
      <c r="F879">
        <v>10</v>
      </c>
      <c r="G879">
        <f t="shared" si="26"/>
        <v>42305.077594197181</v>
      </c>
      <c r="H879">
        <f t="shared" si="27"/>
        <v>79226690.055792704</v>
      </c>
    </row>
    <row r="880" spans="1:8" x14ac:dyDescent="0.25">
      <c r="A880">
        <v>54222.77</v>
      </c>
      <c r="B880">
        <v>3</v>
      </c>
      <c r="C880">
        <v>38158.959999999999</v>
      </c>
      <c r="D880">
        <v>1337</v>
      </c>
      <c r="E880">
        <v>2965</v>
      </c>
      <c r="F880">
        <v>13</v>
      </c>
      <c r="G880">
        <f t="shared" si="26"/>
        <v>46055.061038285079</v>
      </c>
      <c r="H880">
        <f t="shared" si="27"/>
        <v>66711469.683278181</v>
      </c>
    </row>
    <row r="881" spans="1:8" x14ac:dyDescent="0.25">
      <c r="A881">
        <v>39133.279999999999</v>
      </c>
      <c r="B881">
        <v>4</v>
      </c>
      <c r="C881">
        <v>35903.370000000003</v>
      </c>
      <c r="D881">
        <v>1850</v>
      </c>
      <c r="E881">
        <v>3075</v>
      </c>
      <c r="F881">
        <v>7</v>
      </c>
      <c r="G881">
        <f t="shared" si="26"/>
        <v>41839.269923833192</v>
      </c>
      <c r="H881">
        <f t="shared" si="27"/>
        <v>7322381.4678867683</v>
      </c>
    </row>
    <row r="882" spans="1:8" x14ac:dyDescent="0.25">
      <c r="A882">
        <v>25434.26</v>
      </c>
      <c r="B882">
        <v>5</v>
      </c>
      <c r="C882">
        <v>34050.03</v>
      </c>
      <c r="D882">
        <v>1871</v>
      </c>
      <c r="E882">
        <v>2786</v>
      </c>
      <c r="F882">
        <v>7</v>
      </c>
      <c r="G882">
        <f t="shared" si="26"/>
        <v>36033.61965651028</v>
      </c>
      <c r="H882">
        <f t="shared" si="27"/>
        <v>112346425.12805776</v>
      </c>
    </row>
    <row r="883" spans="1:8" x14ac:dyDescent="0.25">
      <c r="A883">
        <v>38052.85</v>
      </c>
      <c r="B883">
        <v>2</v>
      </c>
      <c r="C883">
        <v>33125.550000000003</v>
      </c>
      <c r="D883">
        <v>1897</v>
      </c>
      <c r="E883">
        <v>3410</v>
      </c>
      <c r="F883">
        <v>9</v>
      </c>
      <c r="G883">
        <f t="shared" si="26"/>
        <v>45525.873417428113</v>
      </c>
      <c r="H883">
        <f t="shared" si="27"/>
        <v>55846078.997428969</v>
      </c>
    </row>
    <row r="884" spans="1:8" x14ac:dyDescent="0.25">
      <c r="A884">
        <v>25193.7</v>
      </c>
      <c r="B884">
        <v>4</v>
      </c>
      <c r="C884">
        <v>31671.97</v>
      </c>
      <c r="D884">
        <v>1731</v>
      </c>
      <c r="E884">
        <v>3217</v>
      </c>
      <c r="F884">
        <v>9</v>
      </c>
      <c r="G884">
        <f t="shared" si="26"/>
        <v>37216.902924851696</v>
      </c>
      <c r="H884">
        <f t="shared" si="27"/>
        <v>144557408.57216236</v>
      </c>
    </row>
    <row r="885" spans="1:8" x14ac:dyDescent="0.25">
      <c r="A885">
        <v>43560.74</v>
      </c>
      <c r="B885">
        <v>3</v>
      </c>
      <c r="C885">
        <v>25646.36</v>
      </c>
      <c r="D885">
        <v>1820</v>
      </c>
      <c r="E885">
        <v>5239</v>
      </c>
      <c r="F885">
        <v>12</v>
      </c>
      <c r="G885">
        <f t="shared" si="26"/>
        <v>39310.71718490975</v>
      </c>
      <c r="H885">
        <f t="shared" si="27"/>
        <v>18062693.928787634</v>
      </c>
    </row>
    <row r="886" spans="1:8" x14ac:dyDescent="0.25">
      <c r="A886">
        <v>26618.6</v>
      </c>
      <c r="B886">
        <v>3</v>
      </c>
      <c r="C886">
        <v>24639.33</v>
      </c>
      <c r="D886">
        <v>1245</v>
      </c>
      <c r="E886">
        <v>5172</v>
      </c>
      <c r="F886">
        <v>11</v>
      </c>
      <c r="G886">
        <f t="shared" si="26"/>
        <v>36886.991538739327</v>
      </c>
      <c r="H886">
        <f t="shared" si="27"/>
        <v>105439864.79285343</v>
      </c>
    </row>
    <row r="887" spans="1:8" x14ac:dyDescent="0.25">
      <c r="A887">
        <v>37867.160000000003</v>
      </c>
      <c r="B887">
        <v>3</v>
      </c>
      <c r="C887">
        <v>31792.560000000001</v>
      </c>
      <c r="D887">
        <v>1313</v>
      </c>
      <c r="E887">
        <v>3394</v>
      </c>
      <c r="F887">
        <v>8</v>
      </c>
      <c r="G887">
        <f t="shared" si="26"/>
        <v>39972.83051143316</v>
      </c>
      <c r="H887">
        <f t="shared" si="27"/>
        <v>4433848.3027191693</v>
      </c>
    </row>
    <row r="888" spans="1:8" x14ac:dyDescent="0.25">
      <c r="A888">
        <v>37320.589999999997</v>
      </c>
      <c r="B888">
        <v>3</v>
      </c>
      <c r="C888">
        <v>28651.56</v>
      </c>
      <c r="D888">
        <v>1617</v>
      </c>
      <c r="E888">
        <v>3409</v>
      </c>
      <c r="F888">
        <v>11</v>
      </c>
      <c r="G888">
        <f t="shared" si="26"/>
        <v>37019.872097057982</v>
      </c>
      <c r="H888">
        <f t="shared" si="27"/>
        <v>90431.257149843106</v>
      </c>
    </row>
    <row r="889" spans="1:8" x14ac:dyDescent="0.25">
      <c r="A889">
        <v>27021.03</v>
      </c>
      <c r="B889">
        <v>3</v>
      </c>
      <c r="C889">
        <v>25873.200000000001</v>
      </c>
      <c r="D889">
        <v>1507</v>
      </c>
      <c r="E889">
        <v>3978</v>
      </c>
      <c r="F889">
        <v>11</v>
      </c>
      <c r="G889">
        <f t="shared" si="26"/>
        <v>35304.264631754384</v>
      </c>
      <c r="H889">
        <f t="shared" si="27"/>
        <v>68611975.9646952</v>
      </c>
    </row>
    <row r="890" spans="1:8" x14ac:dyDescent="0.25">
      <c r="A890">
        <v>55121.37</v>
      </c>
      <c r="B890">
        <v>3</v>
      </c>
      <c r="C890">
        <v>33141.67</v>
      </c>
      <c r="D890">
        <v>2397</v>
      </c>
      <c r="E890">
        <v>3942</v>
      </c>
      <c r="F890">
        <v>16</v>
      </c>
      <c r="G890">
        <f t="shared" si="26"/>
        <v>45178.733641557708</v>
      </c>
      <c r="H890">
        <f t="shared" si="27"/>
        <v>98856017.756218642</v>
      </c>
    </row>
    <row r="891" spans="1:8" x14ac:dyDescent="0.25">
      <c r="A891">
        <v>40764.639999999999</v>
      </c>
      <c r="B891">
        <v>4</v>
      </c>
      <c r="C891">
        <v>31005.13</v>
      </c>
      <c r="D891">
        <v>1327</v>
      </c>
      <c r="E891">
        <v>4142</v>
      </c>
      <c r="F891">
        <v>13</v>
      </c>
      <c r="G891">
        <f t="shared" si="26"/>
        <v>38419.375158147253</v>
      </c>
      <c r="H891">
        <f t="shared" si="27"/>
        <v>5500267.1784305861</v>
      </c>
    </row>
    <row r="892" spans="1:8" x14ac:dyDescent="0.25">
      <c r="A892">
        <v>47174.12</v>
      </c>
      <c r="B892">
        <v>3</v>
      </c>
      <c r="C892">
        <v>30127.18</v>
      </c>
      <c r="D892">
        <v>1854</v>
      </c>
      <c r="E892">
        <v>4174</v>
      </c>
      <c r="F892">
        <v>13</v>
      </c>
      <c r="G892">
        <f t="shared" si="26"/>
        <v>41385.827728477663</v>
      </c>
      <c r="H892">
        <f t="shared" si="27"/>
        <v>33504327.420565244</v>
      </c>
    </row>
    <row r="893" spans="1:8" x14ac:dyDescent="0.25">
      <c r="A893">
        <v>40329.99</v>
      </c>
      <c r="B893">
        <v>4</v>
      </c>
      <c r="C893">
        <v>30335.46</v>
      </c>
      <c r="D893">
        <v>2260</v>
      </c>
      <c r="E893">
        <v>2799</v>
      </c>
      <c r="F893">
        <v>12</v>
      </c>
      <c r="G893">
        <f t="shared" si="26"/>
        <v>35480.292076667443</v>
      </c>
      <c r="H893">
        <f t="shared" si="27"/>
        <v>23519569.947576094</v>
      </c>
    </row>
    <row r="894" spans="1:8" x14ac:dyDescent="0.25">
      <c r="A894">
        <v>56731.17</v>
      </c>
      <c r="B894">
        <v>4</v>
      </c>
      <c r="C894">
        <v>33865.35</v>
      </c>
      <c r="D894">
        <v>2903</v>
      </c>
      <c r="E894">
        <v>4171</v>
      </c>
      <c r="F894">
        <v>15</v>
      </c>
      <c r="G894">
        <f t="shared" si="26"/>
        <v>44721.843884121932</v>
      </c>
      <c r="H894">
        <f t="shared" si="27"/>
        <v>144223913.75751096</v>
      </c>
    </row>
    <row r="895" spans="1:8" x14ac:dyDescent="0.25">
      <c r="A895">
        <v>34154.480000000003</v>
      </c>
      <c r="B895">
        <v>4</v>
      </c>
      <c r="C895">
        <v>32105.78</v>
      </c>
      <c r="D895">
        <v>1383</v>
      </c>
      <c r="E895">
        <v>2555</v>
      </c>
      <c r="F895">
        <v>13</v>
      </c>
      <c r="G895">
        <f t="shared" si="26"/>
        <v>35154.553796298387</v>
      </c>
      <c r="H895">
        <f t="shared" si="27"/>
        <v>1000147.5980426616</v>
      </c>
    </row>
    <row r="896" spans="1:8" x14ac:dyDescent="0.25">
      <c r="A896">
        <v>29803.96</v>
      </c>
      <c r="B896">
        <v>4</v>
      </c>
      <c r="C896">
        <v>25487.11</v>
      </c>
      <c r="D896">
        <v>1663</v>
      </c>
      <c r="E896">
        <v>3548</v>
      </c>
      <c r="F896">
        <v>12</v>
      </c>
      <c r="G896">
        <f t="shared" si="26"/>
        <v>31018.711510682708</v>
      </c>
      <c r="H896">
        <f t="shared" si="27"/>
        <v>1475621.2327059228</v>
      </c>
    </row>
    <row r="897" spans="1:8" x14ac:dyDescent="0.25">
      <c r="A897">
        <v>48097.64</v>
      </c>
      <c r="B897">
        <v>3</v>
      </c>
      <c r="C897">
        <v>33257.919999999998</v>
      </c>
      <c r="D897">
        <v>1485</v>
      </c>
      <c r="E897">
        <v>2370</v>
      </c>
      <c r="F897">
        <v>17</v>
      </c>
      <c r="G897">
        <f t="shared" si="26"/>
        <v>39031.689762741276</v>
      </c>
      <c r="H897">
        <f t="shared" si="27"/>
        <v>82191453.704451501</v>
      </c>
    </row>
    <row r="898" spans="1:8" x14ac:dyDescent="0.25">
      <c r="A898">
        <v>35535.46</v>
      </c>
      <c r="B898">
        <v>5</v>
      </c>
      <c r="C898">
        <v>29838.44</v>
      </c>
      <c r="D898">
        <v>1484</v>
      </c>
      <c r="E898">
        <v>3800</v>
      </c>
      <c r="F898">
        <v>12</v>
      </c>
      <c r="G898">
        <f t="shared" si="26"/>
        <v>33490.813721237559</v>
      </c>
      <c r="H898">
        <f t="shared" si="27"/>
        <v>4180578.4052570956</v>
      </c>
    </row>
    <row r="899" spans="1:8" x14ac:dyDescent="0.25">
      <c r="A899">
        <v>32962.660000000003</v>
      </c>
      <c r="B899">
        <v>4</v>
      </c>
      <c r="C899">
        <v>34075.72</v>
      </c>
      <c r="D899">
        <v>1300</v>
      </c>
      <c r="E899">
        <v>3474</v>
      </c>
      <c r="F899">
        <v>7</v>
      </c>
      <c r="G899">
        <f t="shared" si="26"/>
        <v>39890.060893250156</v>
      </c>
      <c r="H899">
        <f t="shared" si="27"/>
        <v>47988883.135803014</v>
      </c>
    </row>
    <row r="900" spans="1:8" x14ac:dyDescent="0.25">
      <c r="A900">
        <v>40462.74</v>
      </c>
      <c r="B900">
        <v>2</v>
      </c>
      <c r="C900">
        <v>34855.33</v>
      </c>
      <c r="D900">
        <v>816</v>
      </c>
      <c r="E900">
        <v>3522</v>
      </c>
      <c r="F900">
        <v>9</v>
      </c>
      <c r="G900">
        <f t="shared" si="26"/>
        <v>45804.443618710968</v>
      </c>
      <c r="H900">
        <f t="shared" si="27"/>
        <v>28533797.550149869</v>
      </c>
    </row>
    <row r="901" spans="1:8" x14ac:dyDescent="0.25">
      <c r="A901">
        <v>61157.54</v>
      </c>
      <c r="B901">
        <v>4</v>
      </c>
      <c r="C901">
        <v>32962.839999999997</v>
      </c>
      <c r="D901">
        <v>1781</v>
      </c>
      <c r="E901">
        <v>5279</v>
      </c>
      <c r="F901">
        <v>13</v>
      </c>
      <c r="G901">
        <f t="shared" si="26"/>
        <v>44813.388481719296</v>
      </c>
      <c r="H901">
        <f t="shared" si="27"/>
        <v>267131288.85251749</v>
      </c>
    </row>
    <row r="902" spans="1:8" x14ac:dyDescent="0.25">
      <c r="A902">
        <v>30470.71</v>
      </c>
      <c r="B902">
        <v>3</v>
      </c>
      <c r="C902">
        <v>30055.84</v>
      </c>
      <c r="D902">
        <v>1038</v>
      </c>
      <c r="E902">
        <v>2272</v>
      </c>
      <c r="F902">
        <v>13</v>
      </c>
      <c r="G902">
        <f t="shared" si="26"/>
        <v>34237.063304248069</v>
      </c>
      <c r="H902">
        <f t="shared" si="27"/>
        <v>14185417.212420357</v>
      </c>
    </row>
    <row r="903" spans="1:8" x14ac:dyDescent="0.25">
      <c r="A903">
        <v>53600.4</v>
      </c>
      <c r="B903">
        <v>2</v>
      </c>
      <c r="C903">
        <v>38098.83</v>
      </c>
      <c r="D903">
        <v>951</v>
      </c>
      <c r="E903">
        <v>4721</v>
      </c>
      <c r="F903">
        <v>8</v>
      </c>
      <c r="G903">
        <f t="shared" si="26"/>
        <v>53243.515033272692</v>
      </c>
      <c r="H903">
        <f t="shared" si="27"/>
        <v>127366.87947595303</v>
      </c>
    </row>
    <row r="904" spans="1:8" x14ac:dyDescent="0.25">
      <c r="A904">
        <v>64044.91</v>
      </c>
      <c r="B904">
        <v>3</v>
      </c>
      <c r="C904">
        <v>36893.57</v>
      </c>
      <c r="D904">
        <v>2841</v>
      </c>
      <c r="E904">
        <v>4383</v>
      </c>
      <c r="F904">
        <v>12</v>
      </c>
      <c r="G904">
        <f t="shared" si="26"/>
        <v>51549.369354220311</v>
      </c>
      <c r="H904">
        <f t="shared" si="27"/>
        <v>156138536.03033239</v>
      </c>
    </row>
    <row r="905" spans="1:8" x14ac:dyDescent="0.25">
      <c r="A905">
        <v>33059.15</v>
      </c>
      <c r="B905">
        <v>5</v>
      </c>
      <c r="C905">
        <v>29230.59</v>
      </c>
      <c r="D905">
        <v>1990</v>
      </c>
      <c r="E905">
        <v>3270</v>
      </c>
      <c r="F905">
        <v>13</v>
      </c>
      <c r="G905">
        <f t="shared" si="26"/>
        <v>32204.516920079943</v>
      </c>
      <c r="H905">
        <f t="shared" si="27"/>
        <v>730397.70129364543</v>
      </c>
    </row>
    <row r="906" spans="1:8" x14ac:dyDescent="0.25">
      <c r="A906">
        <v>35474.26</v>
      </c>
      <c r="B906">
        <v>5</v>
      </c>
      <c r="C906">
        <v>34360.99</v>
      </c>
      <c r="D906">
        <v>903</v>
      </c>
      <c r="E906">
        <v>3182</v>
      </c>
      <c r="F906">
        <v>9</v>
      </c>
      <c r="G906">
        <f t="shared" si="26"/>
        <v>35744.306950149839</v>
      </c>
      <c r="H906">
        <f t="shared" si="27"/>
        <v>72925.355285228739</v>
      </c>
    </row>
    <row r="907" spans="1:8" x14ac:dyDescent="0.25">
      <c r="A907">
        <v>47633.19</v>
      </c>
      <c r="B907">
        <v>4</v>
      </c>
      <c r="C907">
        <v>33214.85</v>
      </c>
      <c r="D907">
        <v>1909</v>
      </c>
      <c r="E907">
        <v>2941</v>
      </c>
      <c r="F907">
        <v>10</v>
      </c>
      <c r="G907">
        <f t="shared" ref="G907:G970" si="28">$C$2+$C$3*B907+$C$4*C907+$C$5*D907+$C$6*E907+$C$7*F907</f>
        <v>38510.209377365994</v>
      </c>
      <c r="H907">
        <f t="shared" ref="H907:H970" si="29">(A907-G907)^2</f>
        <v>83228775.440955594</v>
      </c>
    </row>
    <row r="908" spans="1:8" x14ac:dyDescent="0.25">
      <c r="A908">
        <v>25880.17</v>
      </c>
      <c r="B908">
        <v>3</v>
      </c>
      <c r="C908">
        <v>24584.31</v>
      </c>
      <c r="D908">
        <v>1607</v>
      </c>
      <c r="E908">
        <v>4049</v>
      </c>
      <c r="F908">
        <v>9</v>
      </c>
      <c r="G908">
        <f t="shared" si="28"/>
        <v>34217.142743118595</v>
      </c>
      <c r="H908">
        <f t="shared" si="29"/>
        <v>69505114.519502416</v>
      </c>
    </row>
    <row r="909" spans="1:8" x14ac:dyDescent="0.25">
      <c r="A909">
        <v>37067.199999999997</v>
      </c>
      <c r="B909">
        <v>3</v>
      </c>
      <c r="C909">
        <v>35426.39</v>
      </c>
      <c r="D909">
        <v>1042</v>
      </c>
      <c r="E909">
        <v>684</v>
      </c>
      <c r="F909">
        <v>13</v>
      </c>
      <c r="G909">
        <f t="shared" si="28"/>
        <v>35741.019366266992</v>
      </c>
      <c r="H909">
        <f t="shared" si="29"/>
        <v>1758755.0732884759</v>
      </c>
    </row>
    <row r="910" spans="1:8" x14ac:dyDescent="0.25">
      <c r="A910">
        <v>43841.35</v>
      </c>
      <c r="B910">
        <v>2</v>
      </c>
      <c r="C910">
        <v>38289.449999999997</v>
      </c>
      <c r="D910">
        <v>1076</v>
      </c>
      <c r="E910">
        <v>3441</v>
      </c>
      <c r="F910">
        <v>10</v>
      </c>
      <c r="G910">
        <f t="shared" si="28"/>
        <v>49975.765291159769</v>
      </c>
      <c r="H910">
        <f t="shared" si="29"/>
        <v>37631050.964414813</v>
      </c>
    </row>
    <row r="911" spans="1:8" x14ac:dyDescent="0.25">
      <c r="A911">
        <v>39553.129999999997</v>
      </c>
      <c r="B911">
        <v>5</v>
      </c>
      <c r="C911">
        <v>26010.86</v>
      </c>
      <c r="D911">
        <v>988</v>
      </c>
      <c r="E911">
        <v>6249</v>
      </c>
      <c r="F911">
        <v>14</v>
      </c>
      <c r="G911">
        <f t="shared" si="28"/>
        <v>35346.963094490828</v>
      </c>
      <c r="H911">
        <f t="shared" si="29"/>
        <v>17691840.037000585</v>
      </c>
    </row>
    <row r="912" spans="1:8" x14ac:dyDescent="0.25">
      <c r="A912">
        <v>28712.63</v>
      </c>
      <c r="B912">
        <v>6</v>
      </c>
      <c r="C912">
        <v>33998.54</v>
      </c>
      <c r="D912">
        <v>1585</v>
      </c>
      <c r="E912">
        <v>1850</v>
      </c>
      <c r="F912">
        <v>8</v>
      </c>
      <c r="G912">
        <f t="shared" si="28"/>
        <v>29829.085593237585</v>
      </c>
      <c r="H912">
        <f t="shared" si="29"/>
        <v>1246473.0916714862</v>
      </c>
    </row>
    <row r="913" spans="1:8" x14ac:dyDescent="0.25">
      <c r="A913">
        <v>30357.38</v>
      </c>
      <c r="B913">
        <v>5</v>
      </c>
      <c r="C913">
        <v>29460.7</v>
      </c>
      <c r="D913">
        <v>1428</v>
      </c>
      <c r="E913">
        <v>2484</v>
      </c>
      <c r="F913">
        <v>13</v>
      </c>
      <c r="G913">
        <f t="shared" si="28"/>
        <v>29126.205271598665</v>
      </c>
      <c r="H913">
        <f t="shared" si="29"/>
        <v>1515791.2118541042</v>
      </c>
    </row>
    <row r="914" spans="1:8" x14ac:dyDescent="0.25">
      <c r="A914">
        <v>40150.370000000003</v>
      </c>
      <c r="B914">
        <v>3</v>
      </c>
      <c r="C914">
        <v>33161.800000000003</v>
      </c>
      <c r="D914">
        <v>1637</v>
      </c>
      <c r="E914">
        <v>1717</v>
      </c>
      <c r="F914">
        <v>11</v>
      </c>
      <c r="G914">
        <f t="shared" si="28"/>
        <v>37269.681111023092</v>
      </c>
      <c r="H914">
        <f t="shared" si="29"/>
        <v>8298368.4750750279</v>
      </c>
    </row>
    <row r="915" spans="1:8" x14ac:dyDescent="0.25">
      <c r="A915">
        <v>10921.78</v>
      </c>
      <c r="B915">
        <v>5</v>
      </c>
      <c r="C915">
        <v>23633.83</v>
      </c>
      <c r="D915">
        <v>1704</v>
      </c>
      <c r="E915">
        <v>4186</v>
      </c>
      <c r="F915">
        <v>9</v>
      </c>
      <c r="G915">
        <f t="shared" si="28"/>
        <v>27934.974886287153</v>
      </c>
      <c r="H915">
        <f t="shared" si="29"/>
        <v>289448800.23878723</v>
      </c>
    </row>
    <row r="916" spans="1:8" x14ac:dyDescent="0.25">
      <c r="A916">
        <v>27253.279999999999</v>
      </c>
      <c r="B916">
        <v>3</v>
      </c>
      <c r="C916">
        <v>37070.519999999997</v>
      </c>
      <c r="D916">
        <v>1654</v>
      </c>
      <c r="E916">
        <v>2363</v>
      </c>
      <c r="F916">
        <v>10</v>
      </c>
      <c r="G916">
        <f t="shared" si="28"/>
        <v>43635.319685034141</v>
      </c>
      <c r="H916">
        <f t="shared" si="29"/>
        <v>268371224.24203354</v>
      </c>
    </row>
    <row r="917" spans="1:8" x14ac:dyDescent="0.25">
      <c r="A917">
        <v>21253.85</v>
      </c>
      <c r="B917">
        <v>3</v>
      </c>
      <c r="C917">
        <v>28940.58</v>
      </c>
      <c r="D917">
        <v>1510</v>
      </c>
      <c r="E917">
        <v>2597</v>
      </c>
      <c r="F917">
        <v>6</v>
      </c>
      <c r="G917">
        <f t="shared" si="28"/>
        <v>34755.275428157402</v>
      </c>
      <c r="H917">
        <f t="shared" si="29"/>
        <v>182288488.59209532</v>
      </c>
    </row>
    <row r="918" spans="1:8" x14ac:dyDescent="0.25">
      <c r="A918">
        <v>51067.82</v>
      </c>
      <c r="B918">
        <v>3</v>
      </c>
      <c r="C918">
        <v>35256.769999999997</v>
      </c>
      <c r="D918">
        <v>1556</v>
      </c>
      <c r="E918">
        <v>2323</v>
      </c>
      <c r="F918">
        <v>15</v>
      </c>
      <c r="G918">
        <f t="shared" si="28"/>
        <v>41295.45532399197</v>
      </c>
      <c r="H918">
        <f t="shared" si="29"/>
        <v>95499111.360889524</v>
      </c>
    </row>
    <row r="919" spans="1:8" x14ac:dyDescent="0.25">
      <c r="A919">
        <v>26358.7</v>
      </c>
      <c r="B919">
        <v>4</v>
      </c>
      <c r="C919">
        <v>29754.959999999999</v>
      </c>
      <c r="D919">
        <v>2098</v>
      </c>
      <c r="E919">
        <v>3470</v>
      </c>
      <c r="F919">
        <v>7</v>
      </c>
      <c r="G919">
        <f t="shared" si="28"/>
        <v>36442.881631422475</v>
      </c>
      <c r="H919">
        <f t="shared" si="29"/>
        <v>101690719.17551844</v>
      </c>
    </row>
    <row r="920" spans="1:8" x14ac:dyDescent="0.25">
      <c r="A920">
        <v>16730.12</v>
      </c>
      <c r="B920">
        <v>4</v>
      </c>
      <c r="C920">
        <v>29293.46</v>
      </c>
      <c r="D920">
        <v>1404</v>
      </c>
      <c r="E920">
        <v>1143</v>
      </c>
      <c r="F920">
        <v>8</v>
      </c>
      <c r="G920">
        <f t="shared" si="28"/>
        <v>27844.37911709425</v>
      </c>
      <c r="H920">
        <f t="shared" si="29"/>
        <v>123526755.72191267</v>
      </c>
    </row>
    <row r="921" spans="1:8" x14ac:dyDescent="0.25">
      <c r="A921">
        <v>41679.06</v>
      </c>
      <c r="B921">
        <v>3</v>
      </c>
      <c r="C921">
        <v>34215.68</v>
      </c>
      <c r="D921">
        <v>1858</v>
      </c>
      <c r="E921">
        <v>1938</v>
      </c>
      <c r="F921">
        <v>7</v>
      </c>
      <c r="G921">
        <f t="shared" si="28"/>
        <v>39505.990323704718</v>
      </c>
      <c r="H921">
        <f t="shared" si="29"/>
        <v>4722231.8180340705</v>
      </c>
    </row>
    <row r="922" spans="1:8" x14ac:dyDescent="0.25">
      <c r="A922">
        <v>27501.97</v>
      </c>
      <c r="B922">
        <v>3</v>
      </c>
      <c r="C922">
        <v>30514.49</v>
      </c>
      <c r="D922">
        <v>477</v>
      </c>
      <c r="E922">
        <v>2344</v>
      </c>
      <c r="F922">
        <v>8</v>
      </c>
      <c r="G922">
        <f t="shared" si="28"/>
        <v>33893.412811270573</v>
      </c>
      <c r="H922">
        <f t="shared" si="29"/>
        <v>40850541.20974227</v>
      </c>
    </row>
    <row r="923" spans="1:8" x14ac:dyDescent="0.25">
      <c r="A923">
        <v>50787.37</v>
      </c>
      <c r="B923">
        <v>4</v>
      </c>
      <c r="C923">
        <v>33127.21</v>
      </c>
      <c r="D923">
        <v>1937</v>
      </c>
      <c r="E923">
        <v>3649</v>
      </c>
      <c r="F923">
        <v>14</v>
      </c>
      <c r="G923">
        <f t="shared" si="28"/>
        <v>40548.135221677388</v>
      </c>
      <c r="H923">
        <f t="shared" si="29"/>
        <v>104841928.84561135</v>
      </c>
    </row>
    <row r="924" spans="1:8" x14ac:dyDescent="0.25">
      <c r="A924">
        <v>39776.620000000003</v>
      </c>
      <c r="B924">
        <v>5</v>
      </c>
      <c r="C924">
        <v>27383.4</v>
      </c>
      <c r="D924">
        <v>1527</v>
      </c>
      <c r="E924">
        <v>2435</v>
      </c>
      <c r="F924">
        <v>15</v>
      </c>
      <c r="G924">
        <f t="shared" si="28"/>
        <v>26810.945222657461</v>
      </c>
      <c r="H924">
        <f t="shared" si="29"/>
        <v>168108722.43181655</v>
      </c>
    </row>
    <row r="925" spans="1:8" x14ac:dyDescent="0.25">
      <c r="A925">
        <v>44145.29</v>
      </c>
      <c r="B925">
        <v>4</v>
      </c>
      <c r="C925">
        <v>30884.54</v>
      </c>
      <c r="D925">
        <v>1037</v>
      </c>
      <c r="E925">
        <v>3950</v>
      </c>
      <c r="F925">
        <v>13</v>
      </c>
      <c r="G925">
        <f t="shared" si="28"/>
        <v>37180.413656420533</v>
      </c>
      <c r="H925">
        <f t="shared" si="29"/>
        <v>48509502.481352903</v>
      </c>
    </row>
    <row r="926" spans="1:8" x14ac:dyDescent="0.25">
      <c r="A926">
        <v>57329.53</v>
      </c>
      <c r="B926">
        <v>5</v>
      </c>
      <c r="C926">
        <v>35647.870000000003</v>
      </c>
      <c r="D926">
        <v>1422</v>
      </c>
      <c r="E926">
        <v>4625</v>
      </c>
      <c r="F926">
        <v>16</v>
      </c>
      <c r="G926">
        <f t="shared" si="28"/>
        <v>42425.778711752049</v>
      </c>
      <c r="H926">
        <f t="shared" si="29"/>
        <v>222121802.46195242</v>
      </c>
    </row>
    <row r="927" spans="1:8" x14ac:dyDescent="0.25">
      <c r="A927">
        <v>53704.800000000003</v>
      </c>
      <c r="B927">
        <v>4</v>
      </c>
      <c r="C927">
        <v>38751.620000000003</v>
      </c>
      <c r="D927">
        <v>1868</v>
      </c>
      <c r="E927">
        <v>1649</v>
      </c>
      <c r="F927">
        <v>15</v>
      </c>
      <c r="G927">
        <f t="shared" si="28"/>
        <v>41010.17096425713</v>
      </c>
      <c r="H927">
        <f t="shared" si="29"/>
        <v>161153606.35512602</v>
      </c>
    </row>
    <row r="928" spans="1:8" x14ac:dyDescent="0.25">
      <c r="A928">
        <v>20079.93</v>
      </c>
      <c r="B928">
        <v>3</v>
      </c>
      <c r="C928">
        <v>33400.42</v>
      </c>
      <c r="D928">
        <v>1375</v>
      </c>
      <c r="E928">
        <v>2404</v>
      </c>
      <c r="F928">
        <v>7</v>
      </c>
      <c r="G928">
        <f t="shared" si="28"/>
        <v>39031.638256516468</v>
      </c>
      <c r="H928">
        <f t="shared" si="29"/>
        <v>359167245.84011441</v>
      </c>
    </row>
    <row r="929" spans="1:8" x14ac:dyDescent="0.25">
      <c r="A929">
        <v>43035.32</v>
      </c>
      <c r="B929">
        <v>4</v>
      </c>
      <c r="C929">
        <v>31676.65</v>
      </c>
      <c r="D929">
        <v>2108</v>
      </c>
      <c r="E929">
        <v>2576</v>
      </c>
      <c r="F929">
        <v>12</v>
      </c>
      <c r="G929">
        <f t="shared" si="28"/>
        <v>36075.732984621405</v>
      </c>
      <c r="H929">
        <f t="shared" si="29"/>
        <v>48435851.424626336</v>
      </c>
    </row>
    <row r="930" spans="1:8" x14ac:dyDescent="0.25">
      <c r="A930">
        <v>27327.200000000001</v>
      </c>
      <c r="B930">
        <v>3</v>
      </c>
      <c r="C930">
        <v>29262.14</v>
      </c>
      <c r="D930">
        <v>1657</v>
      </c>
      <c r="E930">
        <v>2964</v>
      </c>
      <c r="F930">
        <v>11</v>
      </c>
      <c r="G930">
        <f t="shared" si="28"/>
        <v>36494.125295245052</v>
      </c>
      <c r="H930">
        <f t="shared" si="29"/>
        <v>84032519.368603572</v>
      </c>
    </row>
    <row r="931" spans="1:8" x14ac:dyDescent="0.25">
      <c r="A931">
        <v>42055.49</v>
      </c>
      <c r="B931">
        <v>5</v>
      </c>
      <c r="C931">
        <v>28367.94</v>
      </c>
      <c r="D931">
        <v>1677</v>
      </c>
      <c r="E931">
        <v>4001</v>
      </c>
      <c r="F931">
        <v>15</v>
      </c>
      <c r="G931">
        <f t="shared" si="28"/>
        <v>32777.251393650309</v>
      </c>
      <c r="H931">
        <f t="shared" si="29"/>
        <v>86085711.636357814</v>
      </c>
    </row>
    <row r="932" spans="1:8" x14ac:dyDescent="0.25">
      <c r="A932">
        <v>36302.67</v>
      </c>
      <c r="B932">
        <v>4</v>
      </c>
      <c r="C932">
        <v>33250.92</v>
      </c>
      <c r="D932">
        <v>1396</v>
      </c>
      <c r="E932">
        <v>4219</v>
      </c>
      <c r="F932">
        <v>11</v>
      </c>
      <c r="G932">
        <f t="shared" si="28"/>
        <v>41322.319628696932</v>
      </c>
      <c r="H932">
        <f t="shared" si="29"/>
        <v>25196882.39487727</v>
      </c>
    </row>
    <row r="933" spans="1:8" x14ac:dyDescent="0.25">
      <c r="A933">
        <v>25450.18</v>
      </c>
      <c r="B933">
        <v>3</v>
      </c>
      <c r="C933">
        <v>36464.58</v>
      </c>
      <c r="D933">
        <v>2002</v>
      </c>
      <c r="E933">
        <v>1093</v>
      </c>
      <c r="F933">
        <v>7</v>
      </c>
      <c r="G933">
        <f t="shared" si="28"/>
        <v>39877.142315314217</v>
      </c>
      <c r="H933">
        <f t="shared" si="29"/>
        <v>208137241.64749655</v>
      </c>
    </row>
    <row r="934" spans="1:8" x14ac:dyDescent="0.25">
      <c r="A934">
        <v>30941.77</v>
      </c>
      <c r="B934">
        <v>1</v>
      </c>
      <c r="C934">
        <v>28044.36</v>
      </c>
      <c r="D934">
        <v>1232</v>
      </c>
      <c r="E934">
        <v>2711</v>
      </c>
      <c r="F934">
        <v>7</v>
      </c>
      <c r="G934">
        <f t="shared" si="28"/>
        <v>39330.449747793726</v>
      </c>
      <c r="H934">
        <f t="shared" si="29"/>
        <v>70369947.911044598</v>
      </c>
    </row>
    <row r="935" spans="1:8" x14ac:dyDescent="0.25">
      <c r="A935">
        <v>38998.92</v>
      </c>
      <c r="B935">
        <v>3</v>
      </c>
      <c r="C935">
        <v>29096.46</v>
      </c>
      <c r="D935">
        <v>1449</v>
      </c>
      <c r="E935">
        <v>3355</v>
      </c>
      <c r="F935">
        <v>10</v>
      </c>
      <c r="G935">
        <f t="shared" si="28"/>
        <v>37050.254148993656</v>
      </c>
      <c r="H935">
        <f t="shared" si="29"/>
        <v>3797298.5988782733</v>
      </c>
    </row>
    <row r="936" spans="1:8" x14ac:dyDescent="0.25">
      <c r="A936">
        <v>49247.14</v>
      </c>
      <c r="B936">
        <v>3</v>
      </c>
      <c r="C936">
        <v>34127.4</v>
      </c>
      <c r="D936">
        <v>2206</v>
      </c>
      <c r="E936">
        <v>3218</v>
      </c>
      <c r="F936">
        <v>10</v>
      </c>
      <c r="G936">
        <f t="shared" si="28"/>
        <v>43802.42431960156</v>
      </c>
      <c r="H936">
        <f t="shared" si="29"/>
        <v>29644928.840376645</v>
      </c>
    </row>
    <row r="937" spans="1:8" x14ac:dyDescent="0.25">
      <c r="A937">
        <v>34418.400000000001</v>
      </c>
      <c r="B937">
        <v>3</v>
      </c>
      <c r="C937">
        <v>30851.18</v>
      </c>
      <c r="D937">
        <v>1593</v>
      </c>
      <c r="E937">
        <v>2035</v>
      </c>
      <c r="F937">
        <v>9</v>
      </c>
      <c r="G937">
        <f t="shared" si="28"/>
        <v>35468.147668475642</v>
      </c>
      <c r="H937">
        <f t="shared" si="29"/>
        <v>1101970.1674700426</v>
      </c>
    </row>
    <row r="938" spans="1:8" x14ac:dyDescent="0.25">
      <c r="A938">
        <v>24375.439999999999</v>
      </c>
      <c r="B938">
        <v>3</v>
      </c>
      <c r="C938">
        <v>25249.79</v>
      </c>
      <c r="D938">
        <v>1482</v>
      </c>
      <c r="E938">
        <v>2568</v>
      </c>
      <c r="F938">
        <v>9</v>
      </c>
      <c r="G938">
        <f t="shared" si="28"/>
        <v>30426.729123156743</v>
      </c>
      <c r="H938">
        <f t="shared" si="29"/>
        <v>36618100.052035123</v>
      </c>
    </row>
    <row r="939" spans="1:8" x14ac:dyDescent="0.25">
      <c r="A939">
        <v>26798.45</v>
      </c>
      <c r="B939">
        <v>5</v>
      </c>
      <c r="C939">
        <v>34511.68</v>
      </c>
      <c r="D939">
        <v>1547</v>
      </c>
      <c r="E939">
        <v>4036</v>
      </c>
      <c r="F939">
        <v>6</v>
      </c>
      <c r="G939">
        <f t="shared" si="28"/>
        <v>39591.421264960249</v>
      </c>
      <c r="H939">
        <f t="shared" si="29"/>
        <v>163660113.7860986</v>
      </c>
    </row>
    <row r="940" spans="1:8" x14ac:dyDescent="0.25">
      <c r="A940">
        <v>60789.94</v>
      </c>
      <c r="B940">
        <v>4</v>
      </c>
      <c r="C940">
        <v>42162.64</v>
      </c>
      <c r="D940">
        <v>920</v>
      </c>
      <c r="E940">
        <v>4980</v>
      </c>
      <c r="F940">
        <v>15</v>
      </c>
      <c r="G940">
        <f t="shared" si="28"/>
        <v>52834.556203959059</v>
      </c>
      <c r="H940">
        <f t="shared" si="29"/>
        <v>63288131.342310816</v>
      </c>
    </row>
    <row r="941" spans="1:8" x14ac:dyDescent="0.25">
      <c r="A941">
        <v>26813.65</v>
      </c>
      <c r="B941">
        <v>3</v>
      </c>
      <c r="C941">
        <v>31511.77</v>
      </c>
      <c r="D941">
        <v>1653</v>
      </c>
      <c r="E941">
        <v>1889</v>
      </c>
      <c r="F941">
        <v>9</v>
      </c>
      <c r="G941">
        <f t="shared" si="28"/>
        <v>35908.090231588831</v>
      </c>
      <c r="H941">
        <f t="shared" si="29"/>
        <v>82708843.12594147</v>
      </c>
    </row>
    <row r="942" spans="1:8" x14ac:dyDescent="0.25">
      <c r="A942">
        <v>31153</v>
      </c>
      <c r="B942">
        <v>2</v>
      </c>
      <c r="C942">
        <v>32654.61</v>
      </c>
      <c r="D942">
        <v>1857</v>
      </c>
      <c r="E942">
        <v>2842</v>
      </c>
      <c r="F942">
        <v>6</v>
      </c>
      <c r="G942">
        <f t="shared" si="28"/>
        <v>43242.149914456299</v>
      </c>
      <c r="H942">
        <f t="shared" si="29"/>
        <v>146147545.65419874</v>
      </c>
    </row>
    <row r="943" spans="1:8" x14ac:dyDescent="0.25">
      <c r="A943">
        <v>21324.86</v>
      </c>
      <c r="B943">
        <v>3</v>
      </c>
      <c r="C943">
        <v>20530.330000000002</v>
      </c>
      <c r="D943">
        <v>682</v>
      </c>
      <c r="E943">
        <v>4091</v>
      </c>
      <c r="F943">
        <v>11</v>
      </c>
      <c r="G943">
        <f t="shared" si="28"/>
        <v>27999.389703988392</v>
      </c>
      <c r="H943">
        <f t="shared" si="29"/>
        <v>44549346.769423366</v>
      </c>
    </row>
    <row r="944" spans="1:8" x14ac:dyDescent="0.25">
      <c r="A944">
        <v>36776.47</v>
      </c>
      <c r="B944">
        <v>2</v>
      </c>
      <c r="C944">
        <v>30844.86</v>
      </c>
      <c r="D944">
        <v>1002</v>
      </c>
      <c r="E944">
        <v>3369</v>
      </c>
      <c r="F944">
        <v>13</v>
      </c>
      <c r="G944">
        <f t="shared" si="28"/>
        <v>41155.575337932205</v>
      </c>
      <c r="H944">
        <f t="shared" si="29"/>
        <v>19176563.560706321</v>
      </c>
    </row>
    <row r="945" spans="1:8" x14ac:dyDescent="0.25">
      <c r="A945">
        <v>32105.42</v>
      </c>
      <c r="B945">
        <v>3</v>
      </c>
      <c r="C945">
        <v>31576.5</v>
      </c>
      <c r="D945">
        <v>1153</v>
      </c>
      <c r="E945">
        <v>2503</v>
      </c>
      <c r="F945">
        <v>9</v>
      </c>
      <c r="G945">
        <f t="shared" si="28"/>
        <v>36836.673182679166</v>
      </c>
      <c r="H945">
        <f t="shared" si="29"/>
        <v>22384756.678611752</v>
      </c>
    </row>
    <row r="946" spans="1:8" x14ac:dyDescent="0.25">
      <c r="A946">
        <v>52473.15</v>
      </c>
      <c r="B946">
        <v>3</v>
      </c>
      <c r="C946">
        <v>36330.79</v>
      </c>
      <c r="D946">
        <v>1383</v>
      </c>
      <c r="E946">
        <v>3709</v>
      </c>
      <c r="F946">
        <v>12</v>
      </c>
      <c r="G946">
        <f t="shared" si="28"/>
        <v>46218.821009342144</v>
      </c>
      <c r="H946">
        <f t="shared" si="29"/>
        <v>39116631.123383336</v>
      </c>
    </row>
    <row r="947" spans="1:8" x14ac:dyDescent="0.25">
      <c r="A947">
        <v>33928.720000000001</v>
      </c>
      <c r="B947">
        <v>4</v>
      </c>
      <c r="C947">
        <v>30084.97</v>
      </c>
      <c r="D947">
        <v>1501</v>
      </c>
      <c r="E947">
        <v>3805</v>
      </c>
      <c r="F947">
        <v>9</v>
      </c>
      <c r="G947">
        <f t="shared" si="28"/>
        <v>36690.880647937352</v>
      </c>
      <c r="H947">
        <f t="shared" si="29"/>
        <v>7629531.4450136889</v>
      </c>
    </row>
    <row r="948" spans="1:8" x14ac:dyDescent="0.25">
      <c r="A948">
        <v>39074.71</v>
      </c>
      <c r="B948">
        <v>4</v>
      </c>
      <c r="C948">
        <v>29184.87</v>
      </c>
      <c r="D948">
        <v>1660</v>
      </c>
      <c r="E948">
        <v>3115</v>
      </c>
      <c r="F948">
        <v>15</v>
      </c>
      <c r="G948">
        <f t="shared" si="28"/>
        <v>33984.627699786404</v>
      </c>
      <c r="H948">
        <f t="shared" si="29"/>
        <v>25908937.822947722</v>
      </c>
    </row>
    <row r="949" spans="1:8" x14ac:dyDescent="0.25">
      <c r="A949">
        <v>22080.47</v>
      </c>
      <c r="B949">
        <v>4</v>
      </c>
      <c r="C949">
        <v>25786.68</v>
      </c>
      <c r="D949">
        <v>1770</v>
      </c>
      <c r="E949">
        <v>3141</v>
      </c>
      <c r="F949">
        <v>7</v>
      </c>
      <c r="G949">
        <f t="shared" si="28"/>
        <v>30346.250282619949</v>
      </c>
      <c r="H949">
        <f t="shared" si="29"/>
        <v>68323123.680548698</v>
      </c>
    </row>
    <row r="950" spans="1:8" x14ac:dyDescent="0.25">
      <c r="A950">
        <v>45170.17</v>
      </c>
      <c r="B950">
        <v>3</v>
      </c>
      <c r="C950">
        <v>31224.720000000001</v>
      </c>
      <c r="D950">
        <v>1658</v>
      </c>
      <c r="E950">
        <v>2949</v>
      </c>
      <c r="F950">
        <v>15</v>
      </c>
      <c r="G950">
        <f t="shared" si="28"/>
        <v>38712.587706700418</v>
      </c>
      <c r="H950">
        <f t="shared" si="29"/>
        <v>41700369.07473626</v>
      </c>
    </row>
    <row r="951" spans="1:8" x14ac:dyDescent="0.25">
      <c r="A951">
        <v>22081.84</v>
      </c>
      <c r="B951">
        <v>3</v>
      </c>
      <c r="C951">
        <v>28690.799999999999</v>
      </c>
      <c r="D951">
        <v>499</v>
      </c>
      <c r="E951">
        <v>3606</v>
      </c>
      <c r="F951">
        <v>9</v>
      </c>
      <c r="G951">
        <f t="shared" si="28"/>
        <v>35538.091368244714</v>
      </c>
      <c r="H951">
        <f t="shared" si="29"/>
        <v>181070700.88538772</v>
      </c>
    </row>
    <row r="952" spans="1:8" x14ac:dyDescent="0.25">
      <c r="A952">
        <v>21303.48</v>
      </c>
      <c r="B952">
        <v>2</v>
      </c>
      <c r="C952">
        <v>24888.31</v>
      </c>
      <c r="D952">
        <v>1853</v>
      </c>
      <c r="E952">
        <v>3677</v>
      </c>
      <c r="F952">
        <v>4</v>
      </c>
      <c r="G952">
        <f t="shared" si="28"/>
        <v>36800.920202621965</v>
      </c>
      <c r="H952">
        <f t="shared" si="29"/>
        <v>240170652.83384353</v>
      </c>
    </row>
    <row r="953" spans="1:8" x14ac:dyDescent="0.25">
      <c r="A953">
        <v>48141.49</v>
      </c>
      <c r="B953">
        <v>4</v>
      </c>
      <c r="C953">
        <v>34013.360000000001</v>
      </c>
      <c r="D953">
        <v>2687</v>
      </c>
      <c r="E953">
        <v>3175</v>
      </c>
      <c r="F953">
        <v>10</v>
      </c>
      <c r="G953">
        <f t="shared" si="28"/>
        <v>41556.575267883643</v>
      </c>
      <c r="H953">
        <f t="shared" si="29"/>
        <v>43361102.029243</v>
      </c>
    </row>
    <row r="954" spans="1:8" x14ac:dyDescent="0.25">
      <c r="A954">
        <v>49725.22</v>
      </c>
      <c r="B954">
        <v>3</v>
      </c>
      <c r="C954">
        <v>37467.61</v>
      </c>
      <c r="D954">
        <v>2259</v>
      </c>
      <c r="E954">
        <v>3520</v>
      </c>
      <c r="F954">
        <v>10</v>
      </c>
      <c r="G954">
        <f t="shared" si="28"/>
        <v>48590.269397347445</v>
      </c>
      <c r="H954">
        <f t="shared" si="29"/>
        <v>1288112.8704613999</v>
      </c>
    </row>
    <row r="955" spans="1:8" x14ac:dyDescent="0.25">
      <c r="A955">
        <v>53374.83</v>
      </c>
      <c r="B955">
        <v>4</v>
      </c>
      <c r="C955">
        <v>30467.53</v>
      </c>
      <c r="D955">
        <v>1395</v>
      </c>
      <c r="E955">
        <v>4182</v>
      </c>
      <c r="F955">
        <v>17</v>
      </c>
      <c r="G955">
        <f t="shared" si="28"/>
        <v>38072.421316982342</v>
      </c>
      <c r="H955">
        <f t="shared" si="29"/>
        <v>234163711.50209427</v>
      </c>
    </row>
    <row r="956" spans="1:8" x14ac:dyDescent="0.25">
      <c r="A956">
        <v>45404.47</v>
      </c>
      <c r="B956">
        <v>3</v>
      </c>
      <c r="C956">
        <v>33879.120000000003</v>
      </c>
      <c r="D956">
        <v>1756</v>
      </c>
      <c r="E956">
        <v>2812</v>
      </c>
      <c r="F956">
        <v>12</v>
      </c>
      <c r="G956">
        <f t="shared" si="28"/>
        <v>41506.456593024013</v>
      </c>
      <c r="H956">
        <f t="shared" si="29"/>
        <v>15194508.520964548</v>
      </c>
    </row>
    <row r="957" spans="1:8" x14ac:dyDescent="0.25">
      <c r="A957">
        <v>15071.66</v>
      </c>
      <c r="B957">
        <v>4</v>
      </c>
      <c r="C957">
        <v>21204.22</v>
      </c>
      <c r="D957">
        <v>1701</v>
      </c>
      <c r="E957">
        <v>4470</v>
      </c>
      <c r="F957">
        <v>8</v>
      </c>
      <c r="G957">
        <f t="shared" si="28"/>
        <v>28870.337796466807</v>
      </c>
      <c r="H957">
        <f t="shared" si="29"/>
        <v>190403508.93070605</v>
      </c>
    </row>
    <row r="958" spans="1:8" x14ac:dyDescent="0.25">
      <c r="A958">
        <v>54664.36</v>
      </c>
      <c r="B958">
        <v>3</v>
      </c>
      <c r="C958">
        <v>33151.08</v>
      </c>
      <c r="D958">
        <v>2094</v>
      </c>
      <c r="E958">
        <v>4368</v>
      </c>
      <c r="F958">
        <v>16</v>
      </c>
      <c r="G958">
        <f t="shared" si="28"/>
        <v>45864.567372772995</v>
      </c>
      <c r="H958">
        <f t="shared" si="29"/>
        <v>77436350.282198757</v>
      </c>
    </row>
    <row r="959" spans="1:8" x14ac:dyDescent="0.25">
      <c r="A959">
        <v>40357.58</v>
      </c>
      <c r="B959">
        <v>4</v>
      </c>
      <c r="C959">
        <v>30569.08</v>
      </c>
      <c r="D959">
        <v>2154</v>
      </c>
      <c r="E959">
        <v>3937</v>
      </c>
      <c r="F959">
        <v>12</v>
      </c>
      <c r="G959">
        <f t="shared" si="28"/>
        <v>38864.721604639897</v>
      </c>
      <c r="H959">
        <f t="shared" si="29"/>
        <v>2228626.1885971464</v>
      </c>
    </row>
    <row r="960" spans="1:8" x14ac:dyDescent="0.25">
      <c r="A960">
        <v>41629.800000000003</v>
      </c>
      <c r="B960">
        <v>4</v>
      </c>
      <c r="C960">
        <v>35775.75</v>
      </c>
      <c r="D960">
        <v>1155</v>
      </c>
      <c r="E960">
        <v>2715</v>
      </c>
      <c r="F960">
        <v>12</v>
      </c>
      <c r="G960">
        <f t="shared" si="28"/>
        <v>39373.876899974959</v>
      </c>
      <c r="H960">
        <f t="shared" si="29"/>
        <v>5089189.0332266036</v>
      </c>
    </row>
    <row r="961" spans="1:8" x14ac:dyDescent="0.25">
      <c r="A961">
        <v>32324.69</v>
      </c>
      <c r="B961">
        <v>4</v>
      </c>
      <c r="C961">
        <v>28237.07</v>
      </c>
      <c r="D961">
        <v>1157</v>
      </c>
      <c r="E961">
        <v>4687</v>
      </c>
      <c r="F961">
        <v>10</v>
      </c>
      <c r="G961">
        <f t="shared" si="28"/>
        <v>36516.632336954041</v>
      </c>
      <c r="H961">
        <f t="shared" si="29"/>
        <v>17572380.556347713</v>
      </c>
    </row>
    <row r="962" spans="1:8" x14ac:dyDescent="0.25">
      <c r="A962">
        <v>36925.1</v>
      </c>
      <c r="B962">
        <v>3</v>
      </c>
      <c r="C962">
        <v>37749.17</v>
      </c>
      <c r="D962">
        <v>885</v>
      </c>
      <c r="E962">
        <v>2033</v>
      </c>
      <c r="F962">
        <v>9</v>
      </c>
      <c r="G962">
        <f t="shared" si="28"/>
        <v>42004.797329094821</v>
      </c>
      <c r="H962">
        <f t="shared" si="29"/>
        <v>25803324.955213074</v>
      </c>
    </row>
    <row r="963" spans="1:8" x14ac:dyDescent="0.25">
      <c r="A963">
        <v>52662.37</v>
      </c>
      <c r="B963">
        <v>1</v>
      </c>
      <c r="C963">
        <v>35291.56</v>
      </c>
      <c r="D963">
        <v>1859</v>
      </c>
      <c r="E963">
        <v>2404</v>
      </c>
      <c r="F963">
        <v>12</v>
      </c>
      <c r="G963">
        <f t="shared" si="28"/>
        <v>47899.462326360903</v>
      </c>
      <c r="H963">
        <f t="shared" si="29"/>
        <v>22685289.50761022</v>
      </c>
    </row>
    <row r="964" spans="1:8" x14ac:dyDescent="0.25">
      <c r="A964">
        <v>34579.43</v>
      </c>
      <c r="B964">
        <v>3</v>
      </c>
      <c r="C964">
        <v>28372.99</v>
      </c>
      <c r="D964">
        <v>1605</v>
      </c>
      <c r="E964">
        <v>4608</v>
      </c>
      <c r="F964">
        <v>11</v>
      </c>
      <c r="G964">
        <f t="shared" si="28"/>
        <v>40173.688992268748</v>
      </c>
      <c r="H964">
        <f t="shared" si="29"/>
        <v>31295733.672579743</v>
      </c>
    </row>
    <row r="965" spans="1:8" x14ac:dyDescent="0.25">
      <c r="A965">
        <v>36997.370000000003</v>
      </c>
      <c r="B965">
        <v>5</v>
      </c>
      <c r="C965">
        <v>33489.39</v>
      </c>
      <c r="D965">
        <v>2511</v>
      </c>
      <c r="E965">
        <v>4415</v>
      </c>
      <c r="F965">
        <v>11</v>
      </c>
      <c r="G965">
        <f t="shared" si="28"/>
        <v>41359.728123271052</v>
      </c>
      <c r="H965">
        <f t="shared" si="29"/>
        <v>19030168.395668913</v>
      </c>
    </row>
    <row r="966" spans="1:8" x14ac:dyDescent="0.25">
      <c r="A966">
        <v>31837.56</v>
      </c>
      <c r="B966">
        <v>3</v>
      </c>
      <c r="C966">
        <v>28058.02</v>
      </c>
      <c r="D966">
        <v>1365</v>
      </c>
      <c r="E966">
        <v>4541</v>
      </c>
      <c r="F966">
        <v>11</v>
      </c>
      <c r="G966">
        <f t="shared" si="28"/>
        <v>39170.773299291031</v>
      </c>
      <c r="H966">
        <f t="shared" si="29"/>
        <v>53776017.292898834</v>
      </c>
    </row>
    <row r="967" spans="1:8" x14ac:dyDescent="0.25">
      <c r="A967">
        <v>44675.03</v>
      </c>
      <c r="B967">
        <v>3</v>
      </c>
      <c r="C967">
        <v>30298.27</v>
      </c>
      <c r="D967">
        <v>2031</v>
      </c>
      <c r="E967">
        <v>3262</v>
      </c>
      <c r="F967">
        <v>15</v>
      </c>
      <c r="G967">
        <f t="shared" si="28"/>
        <v>39265.341912281379</v>
      </c>
      <c r="H967">
        <f t="shared" si="29"/>
        <v>29264725.206404734</v>
      </c>
    </row>
    <row r="968" spans="1:8" x14ac:dyDescent="0.25">
      <c r="A968">
        <v>42687.58</v>
      </c>
      <c r="B968">
        <v>6</v>
      </c>
      <c r="C968">
        <v>36781.449999999997</v>
      </c>
      <c r="D968">
        <v>1153</v>
      </c>
      <c r="E968">
        <v>3382</v>
      </c>
      <c r="F968">
        <v>11</v>
      </c>
      <c r="G968">
        <f t="shared" si="28"/>
        <v>36676.098728500227</v>
      </c>
      <c r="H968">
        <f t="shared" si="29"/>
        <v>36137907.077592552</v>
      </c>
    </row>
    <row r="969" spans="1:8" x14ac:dyDescent="0.25">
      <c r="A969">
        <v>45798.11</v>
      </c>
      <c r="B969">
        <v>3</v>
      </c>
      <c r="C969">
        <v>33420.97</v>
      </c>
      <c r="D969">
        <v>1161</v>
      </c>
      <c r="E969">
        <v>3276</v>
      </c>
      <c r="F969">
        <v>14</v>
      </c>
      <c r="G969">
        <f t="shared" si="28"/>
        <v>41235.378512388103</v>
      </c>
      <c r="H969">
        <f t="shared" si="29"/>
        <v>20818518.628045086</v>
      </c>
    </row>
    <row r="970" spans="1:8" x14ac:dyDescent="0.25">
      <c r="A970">
        <v>37642.47</v>
      </c>
      <c r="B970">
        <v>3</v>
      </c>
      <c r="C970">
        <v>29642.38</v>
      </c>
      <c r="D970">
        <v>1516</v>
      </c>
      <c r="E970">
        <v>4052</v>
      </c>
      <c r="F970">
        <v>11</v>
      </c>
      <c r="G970">
        <f t="shared" si="28"/>
        <v>39834.632380924573</v>
      </c>
      <c r="H970">
        <f t="shared" si="29"/>
        <v>4805575.9043408884</v>
      </c>
    </row>
    <row r="971" spans="1:8" x14ac:dyDescent="0.25">
      <c r="A971">
        <v>45646.66</v>
      </c>
      <c r="B971">
        <v>4</v>
      </c>
      <c r="C971">
        <v>35628.65</v>
      </c>
      <c r="D971">
        <v>2272</v>
      </c>
      <c r="E971">
        <v>4036</v>
      </c>
      <c r="F971">
        <v>12</v>
      </c>
      <c r="G971">
        <f t="shared" ref="G971:G1009" si="30">$C$2+$C$3*B971+$C$4*C971+$C$5*D971+$C$6*E971+$C$7*F971</f>
        <v>45143.047097237744</v>
      </c>
      <c r="H971">
        <f t="shared" ref="H971:H1009" si="31">(A971-G971)^2</f>
        <v>253625.95582862874</v>
      </c>
    </row>
    <row r="972" spans="1:8" x14ac:dyDescent="0.25">
      <c r="A972">
        <v>47776.02</v>
      </c>
      <c r="B972">
        <v>2</v>
      </c>
      <c r="C972">
        <v>33434.379999999997</v>
      </c>
      <c r="D972">
        <v>1115</v>
      </c>
      <c r="E972">
        <v>2874</v>
      </c>
      <c r="F972">
        <v>11</v>
      </c>
      <c r="G972">
        <f t="shared" si="30"/>
        <v>42865.886859705046</v>
      </c>
      <c r="H972">
        <f t="shared" si="31"/>
        <v>24109407.455422755</v>
      </c>
    </row>
    <row r="973" spans="1:8" x14ac:dyDescent="0.25">
      <c r="A973">
        <v>29488.42</v>
      </c>
      <c r="B973">
        <v>4</v>
      </c>
      <c r="C973">
        <v>24402.69</v>
      </c>
      <c r="D973">
        <v>1959</v>
      </c>
      <c r="E973">
        <v>3729</v>
      </c>
      <c r="F973">
        <v>11</v>
      </c>
      <c r="G973">
        <f t="shared" si="30"/>
        <v>30857.181709232729</v>
      </c>
      <c r="H973">
        <f t="shared" si="31"/>
        <v>1873508.6166617072</v>
      </c>
    </row>
    <row r="974" spans="1:8" x14ac:dyDescent="0.25">
      <c r="A974">
        <v>50771.07</v>
      </c>
      <c r="B974">
        <v>5</v>
      </c>
      <c r="C974">
        <v>38561.839999999997</v>
      </c>
      <c r="D974">
        <v>2377</v>
      </c>
      <c r="E974">
        <v>2933</v>
      </c>
      <c r="F974">
        <v>15</v>
      </c>
      <c r="G974">
        <f t="shared" si="30"/>
        <v>42597.16781668285</v>
      </c>
      <c r="H974">
        <f t="shared" si="31"/>
        <v>66812676.902436875</v>
      </c>
    </row>
    <row r="975" spans="1:8" x14ac:dyDescent="0.25">
      <c r="A975">
        <v>36599</v>
      </c>
      <c r="B975">
        <v>6</v>
      </c>
      <c r="C975">
        <v>31876.880000000001</v>
      </c>
      <c r="D975">
        <v>2300</v>
      </c>
      <c r="E975">
        <v>3426</v>
      </c>
      <c r="F975">
        <v>9</v>
      </c>
      <c r="G975">
        <f t="shared" si="30"/>
        <v>33344.106334707612</v>
      </c>
      <c r="H975">
        <f t="shared" si="31"/>
        <v>10594332.772360513</v>
      </c>
    </row>
    <row r="976" spans="1:8" x14ac:dyDescent="0.25">
      <c r="A976">
        <v>38597.53</v>
      </c>
      <c r="B976">
        <v>3</v>
      </c>
      <c r="C976">
        <v>28997.84</v>
      </c>
      <c r="D976">
        <v>1618</v>
      </c>
      <c r="E976">
        <v>2991</v>
      </c>
      <c r="F976">
        <v>9</v>
      </c>
      <c r="G976">
        <f t="shared" si="30"/>
        <v>36187.334097060164</v>
      </c>
      <c r="H976">
        <f t="shared" si="31"/>
        <v>5809044.290547966</v>
      </c>
    </row>
    <row r="977" spans="1:8" x14ac:dyDescent="0.25">
      <c r="A977">
        <v>29092.85</v>
      </c>
      <c r="B977">
        <v>3</v>
      </c>
      <c r="C977">
        <v>30871.71</v>
      </c>
      <c r="D977">
        <v>2065</v>
      </c>
      <c r="E977">
        <v>2800</v>
      </c>
      <c r="F977">
        <v>10</v>
      </c>
      <c r="G977">
        <f t="shared" si="30"/>
        <v>38608.472228356659</v>
      </c>
      <c r="H977">
        <f t="shared" si="31"/>
        <v>90547066.392795369</v>
      </c>
    </row>
    <row r="978" spans="1:8" x14ac:dyDescent="0.25">
      <c r="A978">
        <v>38817.5</v>
      </c>
      <c r="B978">
        <v>3</v>
      </c>
      <c r="C978">
        <v>31037.89</v>
      </c>
      <c r="D978">
        <v>628</v>
      </c>
      <c r="E978">
        <v>4054</v>
      </c>
      <c r="F978">
        <v>6</v>
      </c>
      <c r="G978">
        <f t="shared" si="30"/>
        <v>39744.16797324091</v>
      </c>
      <c r="H978">
        <f t="shared" si="31"/>
        <v>858713.53263041633</v>
      </c>
    </row>
    <row r="979" spans="1:8" x14ac:dyDescent="0.25">
      <c r="A979">
        <v>30517.5</v>
      </c>
      <c r="B979">
        <v>3</v>
      </c>
      <c r="C979">
        <v>31371.26</v>
      </c>
      <c r="D979">
        <v>406</v>
      </c>
      <c r="E979">
        <v>3666</v>
      </c>
      <c r="F979">
        <v>6</v>
      </c>
      <c r="G979">
        <f t="shared" si="30"/>
        <v>38578.784086314001</v>
      </c>
      <c r="H979">
        <f t="shared" si="31"/>
        <v>64984301.120259359</v>
      </c>
    </row>
    <row r="980" spans="1:8" x14ac:dyDescent="0.25">
      <c r="A980">
        <v>37954.160000000003</v>
      </c>
      <c r="B980">
        <v>2</v>
      </c>
      <c r="C980">
        <v>28954.53</v>
      </c>
      <c r="D980">
        <v>1703</v>
      </c>
      <c r="E980">
        <v>4106</v>
      </c>
      <c r="F980">
        <v>12</v>
      </c>
      <c r="G980">
        <f t="shared" si="30"/>
        <v>42452.15490261939</v>
      </c>
      <c r="H980">
        <f t="shared" si="31"/>
        <v>20231958.143989984</v>
      </c>
    </row>
    <row r="981" spans="1:8" x14ac:dyDescent="0.25">
      <c r="A981">
        <v>47431.62</v>
      </c>
      <c r="B981">
        <v>2</v>
      </c>
      <c r="C981">
        <v>32249</v>
      </c>
      <c r="D981">
        <v>2300</v>
      </c>
      <c r="E981">
        <v>2964</v>
      </c>
      <c r="F981">
        <v>15</v>
      </c>
      <c r="G981">
        <f t="shared" si="30"/>
        <v>44013.490472381534</v>
      </c>
      <c r="H981">
        <f t="shared" si="31"/>
        <v>11683609.467577253</v>
      </c>
    </row>
    <row r="982" spans="1:8" x14ac:dyDescent="0.25">
      <c r="A982">
        <v>55586.85</v>
      </c>
      <c r="B982">
        <v>5</v>
      </c>
      <c r="C982">
        <v>32690.68</v>
      </c>
      <c r="D982">
        <v>2364</v>
      </c>
      <c r="E982">
        <v>4251</v>
      </c>
      <c r="F982">
        <v>16</v>
      </c>
      <c r="G982">
        <f t="shared" si="30"/>
        <v>39724.381089399147</v>
      </c>
      <c r="H982">
        <f t="shared" si="31"/>
        <v>251617919.93977857</v>
      </c>
    </row>
    <row r="983" spans="1:8" x14ac:dyDescent="0.25">
      <c r="A983">
        <v>41373.29</v>
      </c>
      <c r="B983">
        <v>2</v>
      </c>
      <c r="C983">
        <v>28109.040000000001</v>
      </c>
      <c r="D983">
        <v>1587</v>
      </c>
      <c r="E983">
        <v>4098</v>
      </c>
      <c r="F983">
        <v>10</v>
      </c>
      <c r="G983">
        <f t="shared" si="30"/>
        <v>41236.754082593972</v>
      </c>
      <c r="H983">
        <f t="shared" si="31"/>
        <v>18642.056741905864</v>
      </c>
    </row>
    <row r="984" spans="1:8" x14ac:dyDescent="0.25">
      <c r="A984">
        <v>31287.919999999998</v>
      </c>
      <c r="B984">
        <v>6</v>
      </c>
      <c r="C984">
        <v>37583.22</v>
      </c>
      <c r="D984">
        <v>1533</v>
      </c>
      <c r="E984">
        <v>3017</v>
      </c>
      <c r="F984">
        <v>9</v>
      </c>
      <c r="G984">
        <f t="shared" si="30"/>
        <v>37225.682453757894</v>
      </c>
      <c r="H984">
        <f t="shared" si="31"/>
        <v>35257022.957256988</v>
      </c>
    </row>
    <row r="985" spans="1:8" x14ac:dyDescent="0.25">
      <c r="A985">
        <v>36692.43</v>
      </c>
      <c r="B985">
        <v>4</v>
      </c>
      <c r="C985">
        <v>27366.7</v>
      </c>
      <c r="D985">
        <v>2337</v>
      </c>
      <c r="E985">
        <v>2956</v>
      </c>
      <c r="F985">
        <v>13</v>
      </c>
      <c r="G985">
        <f t="shared" si="30"/>
        <v>32702.08573947132</v>
      </c>
      <c r="H985">
        <f t="shared" si="31"/>
        <v>15922847.317534178</v>
      </c>
    </row>
    <row r="986" spans="1:8" x14ac:dyDescent="0.25">
      <c r="A986">
        <v>32084.17</v>
      </c>
      <c r="B986">
        <v>3</v>
      </c>
      <c r="C986">
        <v>34455.96</v>
      </c>
      <c r="D986">
        <v>1194</v>
      </c>
      <c r="E986">
        <v>1809</v>
      </c>
      <c r="F986">
        <v>12</v>
      </c>
      <c r="G986">
        <f t="shared" si="30"/>
        <v>38191.174654107839</v>
      </c>
      <c r="H986">
        <f t="shared" si="31"/>
        <v>37295505.845294833</v>
      </c>
    </row>
    <row r="987" spans="1:8" x14ac:dyDescent="0.25">
      <c r="A987">
        <v>34780.21</v>
      </c>
      <c r="B987">
        <v>3</v>
      </c>
      <c r="C987">
        <v>30888.99</v>
      </c>
      <c r="D987">
        <v>965</v>
      </c>
      <c r="E987">
        <v>2506</v>
      </c>
      <c r="F987">
        <v>13</v>
      </c>
      <c r="G987">
        <f t="shared" si="30"/>
        <v>35732.536376161144</v>
      </c>
      <c r="H987">
        <f t="shared" si="31"/>
        <v>906925.52673221892</v>
      </c>
    </row>
    <row r="988" spans="1:8" x14ac:dyDescent="0.25">
      <c r="A988">
        <v>7146.99</v>
      </c>
      <c r="B988">
        <v>2</v>
      </c>
      <c r="C988">
        <v>21252.35</v>
      </c>
      <c r="D988">
        <v>852</v>
      </c>
      <c r="E988">
        <v>2372</v>
      </c>
      <c r="F988">
        <v>5</v>
      </c>
      <c r="G988">
        <f t="shared" si="30"/>
        <v>26987.02623337309</v>
      </c>
      <c r="H988">
        <f t="shared" si="31"/>
        <v>393627037.741557</v>
      </c>
    </row>
    <row r="989" spans="1:8" x14ac:dyDescent="0.25">
      <c r="A989">
        <v>25690.76</v>
      </c>
      <c r="B989">
        <v>3</v>
      </c>
      <c r="C989">
        <v>26956.61</v>
      </c>
      <c r="D989">
        <v>1060</v>
      </c>
      <c r="E989">
        <v>3939</v>
      </c>
      <c r="F989">
        <v>13</v>
      </c>
      <c r="G989">
        <f t="shared" si="30"/>
        <v>35601.839145865037</v>
      </c>
      <c r="H989">
        <f t="shared" si="31"/>
        <v>98229489.835600853</v>
      </c>
    </row>
    <row r="990" spans="1:8" x14ac:dyDescent="0.25">
      <c r="A990">
        <v>31381.72</v>
      </c>
      <c r="B990">
        <v>3</v>
      </c>
      <c r="C990">
        <v>32227.96</v>
      </c>
      <c r="D990">
        <v>1956</v>
      </c>
      <c r="E990">
        <v>1899</v>
      </c>
      <c r="F990">
        <v>11</v>
      </c>
      <c r="G990">
        <f t="shared" si="30"/>
        <v>37331.356255650171</v>
      </c>
      <c r="H990">
        <f t="shared" si="31"/>
        <v>35398171.57454697</v>
      </c>
    </row>
    <row r="991" spans="1:8" x14ac:dyDescent="0.25">
      <c r="A991">
        <v>49347.14</v>
      </c>
      <c r="B991">
        <v>1</v>
      </c>
      <c r="C991">
        <v>34622.230000000003</v>
      </c>
      <c r="D991">
        <v>1487</v>
      </c>
      <c r="E991">
        <v>3854</v>
      </c>
      <c r="F991">
        <v>14</v>
      </c>
      <c r="G991">
        <f t="shared" si="30"/>
        <v>50677.541637182774</v>
      </c>
      <c r="H991">
        <f t="shared" si="31"/>
        <v>1769968.5162186073</v>
      </c>
    </row>
    <row r="992" spans="1:8" x14ac:dyDescent="0.25">
      <c r="A992">
        <v>44493.61</v>
      </c>
      <c r="B992">
        <v>6</v>
      </c>
      <c r="C992">
        <v>30908.97</v>
      </c>
      <c r="D992">
        <v>1611</v>
      </c>
      <c r="E992">
        <v>3129</v>
      </c>
      <c r="F992">
        <v>15</v>
      </c>
      <c r="G992">
        <f t="shared" si="30"/>
        <v>30120.949067781148</v>
      </c>
      <c r="H992">
        <f t="shared" si="31"/>
        <v>206573382.27253008</v>
      </c>
    </row>
    <row r="993" spans="1:8" x14ac:dyDescent="0.25">
      <c r="A993">
        <v>42007.8</v>
      </c>
      <c r="B993">
        <v>2</v>
      </c>
      <c r="C993">
        <v>35106.06</v>
      </c>
      <c r="D993">
        <v>905</v>
      </c>
      <c r="E993">
        <v>3702</v>
      </c>
      <c r="F993">
        <v>9</v>
      </c>
      <c r="G993">
        <f t="shared" si="30"/>
        <v>46781.193802827227</v>
      </c>
      <c r="H993">
        <f t="shared" si="31"/>
        <v>22785288.396869346</v>
      </c>
    </row>
    <row r="994" spans="1:8" x14ac:dyDescent="0.25">
      <c r="A994">
        <v>32527.33</v>
      </c>
      <c r="B994">
        <v>4</v>
      </c>
      <c r="C994">
        <v>25176.79</v>
      </c>
      <c r="D994">
        <v>1723</v>
      </c>
      <c r="E994">
        <v>4073</v>
      </c>
      <c r="F994">
        <v>14</v>
      </c>
      <c r="G994">
        <f t="shared" si="30"/>
        <v>32318.052175390749</v>
      </c>
      <c r="H994">
        <f t="shared" si="31"/>
        <v>43797.207873181258</v>
      </c>
    </row>
    <row r="995" spans="1:8" x14ac:dyDescent="0.25">
      <c r="A995">
        <v>48207.7</v>
      </c>
      <c r="B995">
        <v>2</v>
      </c>
      <c r="C995">
        <v>35138.44</v>
      </c>
      <c r="D995">
        <v>1592</v>
      </c>
      <c r="E995">
        <v>2446</v>
      </c>
      <c r="F995">
        <v>12</v>
      </c>
      <c r="G995">
        <f t="shared" si="30"/>
        <v>44458.841120506178</v>
      </c>
      <c r="H995">
        <f t="shared" si="31"/>
        <v>14053942.898359649</v>
      </c>
    </row>
    <row r="996" spans="1:8" x14ac:dyDescent="0.25">
      <c r="A996">
        <v>23510.02</v>
      </c>
      <c r="B996">
        <v>4</v>
      </c>
      <c r="C996">
        <v>24136.22</v>
      </c>
      <c r="D996">
        <v>1209</v>
      </c>
      <c r="E996">
        <v>3435</v>
      </c>
      <c r="F996">
        <v>12</v>
      </c>
      <c r="G996">
        <f t="shared" si="30"/>
        <v>28300.581126313187</v>
      </c>
      <c r="H996">
        <f t="shared" si="31"/>
        <v>22949475.904943068</v>
      </c>
    </row>
    <row r="997" spans="1:8" x14ac:dyDescent="0.25">
      <c r="A997">
        <v>37559.08</v>
      </c>
      <c r="B997">
        <v>3</v>
      </c>
      <c r="C997">
        <v>29243.62</v>
      </c>
      <c r="D997">
        <v>1280</v>
      </c>
      <c r="E997">
        <v>3075</v>
      </c>
      <c r="F997">
        <v>13</v>
      </c>
      <c r="G997">
        <f t="shared" si="30"/>
        <v>36103.1137138052</v>
      </c>
      <c r="H997">
        <f t="shared" si="31"/>
        <v>2119837.8265358834</v>
      </c>
    </row>
    <row r="998" spans="1:8" x14ac:dyDescent="0.25">
      <c r="A998">
        <v>57946.42</v>
      </c>
      <c r="B998">
        <v>4</v>
      </c>
      <c r="C998">
        <v>37198.080000000002</v>
      </c>
      <c r="D998">
        <v>1518</v>
      </c>
      <c r="E998">
        <v>2707</v>
      </c>
      <c r="F998">
        <v>15</v>
      </c>
      <c r="G998">
        <f t="shared" si="30"/>
        <v>41667.621950890069</v>
      </c>
      <c r="H998">
        <f t="shared" si="31"/>
        <v>264999265.92370525</v>
      </c>
    </row>
    <row r="999" spans="1:8" x14ac:dyDescent="0.25">
      <c r="A999">
        <v>39544.58</v>
      </c>
      <c r="B999">
        <v>5</v>
      </c>
      <c r="C999">
        <v>34699.61</v>
      </c>
      <c r="D999">
        <v>1341</v>
      </c>
      <c r="E999">
        <v>3397</v>
      </c>
      <c r="F999">
        <v>7</v>
      </c>
      <c r="G999">
        <f t="shared" si="30"/>
        <v>37564.286474350913</v>
      </c>
      <c r="H999">
        <f t="shared" si="31"/>
        <v>3921562.4477276998</v>
      </c>
    </row>
    <row r="1000" spans="1:8" x14ac:dyDescent="0.25">
      <c r="A1000">
        <v>32363.56</v>
      </c>
      <c r="B1000">
        <v>3</v>
      </c>
      <c r="C1000">
        <v>26744.41</v>
      </c>
      <c r="D1000">
        <v>1222</v>
      </c>
      <c r="E1000">
        <v>5533</v>
      </c>
      <c r="F1000">
        <v>9</v>
      </c>
      <c r="G1000">
        <f t="shared" si="30"/>
        <v>40285.130271172151</v>
      </c>
      <c r="H1000">
        <f t="shared" si="31"/>
        <v>62751275.561118402</v>
      </c>
    </row>
    <row r="1001" spans="1:8" x14ac:dyDescent="0.25">
      <c r="A1001">
        <v>41677.550000000003</v>
      </c>
      <c r="B1001">
        <v>3</v>
      </c>
      <c r="C1001">
        <v>33164.160000000003</v>
      </c>
      <c r="D1001">
        <v>1804</v>
      </c>
      <c r="E1001">
        <v>3437</v>
      </c>
      <c r="F1001">
        <v>13</v>
      </c>
      <c r="G1001">
        <f t="shared" si="30"/>
        <v>42607.765081665544</v>
      </c>
      <c r="H1001">
        <f t="shared" si="31"/>
        <v>865300.09815802949</v>
      </c>
    </row>
    <row r="1002" spans="1:8" x14ac:dyDescent="0.25">
      <c r="A1002">
        <v>37505.68</v>
      </c>
      <c r="B1002">
        <v>3</v>
      </c>
      <c r="C1002">
        <v>33502.47</v>
      </c>
      <c r="D1002">
        <v>2276</v>
      </c>
      <c r="E1002">
        <v>2974</v>
      </c>
      <c r="F1002">
        <v>11</v>
      </c>
      <c r="G1002">
        <f t="shared" si="30"/>
        <v>42515.237639217128</v>
      </c>
      <c r="H1002">
        <f t="shared" si="31"/>
        <v>25095667.740638684</v>
      </c>
    </row>
    <row r="1003" spans="1:8" x14ac:dyDescent="0.25">
      <c r="A1003">
        <v>25625.48</v>
      </c>
      <c r="B1003">
        <v>4</v>
      </c>
      <c r="C1003">
        <v>30769.040000000001</v>
      </c>
      <c r="D1003">
        <v>1529</v>
      </c>
      <c r="E1003">
        <v>3469</v>
      </c>
      <c r="F1003">
        <v>12</v>
      </c>
      <c r="G1003">
        <f t="shared" si="30"/>
        <v>36560.946112619808</v>
      </c>
      <c r="H1003">
        <f t="shared" si="31"/>
        <v>119584419.10025617</v>
      </c>
    </row>
    <row r="1004" spans="1:8" x14ac:dyDescent="0.25">
      <c r="A1004">
        <v>44325.96</v>
      </c>
      <c r="B1004">
        <v>2</v>
      </c>
      <c r="C1004">
        <v>33468.519999999997</v>
      </c>
      <c r="D1004">
        <v>2173</v>
      </c>
      <c r="E1004">
        <v>4355</v>
      </c>
      <c r="F1004">
        <v>7</v>
      </c>
      <c r="G1004">
        <f t="shared" si="30"/>
        <v>49175.281911393213</v>
      </c>
      <c r="H1004">
        <f t="shared" si="31"/>
        <v>23515923.00031833</v>
      </c>
    </row>
    <row r="1005" spans="1:8" x14ac:dyDescent="0.25">
      <c r="A1005">
        <v>46689.11</v>
      </c>
      <c r="B1005">
        <v>3</v>
      </c>
      <c r="C1005">
        <v>28278.48</v>
      </c>
      <c r="D1005">
        <v>961</v>
      </c>
      <c r="E1005">
        <v>3335</v>
      </c>
      <c r="F1005">
        <v>16</v>
      </c>
      <c r="G1005">
        <f t="shared" si="30"/>
        <v>35180.876710944642</v>
      </c>
      <c r="H1005">
        <f t="shared" si="31"/>
        <v>132439433.43532193</v>
      </c>
    </row>
    <row r="1006" spans="1:8" x14ac:dyDescent="0.25">
      <c r="A1006">
        <v>34826.870000000003</v>
      </c>
      <c r="B1006">
        <v>4</v>
      </c>
      <c r="C1006">
        <v>27801.73</v>
      </c>
      <c r="D1006">
        <v>1914</v>
      </c>
      <c r="E1006">
        <v>2507</v>
      </c>
      <c r="F1006">
        <v>14</v>
      </c>
      <c r="G1006">
        <f t="shared" si="30"/>
        <v>31104.833613315514</v>
      </c>
      <c r="H1006">
        <f t="shared" si="31"/>
        <v>13853554.863803327</v>
      </c>
    </row>
    <row r="1007" spans="1:8" x14ac:dyDescent="0.25">
      <c r="A1007">
        <v>28618.06</v>
      </c>
      <c r="B1007">
        <v>3</v>
      </c>
      <c r="C1007">
        <v>35481.5</v>
      </c>
      <c r="D1007">
        <v>1294</v>
      </c>
      <c r="E1007">
        <v>1731</v>
      </c>
      <c r="F1007">
        <v>10</v>
      </c>
      <c r="G1007">
        <f t="shared" si="30"/>
        <v>39308.959109143638</v>
      </c>
      <c r="H1007">
        <f t="shared" si="31"/>
        <v>114295323.76188821</v>
      </c>
    </row>
    <row r="1008" spans="1:8" x14ac:dyDescent="0.25">
      <c r="A1008">
        <v>40226.410000000003</v>
      </c>
      <c r="B1008">
        <v>4</v>
      </c>
      <c r="C1008">
        <v>29218.3</v>
      </c>
      <c r="D1008">
        <v>1932</v>
      </c>
      <c r="E1008">
        <v>4410</v>
      </c>
      <c r="F1008">
        <v>13</v>
      </c>
      <c r="G1008">
        <f t="shared" si="30"/>
        <v>38293.500480278199</v>
      </c>
      <c r="H1008">
        <f t="shared" si="31"/>
        <v>3736139.2114311783</v>
      </c>
    </row>
    <row r="1009" spans="1:8" x14ac:dyDescent="0.25">
      <c r="A1009">
        <v>39093.230000000003</v>
      </c>
      <c r="B1009">
        <v>4</v>
      </c>
      <c r="C1009">
        <v>34785.800000000003</v>
      </c>
      <c r="D1009">
        <v>2803</v>
      </c>
      <c r="E1009">
        <v>4270</v>
      </c>
      <c r="F1009">
        <v>8</v>
      </c>
      <c r="G1009">
        <f t="shared" si="30"/>
        <v>45833.783220937155</v>
      </c>
      <c r="H1009">
        <f t="shared" si="31"/>
        <v>45435057.724286214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3"/>
  <sheetViews>
    <sheetView workbookViewId="0">
      <selection activeCell="C6" sqref="C6"/>
    </sheetView>
  </sheetViews>
  <sheetFormatPr defaultRowHeight="15" x14ac:dyDescent="0.25"/>
  <cols>
    <col min="3" max="4" width="15.140625" customWidth="1"/>
    <col min="5" max="5" width="10.140625" customWidth="1"/>
    <col min="6" max="6" width="14.7109375" customWidth="1"/>
    <col min="10" max="10" width="15.28515625" customWidth="1"/>
    <col min="11" max="11" width="13.85546875" customWidth="1"/>
  </cols>
  <sheetData>
    <row r="1" spans="2:12" x14ac:dyDescent="0.25">
      <c r="D1" s="1" t="s">
        <v>17</v>
      </c>
      <c r="E1">
        <v>1.1622236033596236E-2</v>
      </c>
    </row>
    <row r="2" spans="2:12" x14ac:dyDescent="0.25">
      <c r="D2" s="1" t="s">
        <v>18</v>
      </c>
      <c r="E2">
        <v>6.4943698150062984E-2</v>
      </c>
    </row>
    <row r="3" spans="2:12" x14ac:dyDescent="0.25">
      <c r="D3" s="1" t="s">
        <v>19</v>
      </c>
      <c r="E3">
        <v>-3.5482275408602932E-4</v>
      </c>
      <c r="G3" s="7">
        <f>AVERAGE(G6:G20)</f>
        <v>0.20653760730557852</v>
      </c>
    </row>
    <row r="5" spans="2:12" x14ac:dyDescent="0.25">
      <c r="C5" s="1" t="s">
        <v>9</v>
      </c>
      <c r="D5" s="1" t="s">
        <v>25</v>
      </c>
      <c r="E5" s="1" t="s">
        <v>10</v>
      </c>
      <c r="F5" s="1" t="s">
        <v>23</v>
      </c>
      <c r="G5" s="1" t="s">
        <v>26</v>
      </c>
    </row>
    <row r="6" spans="2:12" ht="16.5" x14ac:dyDescent="0.25">
      <c r="B6" s="5"/>
      <c r="C6" s="5">
        <v>50</v>
      </c>
      <c r="D6" s="5">
        <f>C6*C6</f>
        <v>2500</v>
      </c>
      <c r="E6" s="5">
        <v>3.3</v>
      </c>
      <c r="F6" s="1">
        <f>$E$1+$E$2*C6+$E$3*D6</f>
        <v>2.3717502583216721</v>
      </c>
      <c r="G6">
        <f>(F6-E6)^2</f>
        <v>0.86164758292588217</v>
      </c>
    </row>
    <row r="7" spans="2:12" ht="16.5" x14ac:dyDescent="0.25">
      <c r="B7" s="5"/>
      <c r="C7" s="5">
        <v>50</v>
      </c>
      <c r="D7" s="5">
        <f t="shared" ref="D7:D20" si="0">C7*C7</f>
        <v>2500</v>
      </c>
      <c r="E7" s="5">
        <v>2.8</v>
      </c>
      <c r="F7" s="1">
        <f t="shared" ref="F7:F20" si="1">$E$1+$E$2*C7+$E$3*D7</f>
        <v>2.3717502583216721</v>
      </c>
      <c r="G7">
        <f t="shared" ref="G7:G20" si="2">(F7-E7)^2</f>
        <v>0.18339784124755446</v>
      </c>
      <c r="I7" s="1"/>
      <c r="K7" s="1"/>
      <c r="L7" s="1"/>
    </row>
    <row r="8" spans="2:12" ht="16.5" x14ac:dyDescent="0.25">
      <c r="B8" s="5"/>
      <c r="C8" s="5">
        <v>50</v>
      </c>
      <c r="D8" s="5">
        <f t="shared" si="0"/>
        <v>2500</v>
      </c>
      <c r="E8" s="5">
        <v>2.9</v>
      </c>
      <c r="F8" s="1">
        <f t="shared" si="1"/>
        <v>2.3717502583216721</v>
      </c>
      <c r="G8">
        <f t="shared" si="2"/>
        <v>0.27904778958322007</v>
      </c>
    </row>
    <row r="9" spans="2:12" ht="16.5" x14ac:dyDescent="0.25">
      <c r="B9" s="5"/>
      <c r="C9" s="5">
        <v>70</v>
      </c>
      <c r="D9" s="5">
        <f t="shared" si="0"/>
        <v>4900</v>
      </c>
      <c r="E9" s="5">
        <v>2.2999999999999998</v>
      </c>
      <c r="F9" s="1">
        <f t="shared" si="1"/>
        <v>2.8190496115164612</v>
      </c>
      <c r="G9">
        <f t="shared" si="2"/>
        <v>0.26941249921538946</v>
      </c>
    </row>
    <row r="10" spans="2:12" ht="16.5" x14ac:dyDescent="0.25">
      <c r="B10" s="5"/>
      <c r="C10" s="5">
        <v>70</v>
      </c>
      <c r="D10" s="5">
        <f t="shared" si="0"/>
        <v>4900</v>
      </c>
      <c r="E10" s="5">
        <v>2.6</v>
      </c>
      <c r="F10" s="1">
        <f t="shared" si="1"/>
        <v>2.8190496115164612</v>
      </c>
      <c r="G10">
        <f t="shared" si="2"/>
        <v>4.7982732305512518E-2</v>
      </c>
    </row>
    <row r="11" spans="2:12" ht="16.5" x14ac:dyDescent="0.25">
      <c r="B11" s="5"/>
      <c r="C11" s="5">
        <v>70</v>
      </c>
      <c r="D11" s="5">
        <f t="shared" si="0"/>
        <v>4900</v>
      </c>
      <c r="E11" s="5">
        <v>2.1</v>
      </c>
      <c r="F11" s="1">
        <f t="shared" si="1"/>
        <v>2.8190496115164612</v>
      </c>
      <c r="G11">
        <f t="shared" si="2"/>
        <v>0.51703234382197361</v>
      </c>
    </row>
    <row r="12" spans="2:12" ht="16.5" x14ac:dyDescent="0.25">
      <c r="B12" s="5"/>
      <c r="C12" s="5">
        <v>80</v>
      </c>
      <c r="D12" s="5">
        <f t="shared" si="0"/>
        <v>6400</v>
      </c>
      <c r="E12" s="5">
        <v>2.5</v>
      </c>
      <c r="F12" s="1">
        <f t="shared" si="1"/>
        <v>2.936252461888047</v>
      </c>
      <c r="G12">
        <f t="shared" si="2"/>
        <v>0.19031621050338191</v>
      </c>
    </row>
    <row r="13" spans="2:12" ht="16.5" x14ac:dyDescent="0.25">
      <c r="B13" s="5"/>
      <c r="C13" s="5">
        <v>80</v>
      </c>
      <c r="D13" s="5">
        <f t="shared" si="0"/>
        <v>6400</v>
      </c>
      <c r="E13" s="5">
        <v>2.9</v>
      </c>
      <c r="F13" s="1">
        <f t="shared" si="1"/>
        <v>2.936252461888047</v>
      </c>
      <c r="G13">
        <f t="shared" si="2"/>
        <v>1.314240992944307E-3</v>
      </c>
    </row>
    <row r="14" spans="2:12" ht="16.5" x14ac:dyDescent="0.25">
      <c r="B14" s="5"/>
      <c r="C14" s="5">
        <v>80</v>
      </c>
      <c r="D14" s="5">
        <f t="shared" si="0"/>
        <v>6400</v>
      </c>
      <c r="E14" s="5">
        <v>2.4</v>
      </c>
      <c r="F14" s="1">
        <f t="shared" si="1"/>
        <v>2.936252461888047</v>
      </c>
      <c r="G14">
        <f t="shared" si="2"/>
        <v>0.2875667028809914</v>
      </c>
    </row>
    <row r="15" spans="2:12" ht="16.5" x14ac:dyDescent="0.25">
      <c r="B15" s="5"/>
      <c r="C15" s="5">
        <v>90</v>
      </c>
      <c r="D15" s="5">
        <f t="shared" si="0"/>
        <v>8100</v>
      </c>
      <c r="E15" s="5">
        <v>3</v>
      </c>
      <c r="F15" s="1">
        <f t="shared" si="1"/>
        <v>2.9824907614424276</v>
      </c>
      <c r="G15">
        <f t="shared" si="2"/>
        <v>3.065734348659786E-4</v>
      </c>
    </row>
    <row r="16" spans="2:12" ht="16.5" x14ac:dyDescent="0.25">
      <c r="B16" s="5"/>
      <c r="C16" s="5">
        <v>90</v>
      </c>
      <c r="D16" s="5">
        <f t="shared" si="0"/>
        <v>8100</v>
      </c>
      <c r="E16" s="5">
        <v>3.1</v>
      </c>
      <c r="F16" s="1">
        <f t="shared" si="1"/>
        <v>2.9824907614424276</v>
      </c>
      <c r="G16">
        <f t="shared" si="2"/>
        <v>1.3808421146380472E-2</v>
      </c>
    </row>
    <row r="17" spans="2:7" ht="16.5" x14ac:dyDescent="0.25">
      <c r="B17" s="5"/>
      <c r="C17" s="5">
        <v>90</v>
      </c>
      <c r="D17" s="5">
        <f t="shared" si="0"/>
        <v>8100</v>
      </c>
      <c r="E17" s="5">
        <v>2.8</v>
      </c>
      <c r="F17" s="1">
        <f t="shared" si="1"/>
        <v>2.9824907614424276</v>
      </c>
      <c r="G17">
        <f t="shared" si="2"/>
        <v>3.3302878011837102E-2</v>
      </c>
    </row>
    <row r="18" spans="2:7" ht="16.5" x14ac:dyDescent="0.25">
      <c r="B18" s="5"/>
      <c r="C18" s="5">
        <v>100</v>
      </c>
      <c r="D18" s="5">
        <f t="shared" si="0"/>
        <v>10000</v>
      </c>
      <c r="E18" s="5">
        <v>3.3</v>
      </c>
      <c r="F18" s="1">
        <f t="shared" si="1"/>
        <v>2.9577645101796017</v>
      </c>
      <c r="G18">
        <f t="shared" si="2"/>
        <v>0.1171251304926078</v>
      </c>
    </row>
    <row r="19" spans="2:7" ht="16.5" x14ac:dyDescent="0.25">
      <c r="B19" s="5"/>
      <c r="C19" s="5">
        <v>100</v>
      </c>
      <c r="D19" s="5">
        <f t="shared" si="0"/>
        <v>10000</v>
      </c>
      <c r="E19" s="5">
        <v>3.5</v>
      </c>
      <c r="F19" s="1">
        <f t="shared" si="1"/>
        <v>2.9577645101796017</v>
      </c>
      <c r="G19">
        <f t="shared" si="2"/>
        <v>0.29401932642076722</v>
      </c>
    </row>
    <row r="20" spans="2:7" ht="16.5" x14ac:dyDescent="0.25">
      <c r="B20" s="5"/>
      <c r="C20" s="5">
        <v>100</v>
      </c>
      <c r="D20" s="5">
        <f t="shared" si="0"/>
        <v>10000</v>
      </c>
      <c r="E20" s="5">
        <v>3</v>
      </c>
      <c r="F20" s="1">
        <f t="shared" si="1"/>
        <v>2.9577645101796017</v>
      </c>
      <c r="G20">
        <f t="shared" si="2"/>
        <v>1.7838366003689655E-3</v>
      </c>
    </row>
    <row r="23" spans="2:7" x14ac:dyDescent="0.25">
      <c r="D23" s="9" t="s">
        <v>27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07"/>
  <sheetViews>
    <sheetView zoomScale="130" zoomScaleNormal="130" workbookViewId="0">
      <selection activeCell="H11" sqref="H11"/>
    </sheetView>
  </sheetViews>
  <sheetFormatPr defaultRowHeight="15" x14ac:dyDescent="0.25"/>
  <cols>
    <col min="1" max="1" width="9.140625" style="4"/>
    <col min="7" max="7" width="13" customWidth="1"/>
    <col min="8" max="8" width="14.7109375" bestFit="1" customWidth="1"/>
    <col min="9" max="9" width="10.5703125" customWidth="1"/>
  </cols>
  <sheetData>
    <row r="2" spans="1:12" ht="18" x14ac:dyDescent="0.35">
      <c r="B2" s="3" t="s">
        <v>6</v>
      </c>
      <c r="C2">
        <v>-3.4495894873656265</v>
      </c>
      <c r="H2" s="1" t="s">
        <v>33</v>
      </c>
      <c r="J2" s="1" t="s">
        <v>31</v>
      </c>
      <c r="K2" s="1" t="s">
        <v>34</v>
      </c>
      <c r="L2" s="1" t="s">
        <v>32</v>
      </c>
    </row>
    <row r="3" spans="1:12" ht="18" x14ac:dyDescent="0.35">
      <c r="B3" s="3" t="s">
        <v>7</v>
      </c>
      <c r="C3">
        <v>2.293980454205724E-3</v>
      </c>
    </row>
    <row r="4" spans="1:12" ht="18" x14ac:dyDescent="0.35">
      <c r="B4" s="3" t="s">
        <v>8</v>
      </c>
      <c r="C4">
        <v>0.7770194226081687</v>
      </c>
    </row>
    <row r="5" spans="1:12" ht="18" x14ac:dyDescent="0.35">
      <c r="B5" s="3" t="s">
        <v>30</v>
      </c>
      <c r="C5">
        <v>-0.5600278898793386</v>
      </c>
      <c r="H5" s="11">
        <f>SUM(H8:H407)</f>
        <v>-229.72088174172328</v>
      </c>
      <c r="I5" s="1"/>
    </row>
    <row r="6" spans="1:12" x14ac:dyDescent="0.25">
      <c r="I6" s="1"/>
      <c r="K6" s="1"/>
    </row>
    <row r="7" spans="1:12" x14ac:dyDescent="0.25">
      <c r="A7" s="4" t="s">
        <v>5</v>
      </c>
      <c r="B7" s="1" t="s">
        <v>2</v>
      </c>
      <c r="C7" s="1" t="s">
        <v>3</v>
      </c>
      <c r="D7" s="1" t="s">
        <v>4</v>
      </c>
      <c r="E7" s="10" t="s">
        <v>0</v>
      </c>
      <c r="F7" s="10" t="s">
        <v>1</v>
      </c>
      <c r="G7" s="1" t="s">
        <v>28</v>
      </c>
      <c r="H7" s="1" t="s">
        <v>29</v>
      </c>
    </row>
    <row r="8" spans="1:12" x14ac:dyDescent="0.25">
      <c r="A8" s="4">
        <v>0</v>
      </c>
      <c r="B8">
        <v>380</v>
      </c>
      <c r="C8">
        <v>3.6099998950958252</v>
      </c>
      <c r="D8">
        <v>3</v>
      </c>
      <c r="E8">
        <f>$C$2+$C$3*B8+$C$4*C8+$C$5*D8</f>
        <v>-1.4529205503025597</v>
      </c>
      <c r="F8">
        <f>1/(1+EXP(-E8))</f>
        <v>0.18955249737879049</v>
      </c>
      <c r="G8">
        <f>IF(A8=1,F8,1-F8)</f>
        <v>0.81044750262120946</v>
      </c>
      <c r="H8">
        <f>LN(G8)</f>
        <v>-0.2101687115004636</v>
      </c>
    </row>
    <row r="9" spans="1:12" x14ac:dyDescent="0.25">
      <c r="A9" s="4">
        <v>1</v>
      </c>
      <c r="B9">
        <v>660</v>
      </c>
      <c r="C9">
        <v>3.6700000762939453</v>
      </c>
      <c r="D9">
        <v>3</v>
      </c>
      <c r="E9">
        <f t="shared" ref="E9:E72" si="0">$C$2+$C$3*B9+$C$4*C9+$C$5*D9</f>
        <v>-0.76398471697400794</v>
      </c>
      <c r="F9">
        <f t="shared" ref="F9:F72" si="1">1/(1+EXP(-E9))</f>
        <v>0.31778176689687859</v>
      </c>
      <c r="G9">
        <f t="shared" ref="G9:G72" si="2">IF(A9=1,F9,1-F9)</f>
        <v>0.31778176689687859</v>
      </c>
      <c r="H9">
        <f t="shared" ref="H9:H72" si="3">LN(G9)</f>
        <v>-1.146390399411253</v>
      </c>
    </row>
    <row r="10" spans="1:12" x14ac:dyDescent="0.25">
      <c r="A10" s="4">
        <v>1</v>
      </c>
      <c r="B10">
        <v>800</v>
      </c>
      <c r="C10">
        <v>4</v>
      </c>
      <c r="D10">
        <v>1</v>
      </c>
      <c r="E10">
        <f t="shared" si="0"/>
        <v>0.93364467655228889</v>
      </c>
      <c r="F10">
        <f t="shared" si="1"/>
        <v>0.71781412598468597</v>
      </c>
      <c r="G10">
        <f t="shared" si="2"/>
        <v>0.71781412598468597</v>
      </c>
      <c r="H10">
        <f t="shared" si="3"/>
        <v>-0.33154462090712106</v>
      </c>
    </row>
    <row r="11" spans="1:12" x14ac:dyDescent="0.25">
      <c r="A11" s="4">
        <v>1</v>
      </c>
      <c r="B11">
        <v>640</v>
      </c>
      <c r="C11">
        <v>3.190000057220459</v>
      </c>
      <c r="D11">
        <v>4</v>
      </c>
      <c r="E11">
        <f t="shared" si="0"/>
        <v>-1.7428615536098513</v>
      </c>
      <c r="F11">
        <f t="shared" si="1"/>
        <v>0.14894982867675202</v>
      </c>
      <c r="G11">
        <f t="shared" si="2"/>
        <v>0.14894982867675202</v>
      </c>
      <c r="H11">
        <f t="shared" si="3"/>
        <v>-1.9041457500299388</v>
      </c>
    </row>
    <row r="12" spans="1:12" x14ac:dyDescent="0.25">
      <c r="A12" s="4">
        <v>0</v>
      </c>
      <c r="B12">
        <v>520</v>
      </c>
      <c r="C12">
        <v>2.9300000667572021</v>
      </c>
      <c r="D12">
        <v>4</v>
      </c>
      <c r="E12">
        <f t="shared" si="0"/>
        <v>-2.2201642505824273</v>
      </c>
      <c r="F12">
        <f t="shared" si="1"/>
        <v>9.7954290281304146E-2</v>
      </c>
      <c r="G12">
        <f t="shared" si="2"/>
        <v>0.9020457097186958</v>
      </c>
      <c r="H12">
        <f t="shared" si="3"/>
        <v>-0.10309008424041925</v>
      </c>
    </row>
    <row r="13" spans="1:12" x14ac:dyDescent="0.25">
      <c r="A13" s="4">
        <v>1</v>
      </c>
      <c r="B13">
        <v>760</v>
      </c>
      <c r="C13">
        <v>3</v>
      </c>
      <c r="D13">
        <v>2</v>
      </c>
      <c r="E13">
        <f t="shared" si="0"/>
        <v>-0.49516185410344726</v>
      </c>
      <c r="F13">
        <f t="shared" si="1"/>
        <v>0.37867832285771053</v>
      </c>
      <c r="G13">
        <f t="shared" si="2"/>
        <v>0.37867832285771053</v>
      </c>
      <c r="H13">
        <f t="shared" si="3"/>
        <v>-0.97106818664825401</v>
      </c>
    </row>
    <row r="14" spans="1:12" x14ac:dyDescent="0.25">
      <c r="A14" s="4">
        <v>1</v>
      </c>
      <c r="B14">
        <v>560</v>
      </c>
      <c r="C14">
        <v>2.9800000190734863</v>
      </c>
      <c r="D14">
        <v>1</v>
      </c>
      <c r="E14">
        <f t="shared" si="0"/>
        <v>-0.40947042869694761</v>
      </c>
      <c r="F14">
        <f t="shared" si="1"/>
        <v>0.39903910921085611</v>
      </c>
      <c r="G14">
        <f t="shared" si="2"/>
        <v>0.39903910921085611</v>
      </c>
      <c r="H14">
        <f t="shared" si="3"/>
        <v>-0.91869584882340993</v>
      </c>
    </row>
    <row r="15" spans="1:12" x14ac:dyDescent="0.25">
      <c r="A15" s="4">
        <v>0</v>
      </c>
      <c r="B15">
        <v>400</v>
      </c>
      <c r="C15">
        <v>3.0799999237060547</v>
      </c>
      <c r="D15">
        <v>2</v>
      </c>
      <c r="E15">
        <f t="shared" si="0"/>
        <v>-1.2588333230907318</v>
      </c>
      <c r="F15">
        <f t="shared" si="1"/>
        <v>0.22117479453070901</v>
      </c>
      <c r="G15">
        <f t="shared" si="2"/>
        <v>0.77882520546929102</v>
      </c>
      <c r="H15">
        <f t="shared" si="3"/>
        <v>-0.24996864151206025</v>
      </c>
    </row>
    <row r="16" spans="1:12" x14ac:dyDescent="0.25">
      <c r="A16" s="4">
        <v>1</v>
      </c>
      <c r="B16">
        <v>540</v>
      </c>
      <c r="C16">
        <v>3.3900001049041748</v>
      </c>
      <c r="D16">
        <v>3</v>
      </c>
      <c r="E16">
        <f t="shared" si="0"/>
        <v>-1.2568277875782781</v>
      </c>
      <c r="F16">
        <f t="shared" si="1"/>
        <v>0.22152045424325392</v>
      </c>
      <c r="G16">
        <f t="shared" si="2"/>
        <v>0.22152045424325392</v>
      </c>
      <c r="H16">
        <f t="shared" si="3"/>
        <v>-1.5072403495470752</v>
      </c>
    </row>
    <row r="17" spans="1:8" x14ac:dyDescent="0.25">
      <c r="A17" s="4">
        <v>0</v>
      </c>
      <c r="B17">
        <v>700</v>
      </c>
      <c r="C17">
        <v>3.9200000762939453</v>
      </c>
      <c r="D17">
        <v>2</v>
      </c>
      <c r="E17">
        <f t="shared" si="0"/>
        <v>8.2057246725601773E-2</v>
      </c>
      <c r="F17">
        <f t="shared" si="1"/>
        <v>0.52050280851879904</v>
      </c>
      <c r="G17">
        <f t="shared" si="2"/>
        <v>0.47949719148120096</v>
      </c>
      <c r="H17">
        <f t="shared" si="3"/>
        <v>-0.7350172418578601</v>
      </c>
    </row>
    <row r="18" spans="1:8" x14ac:dyDescent="0.25">
      <c r="A18" s="4">
        <v>0</v>
      </c>
      <c r="B18">
        <v>800</v>
      </c>
      <c r="C18">
        <v>4</v>
      </c>
      <c r="D18">
        <v>4</v>
      </c>
      <c r="E18">
        <f t="shared" si="0"/>
        <v>-0.74643899308572692</v>
      </c>
      <c r="F18">
        <f t="shared" si="1"/>
        <v>0.32159772098350781</v>
      </c>
      <c r="G18">
        <f t="shared" si="2"/>
        <v>0.67840227901649219</v>
      </c>
      <c r="H18">
        <f t="shared" si="3"/>
        <v>-0.38801483511077606</v>
      </c>
    </row>
    <row r="19" spans="1:8" x14ac:dyDescent="0.25">
      <c r="A19" s="4">
        <v>0</v>
      </c>
      <c r="B19">
        <v>440</v>
      </c>
      <c r="C19">
        <v>3.2200000286102295</v>
      </c>
      <c r="D19">
        <v>1</v>
      </c>
      <c r="E19">
        <f t="shared" si="0"/>
        <v>-0.49826341436543953</v>
      </c>
      <c r="F19">
        <f t="shared" si="1"/>
        <v>0.37794885957254576</v>
      </c>
      <c r="G19">
        <f t="shared" si="2"/>
        <v>0.62205114042745424</v>
      </c>
      <c r="H19">
        <f t="shared" si="3"/>
        <v>-0.47473297028603889</v>
      </c>
    </row>
    <row r="20" spans="1:8" x14ac:dyDescent="0.25">
      <c r="A20" s="4">
        <v>1</v>
      </c>
      <c r="B20">
        <v>760</v>
      </c>
      <c r="C20">
        <v>4</v>
      </c>
      <c r="D20">
        <v>1</v>
      </c>
      <c r="E20">
        <f t="shared" si="0"/>
        <v>0.84188545838405993</v>
      </c>
      <c r="F20">
        <f t="shared" si="1"/>
        <v>0.69886216667471457</v>
      </c>
      <c r="G20">
        <f t="shared" si="2"/>
        <v>0.69886216667471457</v>
      </c>
      <c r="H20">
        <f t="shared" si="3"/>
        <v>-0.35830174263745962</v>
      </c>
    </row>
    <row r="21" spans="1:8" x14ac:dyDescent="0.25">
      <c r="A21" s="4">
        <v>0</v>
      </c>
      <c r="B21">
        <v>700</v>
      </c>
      <c r="C21">
        <v>3.0799999237060547</v>
      </c>
      <c r="D21">
        <v>2</v>
      </c>
      <c r="E21">
        <f t="shared" si="0"/>
        <v>-0.5706391868290146</v>
      </c>
      <c r="F21">
        <f t="shared" si="1"/>
        <v>0.36108934891162386</v>
      </c>
      <c r="G21">
        <f t="shared" si="2"/>
        <v>0.63891065108837619</v>
      </c>
      <c r="H21">
        <f t="shared" si="3"/>
        <v>-0.44799066053396602</v>
      </c>
    </row>
    <row r="22" spans="1:8" x14ac:dyDescent="0.25">
      <c r="A22" s="4">
        <v>1</v>
      </c>
      <c r="B22">
        <v>700</v>
      </c>
      <c r="C22">
        <v>4</v>
      </c>
      <c r="D22">
        <v>1</v>
      </c>
      <c r="E22">
        <f t="shared" si="0"/>
        <v>0.70424663113171648</v>
      </c>
      <c r="F22">
        <f t="shared" si="1"/>
        <v>0.66912863155290714</v>
      </c>
      <c r="G22">
        <f t="shared" si="2"/>
        <v>0.66912863155290714</v>
      </c>
      <c r="H22">
        <f t="shared" si="3"/>
        <v>-0.40177896296718707</v>
      </c>
    </row>
    <row r="23" spans="1:8" x14ac:dyDescent="0.25">
      <c r="A23" s="4">
        <v>0</v>
      </c>
      <c r="B23">
        <v>480</v>
      </c>
      <c r="C23">
        <v>3.440000057220459</v>
      </c>
      <c r="D23">
        <v>3</v>
      </c>
      <c r="E23">
        <f t="shared" si="0"/>
        <v>-1.3556156807513866</v>
      </c>
      <c r="F23">
        <f t="shared" si="1"/>
        <v>0.20495379308057679</v>
      </c>
      <c r="G23">
        <f t="shared" si="2"/>
        <v>0.79504620691942318</v>
      </c>
      <c r="H23">
        <f t="shared" si="3"/>
        <v>-0.22935504410559385</v>
      </c>
    </row>
    <row r="24" spans="1:8" x14ac:dyDescent="0.25">
      <c r="A24" s="4">
        <v>0</v>
      </c>
      <c r="B24">
        <v>780</v>
      </c>
      <c r="C24">
        <v>3.869999885559082</v>
      </c>
      <c r="D24">
        <v>4</v>
      </c>
      <c r="E24">
        <f t="shared" si="0"/>
        <v>-0.8933312160317195</v>
      </c>
      <c r="F24">
        <f t="shared" si="1"/>
        <v>0.29042286005181128</v>
      </c>
      <c r="G24">
        <f t="shared" si="2"/>
        <v>0.70957713994818872</v>
      </c>
      <c r="H24">
        <f t="shared" si="3"/>
        <v>-0.34308606391129115</v>
      </c>
    </row>
    <row r="25" spans="1:8" x14ac:dyDescent="0.25">
      <c r="A25" s="4">
        <v>0</v>
      </c>
      <c r="B25">
        <v>360</v>
      </c>
      <c r="C25">
        <v>2.559999942779541</v>
      </c>
      <c r="D25">
        <v>3</v>
      </c>
      <c r="E25">
        <f t="shared" si="0"/>
        <v>-2.3146705160740781</v>
      </c>
      <c r="F25">
        <f t="shared" si="1"/>
        <v>8.9915221437186388E-2</v>
      </c>
      <c r="G25">
        <f t="shared" si="2"/>
        <v>0.91008477856281367</v>
      </c>
      <c r="H25">
        <f t="shared" si="3"/>
        <v>-9.4217520554828738E-2</v>
      </c>
    </row>
    <row r="26" spans="1:8" x14ac:dyDescent="0.25">
      <c r="A26" s="4">
        <v>0</v>
      </c>
      <c r="B26">
        <v>800</v>
      </c>
      <c r="C26">
        <v>3.75</v>
      </c>
      <c r="D26">
        <v>2</v>
      </c>
      <c r="E26">
        <f t="shared" si="0"/>
        <v>0.17936193102090825</v>
      </c>
      <c r="F26">
        <f t="shared" si="1"/>
        <v>0.54472065574722817</v>
      </c>
      <c r="G26">
        <f t="shared" si="2"/>
        <v>0.45527934425277183</v>
      </c>
      <c r="H26">
        <f t="shared" si="3"/>
        <v>-0.78684410500465662</v>
      </c>
    </row>
    <row r="27" spans="1:8" x14ac:dyDescent="0.25">
      <c r="A27" s="4">
        <v>1</v>
      </c>
      <c r="B27">
        <v>540</v>
      </c>
      <c r="C27">
        <v>3.809999942779541</v>
      </c>
      <c r="D27">
        <v>1</v>
      </c>
      <c r="E27">
        <f t="shared" si="0"/>
        <v>0.18957602370184057</v>
      </c>
      <c r="F27">
        <f t="shared" si="1"/>
        <v>0.54725257283126705</v>
      </c>
      <c r="G27">
        <f t="shared" si="2"/>
        <v>0.54725257283126705</v>
      </c>
      <c r="H27">
        <f t="shared" si="3"/>
        <v>-0.60284484120827553</v>
      </c>
    </row>
    <row r="28" spans="1:8" x14ac:dyDescent="0.25">
      <c r="A28" s="4">
        <v>0</v>
      </c>
      <c r="B28">
        <v>500</v>
      </c>
      <c r="C28">
        <v>3.1700000762939453</v>
      </c>
      <c r="D28">
        <v>3</v>
      </c>
      <c r="E28">
        <f t="shared" si="0"/>
        <v>-1.5195313009510083</v>
      </c>
      <c r="F28">
        <f t="shared" si="1"/>
        <v>0.17953054809377036</v>
      </c>
      <c r="G28">
        <f t="shared" si="2"/>
        <v>0.82046945190622966</v>
      </c>
      <c r="H28">
        <f t="shared" si="3"/>
        <v>-0.19787860021610307</v>
      </c>
    </row>
    <row r="29" spans="1:8" x14ac:dyDescent="0.25">
      <c r="A29" s="4">
        <v>1</v>
      </c>
      <c r="B29">
        <v>660</v>
      </c>
      <c r="C29">
        <v>3.630000114440918</v>
      </c>
      <c r="D29">
        <v>2</v>
      </c>
      <c r="E29">
        <f t="shared" si="0"/>
        <v>-0.2350375743580575</v>
      </c>
      <c r="F29">
        <f t="shared" si="1"/>
        <v>0.44150962249851111</v>
      </c>
      <c r="G29">
        <f t="shared" si="2"/>
        <v>0.44150962249851111</v>
      </c>
      <c r="H29">
        <f t="shared" si="3"/>
        <v>-0.81755546416201497</v>
      </c>
    </row>
    <row r="30" spans="1:8" x14ac:dyDescent="0.25">
      <c r="A30" s="4">
        <v>0</v>
      </c>
      <c r="B30">
        <v>600</v>
      </c>
      <c r="C30">
        <v>2.8199999332427979</v>
      </c>
      <c r="D30">
        <v>4</v>
      </c>
      <c r="E30">
        <f t="shared" si="0"/>
        <v>-2.1221180544761533</v>
      </c>
      <c r="F30">
        <f t="shared" si="1"/>
        <v>0.1069655770791046</v>
      </c>
      <c r="G30">
        <f t="shared" si="2"/>
        <v>0.89303442292089541</v>
      </c>
      <c r="H30">
        <f t="shared" si="3"/>
        <v>-0.11313015134477168</v>
      </c>
    </row>
    <row r="31" spans="1:8" x14ac:dyDescent="0.25">
      <c r="A31" s="4">
        <v>0</v>
      </c>
      <c r="B31">
        <v>680</v>
      </c>
      <c r="C31">
        <v>3.190000057220459</v>
      </c>
      <c r="D31">
        <v>4</v>
      </c>
      <c r="E31">
        <f t="shared" si="0"/>
        <v>-1.6511023354416223</v>
      </c>
      <c r="F31">
        <f t="shared" si="1"/>
        <v>0.16096002144384683</v>
      </c>
      <c r="G31">
        <f t="shared" si="2"/>
        <v>0.8390399785561532</v>
      </c>
      <c r="H31">
        <f t="shared" si="3"/>
        <v>-0.17549692340445477</v>
      </c>
    </row>
    <row r="32" spans="1:8" x14ac:dyDescent="0.25">
      <c r="A32" s="4">
        <v>1</v>
      </c>
      <c r="B32">
        <v>760</v>
      </c>
      <c r="C32">
        <v>3.3499999046325684</v>
      </c>
      <c r="D32">
        <v>2</v>
      </c>
      <c r="E32">
        <f t="shared" si="0"/>
        <v>-0.22320513029293498</v>
      </c>
      <c r="F32">
        <f t="shared" si="1"/>
        <v>0.44442923981036009</v>
      </c>
      <c r="G32">
        <f t="shared" si="2"/>
        <v>0.44442923981036009</v>
      </c>
      <c r="H32">
        <f t="shared" si="3"/>
        <v>-0.81096442722820861</v>
      </c>
    </row>
    <row r="33" spans="1:8" x14ac:dyDescent="0.25">
      <c r="A33" s="4">
        <v>1</v>
      </c>
      <c r="B33">
        <v>800</v>
      </c>
      <c r="C33">
        <v>3.6600000858306885</v>
      </c>
      <c r="D33">
        <v>1</v>
      </c>
      <c r="E33">
        <f t="shared" si="0"/>
        <v>0.66945813955762368</v>
      </c>
      <c r="F33">
        <f t="shared" si="1"/>
        <v>0.66138181696885989</v>
      </c>
      <c r="G33">
        <f t="shared" si="2"/>
        <v>0.66138181696885989</v>
      </c>
      <c r="H33">
        <f t="shared" si="3"/>
        <v>-0.41342397054373736</v>
      </c>
    </row>
    <row r="34" spans="1:8" x14ac:dyDescent="0.25">
      <c r="A34" s="4">
        <v>1</v>
      </c>
      <c r="B34">
        <v>620</v>
      </c>
      <c r="C34">
        <v>3.6099998950958252</v>
      </c>
      <c r="D34">
        <v>1</v>
      </c>
      <c r="E34">
        <f t="shared" si="0"/>
        <v>0.21769053846549136</v>
      </c>
      <c r="F34">
        <f t="shared" si="1"/>
        <v>0.55420872795240883</v>
      </c>
      <c r="G34">
        <f t="shared" si="2"/>
        <v>0.55420872795240883</v>
      </c>
      <c r="H34">
        <f t="shared" si="3"/>
        <v>-0.59021389793600454</v>
      </c>
    </row>
    <row r="35" spans="1:8" x14ac:dyDescent="0.25">
      <c r="A35" s="4">
        <v>1</v>
      </c>
      <c r="B35">
        <v>520</v>
      </c>
      <c r="C35">
        <v>3.7400000095367432</v>
      </c>
      <c r="D35">
        <v>4</v>
      </c>
      <c r="E35">
        <f t="shared" si="0"/>
        <v>-1.5907785627312188</v>
      </c>
      <c r="F35">
        <f t="shared" si="1"/>
        <v>0.16927438680762449</v>
      </c>
      <c r="G35">
        <f t="shared" si="2"/>
        <v>0.16927438680762449</v>
      </c>
      <c r="H35">
        <f t="shared" si="3"/>
        <v>-1.7762342900797008</v>
      </c>
    </row>
    <row r="36" spans="1:8" x14ac:dyDescent="0.25">
      <c r="A36" s="4">
        <v>1</v>
      </c>
      <c r="B36">
        <v>780</v>
      </c>
      <c r="C36">
        <v>3.2200000286102295</v>
      </c>
      <c r="D36">
        <v>2</v>
      </c>
      <c r="E36">
        <f t="shared" si="0"/>
        <v>-0.27833794981483195</v>
      </c>
      <c r="F36">
        <f t="shared" si="1"/>
        <v>0.43086129681795371</v>
      </c>
      <c r="G36">
        <f t="shared" si="2"/>
        <v>0.43086129681795371</v>
      </c>
      <c r="H36">
        <f t="shared" si="3"/>
        <v>-0.84196905780035125</v>
      </c>
    </row>
    <row r="37" spans="1:8" x14ac:dyDescent="0.25">
      <c r="A37" s="4">
        <v>0</v>
      </c>
      <c r="B37">
        <v>520</v>
      </c>
      <c r="C37">
        <v>3.2899999618530273</v>
      </c>
      <c r="D37">
        <v>1</v>
      </c>
      <c r="E37">
        <f t="shared" si="0"/>
        <v>-0.26035367031805212</v>
      </c>
      <c r="F37">
        <f t="shared" si="1"/>
        <v>0.43527677018737693</v>
      </c>
      <c r="G37">
        <f t="shared" si="2"/>
        <v>0.56472322981262302</v>
      </c>
      <c r="H37">
        <f t="shared" si="3"/>
        <v>-0.5714195265944052</v>
      </c>
    </row>
    <row r="38" spans="1:8" x14ac:dyDescent="0.25">
      <c r="A38" s="4">
        <v>0</v>
      </c>
      <c r="B38">
        <v>540</v>
      </c>
      <c r="C38">
        <v>3.7799999713897705</v>
      </c>
      <c r="D38">
        <v>4</v>
      </c>
      <c r="E38">
        <f t="shared" si="0"/>
        <v>-1.5138182063837164</v>
      </c>
      <c r="F38">
        <f t="shared" si="1"/>
        <v>0.18037362436987553</v>
      </c>
      <c r="G38">
        <f t="shared" si="2"/>
        <v>0.81962637563012453</v>
      </c>
      <c r="H38">
        <f t="shared" si="3"/>
        <v>-0.1989066820345041</v>
      </c>
    </row>
    <row r="39" spans="1:8" x14ac:dyDescent="0.25">
      <c r="A39" s="4">
        <v>0</v>
      </c>
      <c r="B39">
        <v>760</v>
      </c>
      <c r="C39">
        <v>3.3499999046325684</v>
      </c>
      <c r="D39">
        <v>3</v>
      </c>
      <c r="E39">
        <f t="shared" si="0"/>
        <v>-0.7832330201722737</v>
      </c>
      <c r="F39">
        <f t="shared" si="1"/>
        <v>0.31362351483716366</v>
      </c>
      <c r="G39">
        <f t="shared" si="2"/>
        <v>0.68637648516283634</v>
      </c>
      <c r="H39">
        <f t="shared" si="3"/>
        <v>-0.37632898960786154</v>
      </c>
    </row>
    <row r="40" spans="1:8" x14ac:dyDescent="0.25">
      <c r="A40" s="4">
        <v>0</v>
      </c>
      <c r="B40">
        <v>600</v>
      </c>
      <c r="C40">
        <v>3.4000000953674316</v>
      </c>
      <c r="D40">
        <v>3</v>
      </c>
      <c r="E40">
        <f t="shared" si="0"/>
        <v>-1.111418773510088</v>
      </c>
      <c r="F40">
        <f t="shared" si="1"/>
        <v>0.24760647994925009</v>
      </c>
      <c r="G40">
        <f t="shared" si="2"/>
        <v>0.75239352005074989</v>
      </c>
      <c r="H40">
        <f t="shared" si="3"/>
        <v>-0.28449579396508912</v>
      </c>
    </row>
    <row r="41" spans="1:8" x14ac:dyDescent="0.25">
      <c r="A41" s="4">
        <v>1</v>
      </c>
      <c r="B41">
        <v>800</v>
      </c>
      <c r="C41">
        <v>4</v>
      </c>
      <c r="D41">
        <v>3</v>
      </c>
      <c r="E41">
        <f t="shared" si="0"/>
        <v>-0.18641110320638843</v>
      </c>
      <c r="F41">
        <f t="shared" si="1"/>
        <v>0.45353170727519548</v>
      </c>
      <c r="G41">
        <f t="shared" si="2"/>
        <v>0.45353170727519548</v>
      </c>
      <c r="H41">
        <f t="shared" si="3"/>
        <v>-0.79069009505690979</v>
      </c>
    </row>
    <row r="42" spans="1:8" x14ac:dyDescent="0.25">
      <c r="A42" s="4">
        <v>0</v>
      </c>
      <c r="B42">
        <v>360</v>
      </c>
      <c r="C42">
        <v>3.1400001049041748</v>
      </c>
      <c r="D42">
        <v>1</v>
      </c>
      <c r="E42">
        <f t="shared" si="0"/>
        <v>-0.74394334522867356</v>
      </c>
      <c r="F42">
        <f t="shared" si="1"/>
        <v>0.32214244527662622</v>
      </c>
      <c r="G42">
        <f t="shared" si="2"/>
        <v>0.67785755472337383</v>
      </c>
      <c r="H42">
        <f t="shared" si="3"/>
        <v>-0.38881810939326594</v>
      </c>
    </row>
    <row r="43" spans="1:8" x14ac:dyDescent="0.25">
      <c r="A43" s="4">
        <v>0</v>
      </c>
      <c r="B43">
        <v>400</v>
      </c>
      <c r="C43">
        <v>3.0499999523162842</v>
      </c>
      <c r="D43">
        <v>2</v>
      </c>
      <c r="E43">
        <f t="shared" si="0"/>
        <v>-1.282143883538273</v>
      </c>
      <c r="F43">
        <f t="shared" si="1"/>
        <v>0.21718550815708512</v>
      </c>
      <c r="G43">
        <f t="shared" si="2"/>
        <v>0.78281449184291485</v>
      </c>
      <c r="H43">
        <f t="shared" si="3"/>
        <v>-0.24485953080209888</v>
      </c>
    </row>
    <row r="44" spans="1:8" x14ac:dyDescent="0.25">
      <c r="A44" s="4">
        <v>0</v>
      </c>
      <c r="B44">
        <v>580</v>
      </c>
      <c r="C44">
        <v>3.25</v>
      </c>
      <c r="D44">
        <v>1</v>
      </c>
      <c r="E44">
        <f t="shared" si="0"/>
        <v>-0.15379559032909695</v>
      </c>
      <c r="F44">
        <f t="shared" si="1"/>
        <v>0.46162670983698434</v>
      </c>
      <c r="G44">
        <f t="shared" si="2"/>
        <v>0.53837329016301561</v>
      </c>
      <c r="H44">
        <f t="shared" si="3"/>
        <v>-0.61920311153486418</v>
      </c>
    </row>
    <row r="45" spans="1:8" x14ac:dyDescent="0.25">
      <c r="A45" s="4">
        <v>0</v>
      </c>
      <c r="B45">
        <v>520</v>
      </c>
      <c r="C45">
        <v>2.9000000953674316</v>
      </c>
      <c r="D45">
        <v>3</v>
      </c>
      <c r="E45">
        <f t="shared" si="0"/>
        <v>-1.68344692115063</v>
      </c>
      <c r="F45">
        <f t="shared" si="1"/>
        <v>0.15663957900829309</v>
      </c>
      <c r="G45">
        <f t="shared" si="2"/>
        <v>0.84336042099170694</v>
      </c>
      <c r="H45">
        <f t="shared" si="3"/>
        <v>-0.17036086669149686</v>
      </c>
    </row>
    <row r="46" spans="1:8" x14ac:dyDescent="0.25">
      <c r="A46" s="4">
        <v>1</v>
      </c>
      <c r="B46">
        <v>500</v>
      </c>
      <c r="C46">
        <v>3.130000114440918</v>
      </c>
      <c r="D46">
        <v>2</v>
      </c>
      <c r="E46">
        <f t="shared" si="0"/>
        <v>-0.99058415833505786</v>
      </c>
      <c r="F46">
        <f t="shared" si="1"/>
        <v>0.27079671088391499</v>
      </c>
      <c r="G46">
        <f t="shared" si="2"/>
        <v>0.27079671088391499</v>
      </c>
      <c r="H46">
        <f t="shared" si="3"/>
        <v>-1.306386883941284</v>
      </c>
    </row>
    <row r="47" spans="1:8" x14ac:dyDescent="0.25">
      <c r="A47" s="4">
        <v>1</v>
      </c>
      <c r="B47">
        <v>520</v>
      </c>
      <c r="C47">
        <v>2.6800000667572021</v>
      </c>
      <c r="D47">
        <v>3</v>
      </c>
      <c r="E47">
        <f t="shared" si="0"/>
        <v>-1.8543912163551313</v>
      </c>
      <c r="F47">
        <f t="shared" si="1"/>
        <v>0.13535814181756123</v>
      </c>
      <c r="G47">
        <f t="shared" si="2"/>
        <v>0.13535814181756123</v>
      </c>
      <c r="H47">
        <f t="shared" si="3"/>
        <v>-1.999831110925592</v>
      </c>
    </row>
    <row r="48" spans="1:8" x14ac:dyDescent="0.25">
      <c r="A48" s="4">
        <v>0</v>
      </c>
      <c r="B48">
        <v>560</v>
      </c>
      <c r="C48">
        <v>2.4200000762939453</v>
      </c>
      <c r="D48">
        <v>2</v>
      </c>
      <c r="E48">
        <f t="shared" si="0"/>
        <v>-1.4046291507754527</v>
      </c>
      <c r="F48">
        <f t="shared" si="1"/>
        <v>0.19708256256341636</v>
      </c>
      <c r="G48">
        <f t="shared" si="2"/>
        <v>0.80291743743658361</v>
      </c>
      <c r="H48">
        <f t="shared" si="3"/>
        <v>-0.21950338795959859</v>
      </c>
    </row>
    <row r="49" spans="1:8" x14ac:dyDescent="0.25">
      <c r="A49" s="4">
        <v>1</v>
      </c>
      <c r="B49">
        <v>580</v>
      </c>
      <c r="C49">
        <v>3.3199999332427979</v>
      </c>
      <c r="D49">
        <v>2</v>
      </c>
      <c r="E49">
        <f t="shared" si="0"/>
        <v>-0.65943217249750652</v>
      </c>
      <c r="F49">
        <f t="shared" si="1"/>
        <v>0.34086717765321228</v>
      </c>
      <c r="G49">
        <f t="shared" si="2"/>
        <v>0.34086717765321228</v>
      </c>
      <c r="H49">
        <f t="shared" si="3"/>
        <v>-1.0762623859250522</v>
      </c>
    </row>
    <row r="50" spans="1:8" x14ac:dyDescent="0.25">
      <c r="A50" s="4">
        <v>1</v>
      </c>
      <c r="B50">
        <v>600</v>
      </c>
      <c r="C50">
        <v>3.1500000953674316</v>
      </c>
      <c r="D50">
        <v>2</v>
      </c>
      <c r="E50">
        <f t="shared" si="0"/>
        <v>-0.74564573928279132</v>
      </c>
      <c r="F50">
        <f t="shared" si="1"/>
        <v>0.32177081173587663</v>
      </c>
      <c r="G50">
        <f t="shared" si="2"/>
        <v>0.32177081173587663</v>
      </c>
      <c r="H50">
        <f t="shared" si="3"/>
        <v>-1.1339157516579648</v>
      </c>
    </row>
    <row r="51" spans="1:8" x14ac:dyDescent="0.25">
      <c r="A51" s="4">
        <v>0</v>
      </c>
      <c r="B51">
        <v>500</v>
      </c>
      <c r="C51">
        <v>3.309999942779541</v>
      </c>
      <c r="D51">
        <v>3</v>
      </c>
      <c r="E51">
        <f t="shared" si="0"/>
        <v>-1.4107486855291502</v>
      </c>
      <c r="F51">
        <f t="shared" si="1"/>
        <v>0.19611599585916797</v>
      </c>
      <c r="G51">
        <f t="shared" si="2"/>
        <v>0.80388400414083205</v>
      </c>
      <c r="H51">
        <f t="shared" si="3"/>
        <v>-0.21830029366826351</v>
      </c>
    </row>
    <row r="52" spans="1:8" x14ac:dyDescent="0.25">
      <c r="A52" s="4">
        <v>0</v>
      </c>
      <c r="B52">
        <v>700</v>
      </c>
      <c r="C52">
        <v>2.940000057220459</v>
      </c>
      <c r="D52">
        <v>2</v>
      </c>
      <c r="E52">
        <f t="shared" si="0"/>
        <v>-0.67942180225087312</v>
      </c>
      <c r="F52">
        <f t="shared" si="1"/>
        <v>0.33639036255747246</v>
      </c>
      <c r="G52">
        <f t="shared" si="2"/>
        <v>0.66360963744252754</v>
      </c>
      <c r="H52">
        <f t="shared" si="3"/>
        <v>-0.41006119780185413</v>
      </c>
    </row>
    <row r="53" spans="1:8" x14ac:dyDescent="0.25">
      <c r="A53" s="4">
        <v>1</v>
      </c>
      <c r="B53">
        <v>460</v>
      </c>
      <c r="C53">
        <v>3.4500000476837158</v>
      </c>
      <c r="D53">
        <v>3</v>
      </c>
      <c r="E53">
        <f t="shared" si="0"/>
        <v>-1.393725103019654</v>
      </c>
      <c r="F53">
        <f t="shared" si="1"/>
        <v>0.19881373121160067</v>
      </c>
      <c r="G53">
        <f t="shared" si="2"/>
        <v>0.19881373121160067</v>
      </c>
      <c r="H53">
        <f t="shared" si="3"/>
        <v>-1.6153869166640304</v>
      </c>
    </row>
    <row r="54" spans="1:8" x14ac:dyDescent="0.25">
      <c r="A54" s="4">
        <v>1</v>
      </c>
      <c r="B54">
        <v>580</v>
      </c>
      <c r="C54">
        <v>3.4600000381469727</v>
      </c>
      <c r="D54">
        <v>2</v>
      </c>
      <c r="E54">
        <f t="shared" si="0"/>
        <v>-0.55064937181978135</v>
      </c>
      <c r="F54">
        <f t="shared" si="1"/>
        <v>0.36571376289086799</v>
      </c>
      <c r="G54">
        <f t="shared" si="2"/>
        <v>0.36571376289086799</v>
      </c>
      <c r="H54">
        <f t="shared" si="3"/>
        <v>-1.005904320160147</v>
      </c>
    </row>
    <row r="55" spans="1:8" x14ac:dyDescent="0.25">
      <c r="A55" s="4">
        <v>0</v>
      </c>
      <c r="B55">
        <v>500</v>
      </c>
      <c r="C55">
        <v>2.9700000286102295</v>
      </c>
      <c r="D55">
        <v>4</v>
      </c>
      <c r="E55">
        <f t="shared" si="0"/>
        <v>-2.2349631124031539</v>
      </c>
      <c r="F55">
        <f t="shared" si="1"/>
        <v>9.6654431636529703E-2</v>
      </c>
      <c r="G55">
        <f t="shared" si="2"/>
        <v>0.90334556836347035</v>
      </c>
      <c r="H55">
        <f t="shared" si="3"/>
        <v>-0.10165010955441874</v>
      </c>
    </row>
    <row r="56" spans="1:8" x14ac:dyDescent="0.25">
      <c r="A56" s="4">
        <v>0</v>
      </c>
      <c r="B56">
        <v>440</v>
      </c>
      <c r="C56">
        <v>2.4800000190734863</v>
      </c>
      <c r="D56">
        <v>4</v>
      </c>
      <c r="E56">
        <f t="shared" si="0"/>
        <v>-2.7533414641437348</v>
      </c>
      <c r="F56">
        <f t="shared" si="1"/>
        <v>5.9898213995527465E-2</v>
      </c>
      <c r="G56">
        <f t="shared" si="2"/>
        <v>0.94010178600447258</v>
      </c>
      <c r="H56">
        <f t="shared" si="3"/>
        <v>-6.1767126596785078E-2</v>
      </c>
    </row>
    <row r="57" spans="1:8" x14ac:dyDescent="0.25">
      <c r="A57" s="4">
        <v>0</v>
      </c>
      <c r="B57">
        <v>400</v>
      </c>
      <c r="C57">
        <v>3.3499999046325684</v>
      </c>
      <c r="D57">
        <v>3</v>
      </c>
      <c r="E57">
        <f t="shared" si="0"/>
        <v>-1.6090659836863344</v>
      </c>
      <c r="F57">
        <f t="shared" si="1"/>
        <v>0.16671832984160084</v>
      </c>
      <c r="G57">
        <f t="shared" si="2"/>
        <v>0.83328167015839916</v>
      </c>
      <c r="H57">
        <f t="shared" si="3"/>
        <v>-0.1823835545256953</v>
      </c>
    </row>
    <row r="58" spans="1:8" x14ac:dyDescent="0.25">
      <c r="A58" s="4">
        <v>0</v>
      </c>
      <c r="B58">
        <v>640</v>
      </c>
      <c r="C58">
        <v>3.8599998950958252</v>
      </c>
      <c r="D58">
        <v>3</v>
      </c>
      <c r="E58">
        <f t="shared" si="0"/>
        <v>-0.66223077655702944</v>
      </c>
      <c r="F58">
        <f t="shared" si="1"/>
        <v>0.34023867671594371</v>
      </c>
      <c r="G58">
        <f t="shared" si="2"/>
        <v>0.65976132328405623</v>
      </c>
      <c r="H58">
        <f t="shared" si="3"/>
        <v>-0.4158771407538584</v>
      </c>
    </row>
    <row r="59" spans="1:8" x14ac:dyDescent="0.25">
      <c r="A59" s="4">
        <v>0</v>
      </c>
      <c r="B59">
        <v>440</v>
      </c>
      <c r="C59">
        <v>3.130000114440918</v>
      </c>
      <c r="D59">
        <v>4</v>
      </c>
      <c r="E59">
        <f t="shared" si="0"/>
        <v>-2.2482787653460785</v>
      </c>
      <c r="F59">
        <f t="shared" si="1"/>
        <v>9.5498038506877589E-2</v>
      </c>
      <c r="G59">
        <f t="shared" si="2"/>
        <v>0.90450196149312245</v>
      </c>
      <c r="H59">
        <f t="shared" si="3"/>
        <v>-0.10037080555530507</v>
      </c>
    </row>
    <row r="60" spans="1:8" x14ac:dyDescent="0.25">
      <c r="A60" s="4">
        <v>0</v>
      </c>
      <c r="B60">
        <v>740</v>
      </c>
      <c r="C60">
        <v>3.369999885559082</v>
      </c>
      <c r="D60">
        <v>4</v>
      </c>
      <c r="E60">
        <f t="shared" si="0"/>
        <v>-1.3736001455040325</v>
      </c>
      <c r="F60">
        <f t="shared" si="1"/>
        <v>0.20203881145390137</v>
      </c>
      <c r="G60">
        <f t="shared" si="2"/>
        <v>0.79796118854609865</v>
      </c>
      <c r="H60">
        <f t="shared" si="3"/>
        <v>-0.22569531862223691</v>
      </c>
    </row>
    <row r="61" spans="1:8" x14ac:dyDescent="0.25">
      <c r="A61" s="4">
        <v>1</v>
      </c>
      <c r="B61">
        <v>680</v>
      </c>
      <c r="C61">
        <v>3.2699999809265137</v>
      </c>
      <c r="D61">
        <v>2</v>
      </c>
      <c r="E61">
        <f t="shared" si="0"/>
        <v>-0.46888506115616901</v>
      </c>
      <c r="F61">
        <f t="shared" si="1"/>
        <v>0.38488016860595198</v>
      </c>
      <c r="G61">
        <f t="shared" si="2"/>
        <v>0.38488016860595198</v>
      </c>
      <c r="H61">
        <f t="shared" si="3"/>
        <v>-0.95482324351695458</v>
      </c>
    </row>
    <row r="62" spans="1:8" x14ac:dyDescent="0.25">
      <c r="A62" s="4">
        <v>0</v>
      </c>
      <c r="B62">
        <v>660</v>
      </c>
      <c r="C62">
        <v>3.3399999141693115</v>
      </c>
      <c r="D62">
        <v>3</v>
      </c>
      <c r="E62">
        <f t="shared" si="0"/>
        <v>-1.0204012524086932</v>
      </c>
      <c r="F62">
        <f t="shared" si="1"/>
        <v>0.26494924879790388</v>
      </c>
      <c r="G62">
        <f t="shared" si="2"/>
        <v>0.73505075120209606</v>
      </c>
      <c r="H62">
        <f t="shared" si="3"/>
        <v>-0.30781573289853797</v>
      </c>
    </row>
    <row r="63" spans="1:8" x14ac:dyDescent="0.25">
      <c r="A63" s="4">
        <v>1</v>
      </c>
      <c r="B63">
        <v>740</v>
      </c>
      <c r="C63">
        <v>4</v>
      </c>
      <c r="D63">
        <v>3</v>
      </c>
      <c r="E63">
        <f t="shared" si="0"/>
        <v>-0.32404993045873187</v>
      </c>
      <c r="F63">
        <f t="shared" si="1"/>
        <v>0.41968906709117426</v>
      </c>
      <c r="G63">
        <f t="shared" si="2"/>
        <v>0.41968906709117426</v>
      </c>
      <c r="H63">
        <f t="shared" si="3"/>
        <v>-0.86824115832385407</v>
      </c>
    </row>
    <row r="64" spans="1:8" x14ac:dyDescent="0.25">
      <c r="A64" s="4">
        <v>0</v>
      </c>
      <c r="B64">
        <v>560</v>
      </c>
      <c r="C64">
        <v>3.190000057220459</v>
      </c>
      <c r="D64">
        <v>3</v>
      </c>
      <c r="E64">
        <f t="shared" si="0"/>
        <v>-1.3663521000669707</v>
      </c>
      <c r="F64">
        <f t="shared" si="1"/>
        <v>0.20320985894426488</v>
      </c>
      <c r="G64">
        <f t="shared" si="2"/>
        <v>0.79679014105573509</v>
      </c>
      <c r="H64">
        <f t="shared" si="3"/>
        <v>-0.22716394596132014</v>
      </c>
    </row>
    <row r="65" spans="1:8" x14ac:dyDescent="0.25">
      <c r="A65" s="4">
        <v>0</v>
      </c>
      <c r="B65">
        <v>380</v>
      </c>
      <c r="C65">
        <v>2.940000057220459</v>
      </c>
      <c r="D65">
        <v>3</v>
      </c>
      <c r="E65">
        <f t="shared" si="0"/>
        <v>-1.9735234374760435</v>
      </c>
      <c r="F65">
        <f t="shared" si="1"/>
        <v>0.12201093818967181</v>
      </c>
      <c r="G65">
        <f t="shared" si="2"/>
        <v>0.87798906181032821</v>
      </c>
      <c r="H65">
        <f t="shared" si="3"/>
        <v>-0.13012114349941989</v>
      </c>
    </row>
    <row r="66" spans="1:8" x14ac:dyDescent="0.25">
      <c r="A66" s="4">
        <v>0</v>
      </c>
      <c r="B66">
        <v>400</v>
      </c>
      <c r="C66">
        <v>3.6500000953674316</v>
      </c>
      <c r="D66">
        <v>2</v>
      </c>
      <c r="E66">
        <f t="shared" si="0"/>
        <v>-0.81593211881985162</v>
      </c>
      <c r="F66">
        <f t="shared" si="1"/>
        <v>0.30662783978222519</v>
      </c>
      <c r="G66">
        <f t="shared" si="2"/>
        <v>0.69337216021777481</v>
      </c>
      <c r="H66">
        <f t="shared" si="3"/>
        <v>-0.36618839620874383</v>
      </c>
    </row>
    <row r="67" spans="1:8" x14ac:dyDescent="0.25">
      <c r="A67" s="4">
        <v>0</v>
      </c>
      <c r="B67">
        <v>600</v>
      </c>
      <c r="C67">
        <v>2.8199999332427979</v>
      </c>
      <c r="D67">
        <v>4</v>
      </c>
      <c r="E67">
        <f t="shared" si="0"/>
        <v>-2.1221180544761533</v>
      </c>
      <c r="F67">
        <f t="shared" si="1"/>
        <v>0.1069655770791046</v>
      </c>
      <c r="G67">
        <f t="shared" si="2"/>
        <v>0.89303442292089541</v>
      </c>
      <c r="H67">
        <f t="shared" si="3"/>
        <v>-0.11313015134477168</v>
      </c>
    </row>
    <row r="68" spans="1:8" x14ac:dyDescent="0.25">
      <c r="A68" s="4">
        <v>1</v>
      </c>
      <c r="B68">
        <v>620</v>
      </c>
      <c r="C68">
        <v>3.1800000667572021</v>
      </c>
      <c r="D68">
        <v>2</v>
      </c>
      <c r="E68">
        <f t="shared" si="0"/>
        <v>-0.67645556975113563</v>
      </c>
      <c r="F68">
        <f t="shared" si="1"/>
        <v>0.33705284125226509</v>
      </c>
      <c r="G68">
        <f t="shared" si="2"/>
        <v>0.33705284125226509</v>
      </c>
      <c r="H68">
        <f t="shared" si="3"/>
        <v>-1.087515561953303</v>
      </c>
    </row>
    <row r="69" spans="1:8" x14ac:dyDescent="0.25">
      <c r="A69" s="4">
        <v>0</v>
      </c>
      <c r="B69">
        <v>560</v>
      </c>
      <c r="C69">
        <v>3.3199999332427979</v>
      </c>
      <c r="D69">
        <v>4</v>
      </c>
      <c r="E69">
        <f t="shared" si="0"/>
        <v>-1.8253675613402982</v>
      </c>
      <c r="F69">
        <f t="shared" si="1"/>
        <v>0.1387910538064723</v>
      </c>
      <c r="G69">
        <f t="shared" si="2"/>
        <v>0.86120894619352772</v>
      </c>
      <c r="H69">
        <f t="shared" si="3"/>
        <v>-0.14941812549023231</v>
      </c>
    </row>
    <row r="70" spans="1:8" x14ac:dyDescent="0.25">
      <c r="A70" s="4">
        <v>0</v>
      </c>
      <c r="B70">
        <v>640</v>
      </c>
      <c r="C70">
        <v>3.6700000762939453</v>
      </c>
      <c r="D70">
        <v>3</v>
      </c>
      <c r="E70">
        <f t="shared" si="0"/>
        <v>-0.80986432605812242</v>
      </c>
      <c r="F70">
        <f t="shared" si="1"/>
        <v>0.30791940774634557</v>
      </c>
      <c r="G70">
        <f t="shared" si="2"/>
        <v>0.69208059225365437</v>
      </c>
      <c r="H70">
        <f t="shared" si="3"/>
        <v>-0.368052867351434</v>
      </c>
    </row>
    <row r="71" spans="1:8" x14ac:dyDescent="0.25">
      <c r="A71" s="4">
        <v>1</v>
      </c>
      <c r="B71">
        <v>680</v>
      </c>
      <c r="C71">
        <v>3.8499999046325684</v>
      </c>
      <c r="D71">
        <v>3</v>
      </c>
      <c r="E71">
        <f t="shared" si="0"/>
        <v>-0.57824174520464711</v>
      </c>
      <c r="F71">
        <f t="shared" si="1"/>
        <v>0.35933726833870289</v>
      </c>
      <c r="G71">
        <f t="shared" si="2"/>
        <v>0.35933726833870289</v>
      </c>
      <c r="H71">
        <f t="shared" si="3"/>
        <v>-1.0234938653914418</v>
      </c>
    </row>
    <row r="72" spans="1:8" x14ac:dyDescent="0.25">
      <c r="A72" s="4">
        <v>0</v>
      </c>
      <c r="B72">
        <v>580</v>
      </c>
      <c r="C72">
        <v>4</v>
      </c>
      <c r="D72">
        <v>3</v>
      </c>
      <c r="E72">
        <f t="shared" si="0"/>
        <v>-0.69108680313164772</v>
      </c>
      <c r="F72">
        <f t="shared" si="1"/>
        <v>0.33379135210395888</v>
      </c>
      <c r="G72">
        <f t="shared" si="2"/>
        <v>0.66620864789604117</v>
      </c>
      <c r="H72">
        <f t="shared" si="3"/>
        <v>-0.40615237237609608</v>
      </c>
    </row>
    <row r="73" spans="1:8" x14ac:dyDescent="0.25">
      <c r="A73" s="4">
        <v>0</v>
      </c>
      <c r="B73">
        <v>600</v>
      </c>
      <c r="C73">
        <v>3.5899999141693115</v>
      </c>
      <c r="D73">
        <v>2</v>
      </c>
      <c r="E73">
        <f t="shared" ref="E73:E136" si="4">$C$2+$C$3*B73+$C$4*C73+$C$5*D73</f>
        <v>-0.40375733412965586</v>
      </c>
      <c r="F73">
        <f t="shared" ref="F73:F136" si="5">1/(1+EXP(-E73))</f>
        <v>0.40040993566295668</v>
      </c>
      <c r="G73">
        <f t="shared" ref="G73:G136" si="6">IF(A73=1,F73,1-F73)</f>
        <v>0.59959006433704332</v>
      </c>
      <c r="H73">
        <f t="shared" ref="H73:H136" si="7">LN(G73)</f>
        <v>-0.51150908337623768</v>
      </c>
    </row>
    <row r="74" spans="1:8" x14ac:dyDescent="0.25">
      <c r="A74" s="4">
        <v>0</v>
      </c>
      <c r="B74">
        <v>740</v>
      </c>
      <c r="C74">
        <v>3.619999885559082</v>
      </c>
      <c r="D74">
        <v>4</v>
      </c>
      <c r="E74">
        <f t="shared" si="4"/>
        <v>-1.1793452898519905</v>
      </c>
      <c r="F74">
        <f t="shared" si="5"/>
        <v>0.23516993528249699</v>
      </c>
      <c r="G74">
        <f t="shared" si="6"/>
        <v>0.76483006471750303</v>
      </c>
      <c r="H74">
        <f t="shared" si="7"/>
        <v>-0.2681016074559967</v>
      </c>
    </row>
    <row r="75" spans="1:8" x14ac:dyDescent="0.25">
      <c r="A75" s="4">
        <v>0</v>
      </c>
      <c r="B75">
        <v>620</v>
      </c>
      <c r="C75">
        <v>3.2999999523162842</v>
      </c>
      <c r="D75">
        <v>1</v>
      </c>
      <c r="E75">
        <f t="shared" si="4"/>
        <v>-2.3185438081632648E-2</v>
      </c>
      <c r="F75">
        <f t="shared" si="5"/>
        <v>0.49420390012541193</v>
      </c>
      <c r="G75">
        <f t="shared" si="6"/>
        <v>0.50579609987458807</v>
      </c>
      <c r="H75">
        <f t="shared" si="7"/>
        <v>-0.68162165558148102</v>
      </c>
    </row>
    <row r="76" spans="1:8" x14ac:dyDescent="0.25">
      <c r="A76" s="4">
        <v>0</v>
      </c>
      <c r="B76">
        <v>580</v>
      </c>
      <c r="C76">
        <v>3.690000057220459</v>
      </c>
      <c r="D76">
        <v>1</v>
      </c>
      <c r="E76">
        <f t="shared" si="4"/>
        <v>0.18809300007990515</v>
      </c>
      <c r="F76">
        <f t="shared" si="5"/>
        <v>0.54688510254554101</v>
      </c>
      <c r="G76">
        <f t="shared" si="6"/>
        <v>0.45311489745445899</v>
      </c>
      <c r="H76">
        <f t="shared" si="7"/>
        <v>-0.79160954889465918</v>
      </c>
    </row>
    <row r="77" spans="1:8" x14ac:dyDescent="0.25">
      <c r="A77" s="4">
        <v>0</v>
      </c>
      <c r="B77">
        <v>800</v>
      </c>
      <c r="C77">
        <v>3.7300000190734863</v>
      </c>
      <c r="D77">
        <v>1</v>
      </c>
      <c r="E77">
        <f t="shared" si="4"/>
        <v>0.72384944726855271</v>
      </c>
      <c r="F77">
        <f t="shared" si="5"/>
        <v>0.67345412769890511</v>
      </c>
      <c r="G77">
        <f t="shared" si="6"/>
        <v>0.32654587230109489</v>
      </c>
      <c r="H77">
        <f t="shared" si="7"/>
        <v>-1.1191848430407381</v>
      </c>
    </row>
    <row r="78" spans="1:8" x14ac:dyDescent="0.25">
      <c r="A78" s="4">
        <v>0</v>
      </c>
      <c r="B78">
        <v>640</v>
      </c>
      <c r="C78">
        <v>4</v>
      </c>
      <c r="D78">
        <v>3</v>
      </c>
      <c r="E78">
        <f t="shared" si="4"/>
        <v>-0.55344797587930428</v>
      </c>
      <c r="F78">
        <f t="shared" si="5"/>
        <v>0.3650648228293335</v>
      </c>
      <c r="G78">
        <f t="shared" si="6"/>
        <v>0.6349351771706665</v>
      </c>
      <c r="H78">
        <f t="shared" si="7"/>
        <v>-0.45423236849609028</v>
      </c>
    </row>
    <row r="79" spans="1:8" x14ac:dyDescent="0.25">
      <c r="A79" s="4">
        <v>0</v>
      </c>
      <c r="B79">
        <v>300</v>
      </c>
      <c r="C79">
        <v>2.9200000762939453</v>
      </c>
      <c r="D79">
        <v>4</v>
      </c>
      <c r="E79">
        <f t="shared" si="4"/>
        <v>-2.7326101373235336</v>
      </c>
      <c r="F79">
        <f t="shared" si="5"/>
        <v>6.1076310305360183E-2</v>
      </c>
      <c r="G79">
        <f t="shared" si="6"/>
        <v>0.9389236896946398</v>
      </c>
      <c r="H79">
        <f t="shared" si="7"/>
        <v>-6.3021070707108509E-2</v>
      </c>
    </row>
    <row r="80" spans="1:8" x14ac:dyDescent="0.25">
      <c r="A80" s="4">
        <v>0</v>
      </c>
      <c r="B80">
        <v>480</v>
      </c>
      <c r="C80">
        <v>3.3900001049041748</v>
      </c>
      <c r="D80">
        <v>4</v>
      </c>
      <c r="E80">
        <f t="shared" si="4"/>
        <v>-1.95449450470996</v>
      </c>
      <c r="F80">
        <f t="shared" si="5"/>
        <v>0.12406410461958453</v>
      </c>
      <c r="G80">
        <f t="shared" si="6"/>
        <v>0.8759358953804155</v>
      </c>
      <c r="H80">
        <f t="shared" si="7"/>
        <v>-0.13246236951292389</v>
      </c>
    </row>
    <row r="81" spans="1:8" x14ac:dyDescent="0.25">
      <c r="A81" s="4">
        <v>0</v>
      </c>
      <c r="B81">
        <v>580</v>
      </c>
      <c r="C81">
        <v>4</v>
      </c>
      <c r="D81">
        <v>2</v>
      </c>
      <c r="E81">
        <f t="shared" si="4"/>
        <v>-0.13105891325230901</v>
      </c>
      <c r="F81">
        <f t="shared" si="5"/>
        <v>0.46728208971759627</v>
      </c>
      <c r="G81">
        <f t="shared" si="6"/>
        <v>0.53271791028240378</v>
      </c>
      <c r="H81">
        <f t="shared" si="7"/>
        <v>-0.62976324391909833</v>
      </c>
    </row>
    <row r="82" spans="1:8" x14ac:dyDescent="0.25">
      <c r="A82" s="4">
        <v>0</v>
      </c>
      <c r="B82">
        <v>720</v>
      </c>
      <c r="C82">
        <v>3.4500000476837158</v>
      </c>
      <c r="D82">
        <v>4</v>
      </c>
      <c r="E82">
        <f t="shared" si="4"/>
        <v>-1.3573180748055043</v>
      </c>
      <c r="F82">
        <f t="shared" si="5"/>
        <v>0.20467653115549156</v>
      </c>
      <c r="G82">
        <f t="shared" si="6"/>
        <v>0.79532346884450844</v>
      </c>
      <c r="H82">
        <f t="shared" si="7"/>
        <v>-0.22900636803094337</v>
      </c>
    </row>
    <row r="83" spans="1:8" x14ac:dyDescent="0.25">
      <c r="A83" s="4">
        <v>0</v>
      </c>
      <c r="B83">
        <v>720</v>
      </c>
      <c r="C83">
        <v>4</v>
      </c>
      <c r="D83">
        <v>3</v>
      </c>
      <c r="E83">
        <f t="shared" si="4"/>
        <v>-0.36992953954284635</v>
      </c>
      <c r="F83">
        <f t="shared" si="5"/>
        <v>0.40855804740748192</v>
      </c>
      <c r="G83">
        <f t="shared" si="6"/>
        <v>0.59144195259251808</v>
      </c>
      <c r="H83">
        <f t="shared" si="7"/>
        <v>-0.52519173631760374</v>
      </c>
    </row>
    <row r="84" spans="1:8" x14ac:dyDescent="0.25">
      <c r="A84" s="4">
        <v>0</v>
      </c>
      <c r="B84">
        <v>560</v>
      </c>
      <c r="C84">
        <v>3.3599998950958252</v>
      </c>
      <c r="D84">
        <v>3</v>
      </c>
      <c r="E84">
        <f t="shared" si="4"/>
        <v>-1.2342589241975714</v>
      </c>
      <c r="F84">
        <f t="shared" si="5"/>
        <v>0.22543688377640453</v>
      </c>
      <c r="G84">
        <f t="shared" si="6"/>
        <v>0.77456311622359553</v>
      </c>
      <c r="H84">
        <f t="shared" si="7"/>
        <v>-0.25545612958102482</v>
      </c>
    </row>
    <row r="85" spans="1:8" x14ac:dyDescent="0.25">
      <c r="A85" s="4">
        <v>1</v>
      </c>
      <c r="B85">
        <v>800</v>
      </c>
      <c r="C85">
        <v>4</v>
      </c>
      <c r="D85">
        <v>3</v>
      </c>
      <c r="E85">
        <f t="shared" si="4"/>
        <v>-0.18641110320638843</v>
      </c>
      <c r="F85">
        <f t="shared" si="5"/>
        <v>0.45353170727519548</v>
      </c>
      <c r="G85">
        <f t="shared" si="6"/>
        <v>0.45353170727519548</v>
      </c>
      <c r="H85">
        <f t="shared" si="7"/>
        <v>-0.79069009505690979</v>
      </c>
    </row>
    <row r="86" spans="1:8" x14ac:dyDescent="0.25">
      <c r="A86" s="4">
        <v>0</v>
      </c>
      <c r="B86">
        <v>540</v>
      </c>
      <c r="C86">
        <v>3.119999885559082</v>
      </c>
      <c r="D86">
        <v>1</v>
      </c>
      <c r="E86">
        <f t="shared" si="4"/>
        <v>-0.34656742235920401</v>
      </c>
      <c r="F86">
        <f t="shared" si="5"/>
        <v>0.41421505896242033</v>
      </c>
      <c r="G86">
        <f t="shared" si="6"/>
        <v>0.58578494103757972</v>
      </c>
      <c r="H86">
        <f t="shared" si="7"/>
        <v>-0.53480255158061973</v>
      </c>
    </row>
    <row r="87" spans="1:8" x14ac:dyDescent="0.25">
      <c r="A87" s="4">
        <v>1</v>
      </c>
      <c r="B87">
        <v>620</v>
      </c>
      <c r="C87">
        <v>4</v>
      </c>
      <c r="D87">
        <v>1</v>
      </c>
      <c r="E87">
        <f t="shared" si="4"/>
        <v>0.52072819479525856</v>
      </c>
      <c r="F87">
        <f t="shared" si="5"/>
        <v>0.62731802683951832</v>
      </c>
      <c r="G87">
        <f t="shared" si="6"/>
        <v>0.62731802683951832</v>
      </c>
      <c r="H87">
        <f t="shared" si="7"/>
        <v>-0.46630164710197586</v>
      </c>
    </row>
    <row r="88" spans="1:8" x14ac:dyDescent="0.25">
      <c r="A88" s="4">
        <v>0</v>
      </c>
      <c r="B88">
        <v>700</v>
      </c>
      <c r="C88">
        <v>2.9000000953674316</v>
      </c>
      <c r="D88">
        <v>4</v>
      </c>
      <c r="E88">
        <f t="shared" si="4"/>
        <v>-1.8305583292729382</v>
      </c>
      <c r="F88">
        <f t="shared" si="5"/>
        <v>0.1381717737033768</v>
      </c>
      <c r="G88">
        <f t="shared" si="6"/>
        <v>0.86182822629662326</v>
      </c>
      <c r="H88">
        <f t="shared" si="7"/>
        <v>-0.14869930161382561</v>
      </c>
    </row>
    <row r="89" spans="1:8" x14ac:dyDescent="0.25">
      <c r="A89" s="4">
        <v>0</v>
      </c>
      <c r="B89">
        <v>620</v>
      </c>
      <c r="C89">
        <v>3.0699999332427979</v>
      </c>
      <c r="D89">
        <v>2</v>
      </c>
      <c r="E89">
        <f t="shared" si="4"/>
        <v>-0.76192780998131959</v>
      </c>
      <c r="F89">
        <f t="shared" si="5"/>
        <v>0.31822786420830057</v>
      </c>
      <c r="G89">
        <f t="shared" si="6"/>
        <v>0.68177213579169949</v>
      </c>
      <c r="H89">
        <f t="shared" si="7"/>
        <v>-0.38305978870881474</v>
      </c>
    </row>
    <row r="90" spans="1:8" x14ac:dyDescent="0.25">
      <c r="A90" s="4">
        <v>0</v>
      </c>
      <c r="B90">
        <v>500</v>
      </c>
      <c r="C90">
        <v>2.7100000381469727</v>
      </c>
      <c r="D90">
        <v>2</v>
      </c>
      <c r="E90">
        <f t="shared" si="4"/>
        <v>-1.3169323751123658</v>
      </c>
      <c r="F90">
        <f t="shared" si="5"/>
        <v>0.2113291190719343</v>
      </c>
      <c r="G90">
        <f t="shared" si="6"/>
        <v>0.7886708809280657</v>
      </c>
      <c r="H90">
        <f t="shared" si="7"/>
        <v>-0.23740617959948071</v>
      </c>
    </row>
    <row r="91" spans="1:8" x14ac:dyDescent="0.25">
      <c r="A91" s="4">
        <v>0</v>
      </c>
      <c r="B91">
        <v>380</v>
      </c>
      <c r="C91">
        <v>2.9100000858306885</v>
      </c>
      <c r="D91">
        <v>4</v>
      </c>
      <c r="E91">
        <f t="shared" si="4"/>
        <v>-2.5568618878029228</v>
      </c>
      <c r="F91">
        <f t="shared" si="5"/>
        <v>7.1966847996567121E-2</v>
      </c>
      <c r="G91">
        <f t="shared" si="6"/>
        <v>0.92803315200343284</v>
      </c>
      <c r="H91">
        <f t="shared" si="7"/>
        <v>-7.4687822692398209E-2</v>
      </c>
    </row>
    <row r="92" spans="1:8" x14ac:dyDescent="0.25">
      <c r="A92" s="4">
        <v>1</v>
      </c>
      <c r="B92">
        <v>500</v>
      </c>
      <c r="C92">
        <v>3.5999999046325684</v>
      </c>
      <c r="D92">
        <v>3</v>
      </c>
      <c r="E92">
        <f t="shared" si="4"/>
        <v>-1.1854130826137199</v>
      </c>
      <c r="F92">
        <f t="shared" si="5"/>
        <v>0.23408030581973102</v>
      </c>
      <c r="G92">
        <f t="shared" si="6"/>
        <v>0.23408030581973102</v>
      </c>
      <c r="H92">
        <f t="shared" si="7"/>
        <v>-1.4520910352359071</v>
      </c>
    </row>
    <row r="93" spans="1:8" x14ac:dyDescent="0.25">
      <c r="A93" s="4">
        <v>0</v>
      </c>
      <c r="B93">
        <v>520</v>
      </c>
      <c r="C93">
        <v>2.9800000190734863</v>
      </c>
      <c r="D93">
        <v>2</v>
      </c>
      <c r="E93">
        <f t="shared" si="4"/>
        <v>-1.0612575367445152</v>
      </c>
      <c r="F93">
        <f t="shared" si="5"/>
        <v>0.25706921114375714</v>
      </c>
      <c r="G93">
        <f t="shared" si="6"/>
        <v>0.74293078885624286</v>
      </c>
      <c r="H93">
        <f t="shared" si="7"/>
        <v>-0.29715238953691986</v>
      </c>
    </row>
    <row r="94" spans="1:8" x14ac:dyDescent="0.25">
      <c r="A94" s="4">
        <v>0</v>
      </c>
      <c r="B94">
        <v>600</v>
      </c>
      <c r="C94">
        <v>3.3199999332427979</v>
      </c>
      <c r="D94">
        <v>2</v>
      </c>
      <c r="E94">
        <f t="shared" si="4"/>
        <v>-0.61355256341339204</v>
      </c>
      <c r="F94">
        <f t="shared" si="5"/>
        <v>0.35124923671978686</v>
      </c>
      <c r="G94">
        <f t="shared" si="6"/>
        <v>0.64875076328021319</v>
      </c>
      <c r="H94">
        <f t="shared" si="7"/>
        <v>-0.43270666796290314</v>
      </c>
    </row>
    <row r="95" spans="1:8" x14ac:dyDescent="0.25">
      <c r="A95" s="4">
        <v>0</v>
      </c>
      <c r="B95">
        <v>600</v>
      </c>
      <c r="C95">
        <v>3.4800000190734863</v>
      </c>
      <c r="D95">
        <v>2</v>
      </c>
      <c r="E95">
        <f t="shared" si="4"/>
        <v>-0.48922938910397273</v>
      </c>
      <c r="F95">
        <f t="shared" si="5"/>
        <v>0.38007512068569815</v>
      </c>
      <c r="G95">
        <f t="shared" si="6"/>
        <v>0.61992487931430185</v>
      </c>
      <c r="H95">
        <f t="shared" si="7"/>
        <v>-0.47815697068004326</v>
      </c>
    </row>
    <row r="96" spans="1:8" x14ac:dyDescent="0.25">
      <c r="A96" s="4">
        <v>0</v>
      </c>
      <c r="B96">
        <v>700</v>
      </c>
      <c r="C96">
        <v>3.2799999713897705</v>
      </c>
      <c r="D96">
        <v>1</v>
      </c>
      <c r="E96">
        <f t="shared" si="4"/>
        <v>0.14479262462313114</v>
      </c>
      <c r="F96">
        <f t="shared" si="5"/>
        <v>0.53613504755289232</v>
      </c>
      <c r="G96">
        <f t="shared" si="6"/>
        <v>0.46386495244710768</v>
      </c>
      <c r="H96">
        <f t="shared" si="7"/>
        <v>-0.76816181987991838</v>
      </c>
    </row>
    <row r="97" spans="1:8" x14ac:dyDescent="0.25">
      <c r="A97" s="4">
        <v>1</v>
      </c>
      <c r="B97">
        <v>660</v>
      </c>
      <c r="C97">
        <v>4</v>
      </c>
      <c r="D97">
        <v>2</v>
      </c>
      <c r="E97">
        <f t="shared" si="4"/>
        <v>5.2459523084148918E-2</v>
      </c>
      <c r="F97">
        <f t="shared" si="5"/>
        <v>0.51311187391749025</v>
      </c>
      <c r="G97">
        <f t="shared" si="6"/>
        <v>0.51311187391749025</v>
      </c>
      <c r="H97">
        <f t="shared" si="7"/>
        <v>-0.66726137977500521</v>
      </c>
    </row>
    <row r="98" spans="1:8" x14ac:dyDescent="0.25">
      <c r="A98" s="4">
        <v>0</v>
      </c>
      <c r="B98">
        <v>700</v>
      </c>
      <c r="C98">
        <v>3.8299999237060547</v>
      </c>
      <c r="D98">
        <v>2</v>
      </c>
      <c r="E98">
        <f t="shared" si="4"/>
        <v>1.2125380127111951E-2</v>
      </c>
      <c r="F98">
        <f t="shared" si="5"/>
        <v>0.50303130789207173</v>
      </c>
      <c r="G98">
        <f t="shared" si="6"/>
        <v>0.49696869210792827</v>
      </c>
      <c r="H98">
        <f t="shared" si="7"/>
        <v>-0.69922824861632094</v>
      </c>
    </row>
    <row r="99" spans="1:8" x14ac:dyDescent="0.25">
      <c r="A99" s="4">
        <v>1</v>
      </c>
      <c r="B99">
        <v>720</v>
      </c>
      <c r="C99">
        <v>3.6400001049041748</v>
      </c>
      <c r="D99">
        <v>1</v>
      </c>
      <c r="E99">
        <f t="shared" si="4"/>
        <v>0.47039932958947162</v>
      </c>
      <c r="F99">
        <f t="shared" si="5"/>
        <v>0.61547826799351912</v>
      </c>
      <c r="G99">
        <f t="shared" si="6"/>
        <v>0.61547826799351912</v>
      </c>
      <c r="H99">
        <f t="shared" si="7"/>
        <v>-0.48535564187126906</v>
      </c>
    </row>
    <row r="100" spans="1:8" x14ac:dyDescent="0.25">
      <c r="A100" s="4">
        <v>0</v>
      </c>
      <c r="B100">
        <v>800</v>
      </c>
      <c r="C100">
        <v>3.9000000953674316</v>
      </c>
      <c r="D100">
        <v>2</v>
      </c>
      <c r="E100">
        <f t="shared" si="4"/>
        <v>0.29591491851448004</v>
      </c>
      <c r="F100">
        <f t="shared" si="5"/>
        <v>0.57344358229803638</v>
      </c>
      <c r="G100">
        <f t="shared" si="6"/>
        <v>0.42655641770196362</v>
      </c>
      <c r="H100">
        <f t="shared" si="7"/>
        <v>-0.85201064013760797</v>
      </c>
    </row>
    <row r="101" spans="1:8" x14ac:dyDescent="0.25">
      <c r="A101" s="4">
        <v>0</v>
      </c>
      <c r="B101">
        <v>580</v>
      </c>
      <c r="C101">
        <v>2.9300000667572021</v>
      </c>
      <c r="D101">
        <v>2</v>
      </c>
      <c r="E101">
        <f t="shared" si="4"/>
        <v>-0.96246964357140663</v>
      </c>
      <c r="F101">
        <f t="shared" si="5"/>
        <v>0.2763840036541852</v>
      </c>
      <c r="G101">
        <f t="shared" si="6"/>
        <v>0.72361599634581486</v>
      </c>
      <c r="H101">
        <f t="shared" si="7"/>
        <v>-0.32349441909144899</v>
      </c>
    </row>
    <row r="102" spans="1:8" x14ac:dyDescent="0.25">
      <c r="A102" s="4">
        <v>1</v>
      </c>
      <c r="B102">
        <v>660</v>
      </c>
      <c r="C102">
        <v>3.440000057220459</v>
      </c>
      <c r="D102">
        <v>2</v>
      </c>
      <c r="E102">
        <f t="shared" si="4"/>
        <v>-0.38267130911501757</v>
      </c>
      <c r="F102">
        <f t="shared" si="5"/>
        <v>0.40548277169551372</v>
      </c>
      <c r="G102">
        <f t="shared" si="6"/>
        <v>0.40548277169551372</v>
      </c>
      <c r="H102">
        <f t="shared" si="7"/>
        <v>-0.90267689290011566</v>
      </c>
    </row>
    <row r="103" spans="1:8" x14ac:dyDescent="0.25">
      <c r="A103" s="4">
        <v>0</v>
      </c>
      <c r="B103">
        <v>660</v>
      </c>
      <c r="C103">
        <v>3.3299999237060547</v>
      </c>
      <c r="D103">
        <v>2</v>
      </c>
      <c r="E103">
        <f t="shared" si="4"/>
        <v>-0.46814354934520153</v>
      </c>
      <c r="F103">
        <f t="shared" si="5"/>
        <v>0.38505573459612052</v>
      </c>
      <c r="G103">
        <f t="shared" si="6"/>
        <v>0.61494426540387948</v>
      </c>
      <c r="H103">
        <f t="shared" si="7"/>
        <v>-0.48622364064189078</v>
      </c>
    </row>
    <row r="104" spans="1:8" x14ac:dyDescent="0.25">
      <c r="A104" s="4">
        <v>0</v>
      </c>
      <c r="B104">
        <v>640</v>
      </c>
      <c r="C104">
        <v>3.5199999809265137</v>
      </c>
      <c r="D104">
        <v>4</v>
      </c>
      <c r="E104">
        <f t="shared" si="4"/>
        <v>-1.4864452034310331</v>
      </c>
      <c r="F104">
        <f t="shared" si="5"/>
        <v>0.18445588253510686</v>
      </c>
      <c r="G104">
        <f t="shared" si="6"/>
        <v>0.81554411746489319</v>
      </c>
      <c r="H104">
        <f t="shared" si="7"/>
        <v>-0.20389975971495181</v>
      </c>
    </row>
    <row r="105" spans="1:8" x14ac:dyDescent="0.25">
      <c r="A105" s="4">
        <v>0</v>
      </c>
      <c r="B105">
        <v>480</v>
      </c>
      <c r="C105">
        <v>3.5699999332427979</v>
      </c>
      <c r="D105">
        <v>2</v>
      </c>
      <c r="E105">
        <f t="shared" si="4"/>
        <v>-0.69457536226603644</v>
      </c>
      <c r="F105">
        <f t="shared" si="5"/>
        <v>0.33301603520136602</v>
      </c>
      <c r="G105">
        <f t="shared" si="6"/>
        <v>0.66698396479863398</v>
      </c>
      <c r="H105">
        <f t="shared" si="7"/>
        <v>-0.40498927413715574</v>
      </c>
    </row>
    <row r="106" spans="1:8" x14ac:dyDescent="0.25">
      <c r="A106" s="4">
        <v>0</v>
      </c>
      <c r="B106">
        <v>700</v>
      </c>
      <c r="C106">
        <v>2.880000114440918</v>
      </c>
      <c r="D106">
        <v>2</v>
      </c>
      <c r="E106">
        <f t="shared" si="4"/>
        <v>-0.72604292314595509</v>
      </c>
      <c r="F106">
        <f t="shared" si="5"/>
        <v>0.32606368063208929</v>
      </c>
      <c r="G106">
        <f t="shared" si="6"/>
        <v>0.67393631936791065</v>
      </c>
      <c r="H106">
        <f t="shared" si="7"/>
        <v>-0.39461965418348649</v>
      </c>
    </row>
    <row r="107" spans="1:8" x14ac:dyDescent="0.25">
      <c r="A107" s="4">
        <v>0</v>
      </c>
      <c r="B107">
        <v>400</v>
      </c>
      <c r="C107">
        <v>3.309999942779541</v>
      </c>
      <c r="D107">
        <v>3</v>
      </c>
      <c r="E107">
        <f t="shared" si="4"/>
        <v>-1.6401467309497226</v>
      </c>
      <c r="F107">
        <f t="shared" si="5"/>
        <v>0.16244509786483158</v>
      </c>
      <c r="G107">
        <f t="shared" si="6"/>
        <v>0.83755490213516848</v>
      </c>
      <c r="H107">
        <f t="shared" si="7"/>
        <v>-0.17726846264327592</v>
      </c>
    </row>
    <row r="108" spans="1:8" x14ac:dyDescent="0.25">
      <c r="A108" s="4">
        <v>0</v>
      </c>
      <c r="B108">
        <v>340</v>
      </c>
      <c r="C108">
        <v>3.1500000953674316</v>
      </c>
      <c r="D108">
        <v>3</v>
      </c>
      <c r="E108">
        <f t="shared" si="4"/>
        <v>-1.9021085472556183</v>
      </c>
      <c r="F108">
        <f t="shared" si="5"/>
        <v>0.12987001450918043</v>
      </c>
      <c r="G108">
        <f t="shared" si="6"/>
        <v>0.87012998549081955</v>
      </c>
      <c r="H108">
        <f t="shared" si="7"/>
        <v>-0.139112669883725</v>
      </c>
    </row>
    <row r="109" spans="1:8" x14ac:dyDescent="0.25">
      <c r="A109" s="4">
        <v>0</v>
      </c>
      <c r="B109">
        <v>580</v>
      </c>
      <c r="C109">
        <v>3.5699999332427979</v>
      </c>
      <c r="D109">
        <v>3</v>
      </c>
      <c r="E109">
        <f t="shared" si="4"/>
        <v>-1.0252052067248028</v>
      </c>
      <c r="F109">
        <f t="shared" si="5"/>
        <v>0.26401473022782751</v>
      </c>
      <c r="G109">
        <f t="shared" si="6"/>
        <v>0.73598526977217249</v>
      </c>
      <c r="H109">
        <f t="shared" si="7"/>
        <v>-0.3065451743500463</v>
      </c>
    </row>
    <row r="110" spans="1:8" x14ac:dyDescent="0.25">
      <c r="A110" s="4">
        <v>0</v>
      </c>
      <c r="B110">
        <v>380</v>
      </c>
      <c r="C110">
        <v>3.3299999237060547</v>
      </c>
      <c r="D110">
        <v>4</v>
      </c>
      <c r="E110">
        <f t="shared" si="4"/>
        <v>-2.2305138562814815</v>
      </c>
      <c r="F110">
        <f t="shared" si="5"/>
        <v>9.7043604418006676E-2</v>
      </c>
      <c r="G110">
        <f t="shared" si="6"/>
        <v>0.90295639558199337</v>
      </c>
      <c r="H110">
        <f t="shared" si="7"/>
        <v>-0.10208101512310749</v>
      </c>
    </row>
    <row r="111" spans="1:8" x14ac:dyDescent="0.25">
      <c r="A111" s="4">
        <v>0</v>
      </c>
      <c r="B111">
        <v>540</v>
      </c>
      <c r="C111">
        <v>3.940000057220459</v>
      </c>
      <c r="D111">
        <v>3</v>
      </c>
      <c r="E111">
        <f t="shared" si="4"/>
        <v>-0.82946714219495865</v>
      </c>
      <c r="F111">
        <f t="shared" si="5"/>
        <v>0.3037577519441706</v>
      </c>
      <c r="G111">
        <f t="shared" si="6"/>
        <v>0.69624224805582946</v>
      </c>
      <c r="H111">
        <f t="shared" si="7"/>
        <v>-0.36205762165421651</v>
      </c>
    </row>
    <row r="112" spans="1:8" x14ac:dyDescent="0.25">
      <c r="A112" s="4">
        <v>1</v>
      </c>
      <c r="B112">
        <v>660</v>
      </c>
      <c r="C112">
        <v>3.9500000476837158</v>
      </c>
      <c r="D112">
        <v>2</v>
      </c>
      <c r="E112">
        <f t="shared" si="4"/>
        <v>1.3608589004914018E-2</v>
      </c>
      <c r="F112">
        <f t="shared" si="5"/>
        <v>0.50340209474751585</v>
      </c>
      <c r="G112">
        <f t="shared" si="6"/>
        <v>0.50340209474751585</v>
      </c>
      <c r="H112">
        <f t="shared" si="7"/>
        <v>-0.68636603509070004</v>
      </c>
    </row>
    <row r="113" spans="1:8" x14ac:dyDescent="0.25">
      <c r="A113" s="4">
        <v>1</v>
      </c>
      <c r="B113">
        <v>740</v>
      </c>
      <c r="C113">
        <v>2.9700000286102295</v>
      </c>
      <c r="D113">
        <v>2</v>
      </c>
      <c r="E113">
        <f t="shared" si="4"/>
        <v>-0.56435202363510295</v>
      </c>
      <c r="F113">
        <f t="shared" si="5"/>
        <v>0.36254108464371643</v>
      </c>
      <c r="G113">
        <f t="shared" si="6"/>
        <v>0.36254108464371643</v>
      </c>
      <c r="H113">
        <f t="shared" si="7"/>
        <v>-1.0146174741613709</v>
      </c>
    </row>
    <row r="114" spans="1:8" x14ac:dyDescent="0.25">
      <c r="A114" s="4">
        <v>1</v>
      </c>
      <c r="B114">
        <v>700</v>
      </c>
      <c r="C114">
        <v>3.559999942779541</v>
      </c>
      <c r="D114">
        <v>1</v>
      </c>
      <c r="E114">
        <f t="shared" si="4"/>
        <v>0.36235804072271438</v>
      </c>
      <c r="F114">
        <f t="shared" si="5"/>
        <v>0.58961112913535541</v>
      </c>
      <c r="G114">
        <f t="shared" si="6"/>
        <v>0.58961112913535541</v>
      </c>
      <c r="H114">
        <f t="shared" si="7"/>
        <v>-0.52829206254676364</v>
      </c>
    </row>
    <row r="115" spans="1:8" x14ac:dyDescent="0.25">
      <c r="A115" s="4">
        <v>0</v>
      </c>
      <c r="B115">
        <v>480</v>
      </c>
      <c r="C115">
        <v>3.130000114440918</v>
      </c>
      <c r="D115">
        <v>2</v>
      </c>
      <c r="E115">
        <f t="shared" si="4"/>
        <v>-1.0364637674191723</v>
      </c>
      <c r="F115">
        <f t="shared" si="5"/>
        <v>0.26183288845876529</v>
      </c>
      <c r="G115">
        <f t="shared" si="6"/>
        <v>0.73816711154123471</v>
      </c>
      <c r="H115">
        <f t="shared" si="7"/>
        <v>-0.30358504161221311</v>
      </c>
    </row>
    <row r="116" spans="1:8" x14ac:dyDescent="0.25">
      <c r="A116" s="4">
        <v>0</v>
      </c>
      <c r="B116">
        <v>400</v>
      </c>
      <c r="C116">
        <v>2.9300000667572021</v>
      </c>
      <c r="D116">
        <v>3</v>
      </c>
      <c r="E116">
        <f t="shared" si="4"/>
        <v>-1.9354140152077757</v>
      </c>
      <c r="F116">
        <f t="shared" si="5"/>
        <v>0.12615254051574348</v>
      </c>
      <c r="G116">
        <f t="shared" si="6"/>
        <v>0.87384745948425646</v>
      </c>
      <c r="H116">
        <f t="shared" si="7"/>
        <v>-0.13484945004153726</v>
      </c>
    </row>
    <row r="117" spans="1:8" x14ac:dyDescent="0.25">
      <c r="A117" s="4">
        <v>0</v>
      </c>
      <c r="B117">
        <v>480</v>
      </c>
      <c r="C117">
        <v>3.4500000476837158</v>
      </c>
      <c r="D117">
        <v>2</v>
      </c>
      <c r="E117">
        <f t="shared" si="4"/>
        <v>-0.78781760405620083</v>
      </c>
      <c r="F117">
        <f t="shared" si="5"/>
        <v>0.3126374641290377</v>
      </c>
      <c r="G117">
        <f t="shared" si="6"/>
        <v>0.6873625358709623</v>
      </c>
      <c r="H117">
        <f t="shared" si="7"/>
        <v>-0.3748934172576967</v>
      </c>
    </row>
    <row r="118" spans="1:8" x14ac:dyDescent="0.25">
      <c r="A118" s="4">
        <v>0</v>
      </c>
      <c r="B118">
        <v>680</v>
      </c>
      <c r="C118">
        <v>3.0799999237060547</v>
      </c>
      <c r="D118">
        <v>4</v>
      </c>
      <c r="E118">
        <f t="shared" si="4"/>
        <v>-1.7365745756718063</v>
      </c>
      <c r="F118">
        <f t="shared" si="5"/>
        <v>0.14974854993007486</v>
      </c>
      <c r="G118">
        <f t="shared" si="6"/>
        <v>0.8502514500699252</v>
      </c>
      <c r="H118">
        <f t="shared" si="7"/>
        <v>-0.16222314963327542</v>
      </c>
    </row>
    <row r="119" spans="1:8" x14ac:dyDescent="0.25">
      <c r="A119" s="4">
        <v>0</v>
      </c>
      <c r="B119">
        <v>420</v>
      </c>
      <c r="C119">
        <v>3.4100000858306885</v>
      </c>
      <c r="D119">
        <v>4</v>
      </c>
      <c r="E119">
        <f t="shared" si="4"/>
        <v>-2.0765929583306098</v>
      </c>
      <c r="F119">
        <f t="shared" si="5"/>
        <v>0.11139276449667943</v>
      </c>
      <c r="G119">
        <f t="shared" si="6"/>
        <v>0.88860723550332055</v>
      </c>
      <c r="H119">
        <f t="shared" si="7"/>
        <v>-0.11809994592590306</v>
      </c>
    </row>
    <row r="120" spans="1:8" x14ac:dyDescent="0.25">
      <c r="A120" s="4">
        <v>0</v>
      </c>
      <c r="B120">
        <v>360</v>
      </c>
      <c r="C120">
        <v>3</v>
      </c>
      <c r="D120">
        <v>3</v>
      </c>
      <c r="E120">
        <f t="shared" si="4"/>
        <v>-1.9727819256650756</v>
      </c>
      <c r="F120">
        <f t="shared" si="5"/>
        <v>0.12209039436709233</v>
      </c>
      <c r="G120">
        <f t="shared" si="6"/>
        <v>0.87790960563290765</v>
      </c>
      <c r="H120">
        <f t="shared" si="7"/>
        <v>-0.13021164550724984</v>
      </c>
    </row>
    <row r="121" spans="1:8" x14ac:dyDescent="0.25">
      <c r="A121" s="4">
        <v>0</v>
      </c>
      <c r="B121">
        <v>600</v>
      </c>
      <c r="C121">
        <v>3.2200000286102295</v>
      </c>
      <c r="D121">
        <v>1</v>
      </c>
      <c r="E121">
        <f t="shared" si="4"/>
        <v>-0.13122654169252368</v>
      </c>
      <c r="F121">
        <f t="shared" si="5"/>
        <v>0.46724036227630966</v>
      </c>
      <c r="G121">
        <f t="shared" si="6"/>
        <v>0.53275963772369028</v>
      </c>
      <c r="H121">
        <f t="shared" si="7"/>
        <v>-0.62968491764861823</v>
      </c>
    </row>
    <row r="122" spans="1:8" x14ac:dyDescent="0.25">
      <c r="A122" s="4">
        <v>0</v>
      </c>
      <c r="B122">
        <v>720</v>
      </c>
      <c r="C122">
        <v>3.8399999141693115</v>
      </c>
      <c r="D122">
        <v>3</v>
      </c>
      <c r="E122">
        <f t="shared" si="4"/>
        <v>-0.49425271385226521</v>
      </c>
      <c r="F122">
        <f t="shared" si="5"/>
        <v>0.37889224991228299</v>
      </c>
      <c r="G122">
        <f t="shared" si="6"/>
        <v>0.62110775008771701</v>
      </c>
      <c r="H122">
        <f t="shared" si="7"/>
        <v>-0.47625070149164289</v>
      </c>
    </row>
    <row r="123" spans="1:8" x14ac:dyDescent="0.25">
      <c r="A123" s="4">
        <v>0</v>
      </c>
      <c r="B123">
        <v>620</v>
      </c>
      <c r="C123">
        <v>3.9900000095367432</v>
      </c>
      <c r="D123">
        <v>3</v>
      </c>
      <c r="E123">
        <f t="shared" si="4"/>
        <v>-0.60709777177926583</v>
      </c>
      <c r="F123">
        <f t="shared" si="5"/>
        <v>0.35272151932003615</v>
      </c>
      <c r="G123">
        <f t="shared" si="6"/>
        <v>0.64727848067996385</v>
      </c>
      <c r="H123">
        <f t="shared" si="7"/>
        <v>-0.43497865872303493</v>
      </c>
    </row>
    <row r="124" spans="1:8" x14ac:dyDescent="0.25">
      <c r="A124" s="4">
        <v>1</v>
      </c>
      <c r="B124">
        <v>440</v>
      </c>
      <c r="C124">
        <v>3.4500000476837158</v>
      </c>
      <c r="D124">
        <v>2</v>
      </c>
      <c r="E124">
        <f t="shared" si="4"/>
        <v>-0.87957682222442979</v>
      </c>
      <c r="F124">
        <f t="shared" si="5"/>
        <v>0.29326547941299164</v>
      </c>
      <c r="G124">
        <f t="shared" si="6"/>
        <v>0.29326547941299164</v>
      </c>
      <c r="H124">
        <f t="shared" si="7"/>
        <v>-1.2266770071196178</v>
      </c>
    </row>
    <row r="125" spans="1:8" x14ac:dyDescent="0.25">
      <c r="A125" s="4">
        <v>0</v>
      </c>
      <c r="B125">
        <v>700</v>
      </c>
      <c r="C125">
        <v>3.7200000286102295</v>
      </c>
      <c r="D125">
        <v>2</v>
      </c>
      <c r="E125">
        <f t="shared" si="4"/>
        <v>-7.3346674847205362E-2</v>
      </c>
      <c r="F125">
        <f t="shared" si="5"/>
        <v>0.48167154740260498</v>
      </c>
      <c r="G125">
        <f t="shared" si="6"/>
        <v>0.51832845259739502</v>
      </c>
      <c r="H125">
        <f t="shared" si="7"/>
        <v>-0.65714615929205855</v>
      </c>
    </row>
    <row r="126" spans="1:8" x14ac:dyDescent="0.25">
      <c r="A126" s="4">
        <v>1</v>
      </c>
      <c r="B126">
        <v>800</v>
      </c>
      <c r="C126">
        <v>3.7000000476837158</v>
      </c>
      <c r="D126">
        <v>1</v>
      </c>
      <c r="E126">
        <f t="shared" si="4"/>
        <v>0.70053888682101151</v>
      </c>
      <c r="F126">
        <f t="shared" si="5"/>
        <v>0.66830723948291981</v>
      </c>
      <c r="G126">
        <f t="shared" si="6"/>
        <v>0.66830723948291981</v>
      </c>
      <c r="H126">
        <f t="shared" si="7"/>
        <v>-0.40300727183948254</v>
      </c>
    </row>
    <row r="127" spans="1:8" x14ac:dyDescent="0.25">
      <c r="A127" s="4">
        <v>0</v>
      </c>
      <c r="B127">
        <v>340</v>
      </c>
      <c r="C127">
        <v>2.9200000762939453</v>
      </c>
      <c r="D127">
        <v>3</v>
      </c>
      <c r="E127">
        <f t="shared" si="4"/>
        <v>-2.0808230292759662</v>
      </c>
      <c r="F127">
        <f t="shared" si="5"/>
        <v>0.11097474117751782</v>
      </c>
      <c r="G127">
        <f t="shared" si="6"/>
        <v>0.88902525882248218</v>
      </c>
      <c r="H127">
        <f t="shared" si="7"/>
        <v>-0.11762963124814893</v>
      </c>
    </row>
    <row r="128" spans="1:8" x14ac:dyDescent="0.25">
      <c r="A128" s="4">
        <v>1</v>
      </c>
      <c r="B128">
        <v>520</v>
      </c>
      <c r="C128">
        <v>3.7400000095367432</v>
      </c>
      <c r="D128">
        <v>2</v>
      </c>
      <c r="E128">
        <f t="shared" si="4"/>
        <v>-0.47072278297254155</v>
      </c>
      <c r="F128">
        <f t="shared" si="5"/>
        <v>0.38444518484593793</v>
      </c>
      <c r="G128">
        <f t="shared" si="6"/>
        <v>0.38444518484593793</v>
      </c>
      <c r="H128">
        <f t="shared" si="7"/>
        <v>-0.95595406236860248</v>
      </c>
    </row>
    <row r="129" spans="1:8" x14ac:dyDescent="0.25">
      <c r="A129" s="4">
        <v>1</v>
      </c>
      <c r="B129">
        <v>480</v>
      </c>
      <c r="C129">
        <v>2.6700000762939453</v>
      </c>
      <c r="D129">
        <v>2</v>
      </c>
      <c r="E129">
        <f t="shared" si="4"/>
        <v>-1.3938927314598686</v>
      </c>
      <c r="F129">
        <f t="shared" si="5"/>
        <v>0.19878703155654898</v>
      </c>
      <c r="G129">
        <f t="shared" si="6"/>
        <v>0.19878703155654898</v>
      </c>
      <c r="H129">
        <f t="shared" si="7"/>
        <v>-1.6155212205064373</v>
      </c>
    </row>
    <row r="130" spans="1:8" x14ac:dyDescent="0.25">
      <c r="A130" s="4">
        <v>0</v>
      </c>
      <c r="B130">
        <v>520</v>
      </c>
      <c r="C130">
        <v>2.8499999046325684</v>
      </c>
      <c r="D130">
        <v>3</v>
      </c>
      <c r="E130">
        <f t="shared" si="4"/>
        <v>-1.722298040485732</v>
      </c>
      <c r="F130">
        <f t="shared" si="5"/>
        <v>0.15157539828051386</v>
      </c>
      <c r="G130">
        <f t="shared" si="6"/>
        <v>0.84842460171948608</v>
      </c>
      <c r="H130">
        <f t="shared" si="7"/>
        <v>-0.1643740589285789</v>
      </c>
    </row>
    <row r="131" spans="1:8" x14ac:dyDescent="0.25">
      <c r="A131" s="4">
        <v>0</v>
      </c>
      <c r="B131">
        <v>500</v>
      </c>
      <c r="C131">
        <v>2.9800000190734863</v>
      </c>
      <c r="D131">
        <v>3</v>
      </c>
      <c r="E131">
        <f t="shared" si="4"/>
        <v>-1.6671650357079684</v>
      </c>
      <c r="F131">
        <f t="shared" si="5"/>
        <v>0.1588025192907922</v>
      </c>
      <c r="G131">
        <f t="shared" si="6"/>
        <v>0.84119748070920775</v>
      </c>
      <c r="H131">
        <f t="shared" si="7"/>
        <v>-0.17292883003538589</v>
      </c>
    </row>
    <row r="132" spans="1:8" x14ac:dyDescent="0.25">
      <c r="A132" s="4">
        <v>0</v>
      </c>
      <c r="B132">
        <v>720</v>
      </c>
      <c r="C132">
        <v>3.880000114440918</v>
      </c>
      <c r="D132">
        <v>3</v>
      </c>
      <c r="E132">
        <f t="shared" si="4"/>
        <v>-0.46317178133301073</v>
      </c>
      <c r="F132">
        <f t="shared" si="5"/>
        <v>0.38623365941429405</v>
      </c>
      <c r="G132">
        <f t="shared" si="6"/>
        <v>0.61376634058570589</v>
      </c>
      <c r="H132">
        <f t="shared" si="7"/>
        <v>-0.48814097605559414</v>
      </c>
    </row>
    <row r="133" spans="1:8" x14ac:dyDescent="0.25">
      <c r="A133" s="4">
        <v>0</v>
      </c>
      <c r="B133">
        <v>540</v>
      </c>
      <c r="C133">
        <v>3.380000114440918</v>
      </c>
      <c r="D133">
        <v>4</v>
      </c>
      <c r="E133">
        <f t="shared" si="4"/>
        <v>-1.8246258642734636</v>
      </c>
      <c r="F133">
        <f t="shared" si="5"/>
        <v>0.13887973119884583</v>
      </c>
      <c r="G133">
        <f t="shared" si="6"/>
        <v>0.86112026880115411</v>
      </c>
      <c r="H133">
        <f t="shared" si="7"/>
        <v>-0.14952109929068805</v>
      </c>
    </row>
    <row r="134" spans="1:8" x14ac:dyDescent="0.25">
      <c r="A134" s="4">
        <v>1</v>
      </c>
      <c r="B134">
        <v>600</v>
      </c>
      <c r="C134">
        <v>3.5399999618530273</v>
      </c>
      <c r="D134">
        <v>1</v>
      </c>
      <c r="E134">
        <f t="shared" si="4"/>
        <v>0.11741962167044784</v>
      </c>
      <c r="F134">
        <f t="shared" si="5"/>
        <v>0.52932122461460396</v>
      </c>
      <c r="G134">
        <f t="shared" si="6"/>
        <v>0.52932122461460396</v>
      </c>
      <c r="H134">
        <f t="shared" si="7"/>
        <v>-0.63615980151802864</v>
      </c>
    </row>
    <row r="135" spans="1:8" x14ac:dyDescent="0.25">
      <c r="A135" s="4">
        <v>0</v>
      </c>
      <c r="B135">
        <v>740</v>
      </c>
      <c r="C135">
        <v>3.7400000095367432</v>
      </c>
      <c r="D135">
        <v>4</v>
      </c>
      <c r="E135">
        <f t="shared" si="4"/>
        <v>-1.0861028628059595</v>
      </c>
      <c r="F135">
        <f t="shared" si="5"/>
        <v>0.25235284485157072</v>
      </c>
      <c r="G135">
        <f t="shared" si="6"/>
        <v>0.74764715514842928</v>
      </c>
      <c r="H135">
        <f t="shared" si="7"/>
        <v>-0.29082413001746615</v>
      </c>
    </row>
    <row r="136" spans="1:8" x14ac:dyDescent="0.25">
      <c r="A136" s="4">
        <v>0</v>
      </c>
      <c r="B136">
        <v>540</v>
      </c>
      <c r="C136">
        <v>3.190000057220459</v>
      </c>
      <c r="D136">
        <v>2</v>
      </c>
      <c r="E136">
        <f t="shared" si="4"/>
        <v>-0.85220381927174649</v>
      </c>
      <c r="F136">
        <f t="shared" si="5"/>
        <v>0.29897076057984895</v>
      </c>
      <c r="G136">
        <f t="shared" si="6"/>
        <v>0.70102923942015105</v>
      </c>
      <c r="H136">
        <f t="shared" si="7"/>
        <v>-0.35520568180437279</v>
      </c>
    </row>
    <row r="137" spans="1:8" x14ac:dyDescent="0.25">
      <c r="A137" s="4">
        <v>0</v>
      </c>
      <c r="B137">
        <v>460</v>
      </c>
      <c r="C137">
        <v>3.1500000953674316</v>
      </c>
      <c r="D137">
        <v>4</v>
      </c>
      <c r="E137">
        <f t="shared" ref="E137:E200" si="8">$C$2+$C$3*B137+$C$4*C137+$C$5*D137</f>
        <v>-2.1868587826302699</v>
      </c>
      <c r="F137">
        <f t="shared" ref="F137:F200" si="9">1/(1+EXP(-E137))</f>
        <v>0.10093679739512547</v>
      </c>
      <c r="G137">
        <f t="shared" ref="G137:G200" si="10">IF(A137=1,F137,1-F137)</f>
        <v>0.89906320260487449</v>
      </c>
      <c r="H137">
        <f t="shared" ref="H137:H200" si="11">LN(G137)</f>
        <v>-0.10640194375044454</v>
      </c>
    </row>
    <row r="138" spans="1:8" x14ac:dyDescent="0.25">
      <c r="A138" s="4">
        <v>1</v>
      </c>
      <c r="B138">
        <v>620</v>
      </c>
      <c r="C138">
        <v>3.1700000762939453</v>
      </c>
      <c r="D138">
        <v>2</v>
      </c>
      <c r="E138">
        <f t="shared" si="8"/>
        <v>-0.6842257565669827</v>
      </c>
      <c r="F138">
        <f t="shared" si="9"/>
        <v>0.33531881104422173</v>
      </c>
      <c r="G138">
        <f t="shared" si="10"/>
        <v>0.33531881104422173</v>
      </c>
      <c r="H138">
        <f t="shared" si="11"/>
        <v>-1.0926735249535222</v>
      </c>
    </row>
    <row r="139" spans="1:8" x14ac:dyDescent="0.25">
      <c r="A139" s="4">
        <v>0</v>
      </c>
      <c r="B139">
        <v>640</v>
      </c>
      <c r="C139">
        <v>2.7899999618530273</v>
      </c>
      <c r="D139">
        <v>2</v>
      </c>
      <c r="E139">
        <f t="shared" si="8"/>
        <v>-0.93361361699678835</v>
      </c>
      <c r="F139">
        <f t="shared" si="9"/>
        <v>0.28219216538846209</v>
      </c>
      <c r="G139">
        <f t="shared" si="10"/>
        <v>0.71780783461153796</v>
      </c>
      <c r="H139">
        <f t="shared" si="11"/>
        <v>-0.33155338557263986</v>
      </c>
    </row>
    <row r="140" spans="1:8" x14ac:dyDescent="0.25">
      <c r="A140" s="4">
        <v>0</v>
      </c>
      <c r="B140">
        <v>580</v>
      </c>
      <c r="C140">
        <v>3.4000000953674316</v>
      </c>
      <c r="D140">
        <v>2</v>
      </c>
      <c r="E140">
        <f t="shared" si="8"/>
        <v>-0.59727049271486377</v>
      </c>
      <c r="F140">
        <f t="shared" si="9"/>
        <v>0.35496841000580009</v>
      </c>
      <c r="G140">
        <f t="shared" si="10"/>
        <v>0.64503158999419985</v>
      </c>
      <c r="H140">
        <f t="shared" si="11"/>
        <v>-0.43845598665049212</v>
      </c>
    </row>
    <row r="141" spans="1:8" x14ac:dyDescent="0.25">
      <c r="A141" s="4">
        <v>0</v>
      </c>
      <c r="B141">
        <v>500</v>
      </c>
      <c r="C141">
        <v>3.0799999237060547</v>
      </c>
      <c r="D141">
        <v>3</v>
      </c>
      <c r="E141">
        <f t="shared" si="8"/>
        <v>-1.5894631675494981</v>
      </c>
      <c r="F141">
        <f t="shared" si="9"/>
        <v>0.16945943890368023</v>
      </c>
      <c r="G141">
        <f t="shared" si="10"/>
        <v>0.8305405610963198</v>
      </c>
      <c r="H141">
        <f t="shared" si="11"/>
        <v>-0.1856785117519508</v>
      </c>
    </row>
    <row r="142" spans="1:8" x14ac:dyDescent="0.25">
      <c r="A142" s="4">
        <v>0</v>
      </c>
      <c r="B142">
        <v>560</v>
      </c>
      <c r="C142">
        <v>2.9500000476837158</v>
      </c>
      <c r="D142">
        <v>2</v>
      </c>
      <c r="E142">
        <f t="shared" si="8"/>
        <v>-0.99280887902382742</v>
      </c>
      <c r="F142">
        <f t="shared" si="9"/>
        <v>0.27035762859206919</v>
      </c>
      <c r="G142">
        <f t="shared" si="10"/>
        <v>0.72964237140793076</v>
      </c>
      <c r="H142">
        <f t="shared" si="11"/>
        <v>-0.3152007670618977</v>
      </c>
    </row>
    <row r="143" spans="1:8" x14ac:dyDescent="0.25">
      <c r="A143" s="4">
        <v>0</v>
      </c>
      <c r="B143">
        <v>500</v>
      </c>
      <c r="C143">
        <v>3.5699999332427979</v>
      </c>
      <c r="D143">
        <v>3</v>
      </c>
      <c r="E143">
        <f t="shared" si="8"/>
        <v>-1.2087236430612607</v>
      </c>
      <c r="F143">
        <f t="shared" si="9"/>
        <v>0.22992696551709693</v>
      </c>
      <c r="G143">
        <f t="shared" si="10"/>
        <v>0.7700730344829031</v>
      </c>
      <c r="H143">
        <f t="shared" si="11"/>
        <v>-0.26126991865458604</v>
      </c>
    </row>
    <row r="144" spans="1:8" x14ac:dyDescent="0.25">
      <c r="A144" s="4">
        <v>0</v>
      </c>
      <c r="B144">
        <v>560</v>
      </c>
      <c r="C144">
        <v>3.3299999237060547</v>
      </c>
      <c r="D144">
        <v>4</v>
      </c>
      <c r="E144">
        <f t="shared" si="8"/>
        <v>-1.8175973745244511</v>
      </c>
      <c r="F144">
        <f t="shared" si="9"/>
        <v>0.13972241879116315</v>
      </c>
      <c r="G144">
        <f t="shared" si="10"/>
        <v>0.86027758120883679</v>
      </c>
      <c r="H144">
        <f t="shared" si="11"/>
        <v>-0.15050017296575749</v>
      </c>
    </row>
    <row r="145" spans="1:8" x14ac:dyDescent="0.25">
      <c r="A145" s="4">
        <v>0</v>
      </c>
      <c r="B145">
        <v>700</v>
      </c>
      <c r="C145">
        <v>4</v>
      </c>
      <c r="D145">
        <v>3</v>
      </c>
      <c r="E145">
        <f t="shared" si="8"/>
        <v>-0.41580914862696083</v>
      </c>
      <c r="F145">
        <f t="shared" si="9"/>
        <v>0.39752001769220213</v>
      </c>
      <c r="G145">
        <f t="shared" si="10"/>
        <v>0.60247998230779787</v>
      </c>
      <c r="H145">
        <f t="shared" si="11"/>
        <v>-0.50670083855466685</v>
      </c>
    </row>
    <row r="146" spans="1:8" x14ac:dyDescent="0.25">
      <c r="A146" s="4">
        <v>0</v>
      </c>
      <c r="B146">
        <v>620</v>
      </c>
      <c r="C146">
        <v>3.4000000953674316</v>
      </c>
      <c r="D146">
        <v>2</v>
      </c>
      <c r="E146">
        <f t="shared" si="8"/>
        <v>-0.5055112745466348</v>
      </c>
      <c r="F146">
        <f t="shared" si="9"/>
        <v>0.37624637562432667</v>
      </c>
      <c r="G146">
        <f t="shared" si="10"/>
        <v>0.62375362437567339</v>
      </c>
      <c r="H146">
        <f t="shared" si="11"/>
        <v>-0.47199982131096818</v>
      </c>
    </row>
    <row r="147" spans="1:8" x14ac:dyDescent="0.25">
      <c r="A147" s="4">
        <v>1</v>
      </c>
      <c r="B147">
        <v>600</v>
      </c>
      <c r="C147">
        <v>3.5799999237060547</v>
      </c>
      <c r="D147">
        <v>1</v>
      </c>
      <c r="E147">
        <f t="shared" si="8"/>
        <v>0.14850036893383567</v>
      </c>
      <c r="F147">
        <f t="shared" si="9"/>
        <v>0.5370570176930155</v>
      </c>
      <c r="G147">
        <f t="shared" si="10"/>
        <v>0.5370570176930155</v>
      </c>
      <c r="H147">
        <f t="shared" si="11"/>
        <v>-0.62165101191049443</v>
      </c>
    </row>
    <row r="148" spans="1:8" x14ac:dyDescent="0.25">
      <c r="A148" s="4">
        <v>0</v>
      </c>
      <c r="B148">
        <v>640</v>
      </c>
      <c r="C148">
        <v>3.9300000667572021</v>
      </c>
      <c r="D148">
        <v>2</v>
      </c>
      <c r="E148">
        <f t="shared" si="8"/>
        <v>-4.7811393710894601E-2</v>
      </c>
      <c r="F148">
        <f t="shared" si="9"/>
        <v>0.48804942799917433</v>
      </c>
      <c r="G148">
        <f t="shared" si="10"/>
        <v>0.51195057200082572</v>
      </c>
      <c r="H148">
        <f t="shared" si="11"/>
        <v>-0.6695271976637116</v>
      </c>
    </row>
    <row r="149" spans="1:8" x14ac:dyDescent="0.25">
      <c r="A149" s="4">
        <v>1</v>
      </c>
      <c r="B149">
        <v>700</v>
      </c>
      <c r="C149">
        <v>3.5199999809265137</v>
      </c>
      <c r="D149">
        <v>4</v>
      </c>
      <c r="E149">
        <f t="shared" si="8"/>
        <v>-1.3488063761786897</v>
      </c>
      <c r="F149">
        <f t="shared" si="9"/>
        <v>0.20606558319960924</v>
      </c>
      <c r="G149">
        <f t="shared" si="10"/>
        <v>0.20606558319960924</v>
      </c>
      <c r="H149">
        <f t="shared" si="11"/>
        <v>-1.5795607958133071</v>
      </c>
    </row>
    <row r="150" spans="1:8" x14ac:dyDescent="0.25">
      <c r="A150" s="4">
        <v>0</v>
      </c>
      <c r="B150">
        <v>620</v>
      </c>
      <c r="C150">
        <v>3.940000057220459</v>
      </c>
      <c r="D150">
        <v>4</v>
      </c>
      <c r="E150">
        <f t="shared" si="8"/>
        <v>-1.2059765957378392</v>
      </c>
      <c r="F150">
        <f t="shared" si="9"/>
        <v>0.23041372006242136</v>
      </c>
      <c r="G150">
        <f t="shared" si="10"/>
        <v>0.76958627993757867</v>
      </c>
      <c r="H150">
        <f t="shared" si="11"/>
        <v>-0.26190220731348873</v>
      </c>
    </row>
    <row r="151" spans="1:8" x14ac:dyDescent="0.25">
      <c r="A151" s="4">
        <v>0</v>
      </c>
      <c r="B151">
        <v>580</v>
      </c>
      <c r="C151">
        <v>3.4000000953674316</v>
      </c>
      <c r="D151">
        <v>3</v>
      </c>
      <c r="E151">
        <f t="shared" si="8"/>
        <v>-1.1572983825942025</v>
      </c>
      <c r="F151">
        <f t="shared" si="9"/>
        <v>0.23915852965111153</v>
      </c>
      <c r="G151">
        <f t="shared" si="10"/>
        <v>0.76084147034888849</v>
      </c>
      <c r="H151">
        <f t="shared" si="11"/>
        <v>-0.27333026036573221</v>
      </c>
    </row>
    <row r="152" spans="1:8" x14ac:dyDescent="0.25">
      <c r="A152" s="4">
        <v>0</v>
      </c>
      <c r="B152">
        <v>580</v>
      </c>
      <c r="C152">
        <v>3.4000000953674316</v>
      </c>
      <c r="D152">
        <v>4</v>
      </c>
      <c r="E152">
        <f t="shared" si="8"/>
        <v>-1.717326272473541</v>
      </c>
      <c r="F152">
        <f t="shared" si="9"/>
        <v>0.15221587729679581</v>
      </c>
      <c r="G152">
        <f t="shared" si="10"/>
        <v>0.84778412270320413</v>
      </c>
      <c r="H152">
        <f t="shared" si="11"/>
        <v>-0.16512924788321565</v>
      </c>
    </row>
    <row r="153" spans="1:8" x14ac:dyDescent="0.25">
      <c r="A153" s="4">
        <v>0</v>
      </c>
      <c r="B153">
        <v>380</v>
      </c>
      <c r="C153">
        <v>3.4300000667572021</v>
      </c>
      <c r="D153">
        <v>3</v>
      </c>
      <c r="E153">
        <f t="shared" si="8"/>
        <v>-1.5927839129878061</v>
      </c>
      <c r="F153">
        <f t="shared" si="9"/>
        <v>0.16899258030828365</v>
      </c>
      <c r="G153">
        <f t="shared" si="10"/>
        <v>0.83100741969171632</v>
      </c>
      <c r="H153">
        <f t="shared" si="11"/>
        <v>-0.18511655553632464</v>
      </c>
    </row>
    <row r="154" spans="1:8" x14ac:dyDescent="0.25">
      <c r="A154" s="4">
        <v>0</v>
      </c>
      <c r="B154">
        <v>480</v>
      </c>
      <c r="C154">
        <v>3.4000000953674316</v>
      </c>
      <c r="D154">
        <v>2</v>
      </c>
      <c r="E154">
        <f t="shared" si="8"/>
        <v>-0.82666853813543617</v>
      </c>
      <c r="F154">
        <f t="shared" si="9"/>
        <v>0.30434995071398535</v>
      </c>
      <c r="G154">
        <f t="shared" si="10"/>
        <v>0.6956500492860147</v>
      </c>
      <c r="H154">
        <f t="shared" si="11"/>
        <v>-0.36290854784538623</v>
      </c>
    </row>
    <row r="155" spans="1:8" x14ac:dyDescent="0.25">
      <c r="A155" s="4">
        <v>0</v>
      </c>
      <c r="B155">
        <v>560</v>
      </c>
      <c r="C155">
        <v>2.7100000381469727</v>
      </c>
      <c r="D155">
        <v>3</v>
      </c>
      <c r="E155">
        <f t="shared" si="8"/>
        <v>-1.7393214377393611</v>
      </c>
      <c r="F155">
        <f t="shared" si="9"/>
        <v>0.14939914505867383</v>
      </c>
      <c r="G155">
        <f t="shared" si="10"/>
        <v>0.8506008549413262</v>
      </c>
      <c r="H155">
        <f t="shared" si="11"/>
        <v>-0.16181229105926914</v>
      </c>
    </row>
    <row r="156" spans="1:8" x14ac:dyDescent="0.25">
      <c r="A156" s="4">
        <v>1</v>
      </c>
      <c r="B156">
        <v>480</v>
      </c>
      <c r="C156">
        <v>2.9100000858306885</v>
      </c>
      <c r="D156">
        <v>1</v>
      </c>
      <c r="E156">
        <f t="shared" si="8"/>
        <v>-0.64738017274433457</v>
      </c>
      <c r="F156">
        <f t="shared" si="9"/>
        <v>0.34358015201705233</v>
      </c>
      <c r="G156">
        <f t="shared" si="10"/>
        <v>0.34358015201705233</v>
      </c>
      <c r="H156">
        <f t="shared" si="11"/>
        <v>-1.0683348553336987</v>
      </c>
    </row>
    <row r="157" spans="1:8" x14ac:dyDescent="0.25">
      <c r="A157" s="4">
        <v>0</v>
      </c>
      <c r="B157">
        <v>740</v>
      </c>
      <c r="C157">
        <v>3.309999942779541</v>
      </c>
      <c r="D157">
        <v>1</v>
      </c>
      <c r="E157">
        <f t="shared" si="8"/>
        <v>0.25986240323890086</v>
      </c>
      <c r="F157">
        <f t="shared" si="9"/>
        <v>0.56460246717063844</v>
      </c>
      <c r="G157">
        <f t="shared" si="10"/>
        <v>0.43539753282936156</v>
      </c>
      <c r="H157">
        <f t="shared" si="11"/>
        <v>-0.83149579664385931</v>
      </c>
    </row>
    <row r="158" spans="1:8" x14ac:dyDescent="0.25">
      <c r="A158" s="4">
        <v>1</v>
      </c>
      <c r="B158">
        <v>800</v>
      </c>
      <c r="C158">
        <v>3.7400000095367432</v>
      </c>
      <c r="D158">
        <v>1</v>
      </c>
      <c r="E158">
        <f t="shared" si="8"/>
        <v>0.73161963408439978</v>
      </c>
      <c r="F158">
        <f t="shared" si="9"/>
        <v>0.67516058945847934</v>
      </c>
      <c r="G158">
        <f t="shared" si="10"/>
        <v>0.67516058945847934</v>
      </c>
      <c r="H158">
        <f t="shared" si="11"/>
        <v>-0.39280470609691859</v>
      </c>
    </row>
    <row r="159" spans="1:8" x14ac:dyDescent="0.25">
      <c r="A159" s="4">
        <v>0</v>
      </c>
      <c r="B159">
        <v>400</v>
      </c>
      <c r="C159">
        <v>3.380000114440918</v>
      </c>
      <c r="D159">
        <v>2</v>
      </c>
      <c r="E159">
        <f t="shared" si="8"/>
        <v>-1.0257273481035878</v>
      </c>
      <c r="F159">
        <f t="shared" si="9"/>
        <v>0.26391328494135896</v>
      </c>
      <c r="G159">
        <f t="shared" si="10"/>
        <v>0.73608671505864098</v>
      </c>
      <c r="H159">
        <f t="shared" si="11"/>
        <v>-0.30640734782026452</v>
      </c>
    </row>
    <row r="160" spans="1:8" x14ac:dyDescent="0.25">
      <c r="A160" s="4">
        <v>1</v>
      </c>
      <c r="B160">
        <v>640</v>
      </c>
      <c r="C160">
        <v>3.940000057220459</v>
      </c>
      <c r="D160">
        <v>2</v>
      </c>
      <c r="E160">
        <f t="shared" si="8"/>
        <v>-4.0041206895047532E-2</v>
      </c>
      <c r="F160">
        <f t="shared" si="9"/>
        <v>0.4899910355201077</v>
      </c>
      <c r="G160">
        <f t="shared" si="10"/>
        <v>0.4899910355201077</v>
      </c>
      <c r="H160">
        <f t="shared" si="11"/>
        <v>-0.71336818290174075</v>
      </c>
    </row>
    <row r="161" spans="1:8" x14ac:dyDescent="0.25">
      <c r="A161" s="4">
        <v>0</v>
      </c>
      <c r="B161">
        <v>580</v>
      </c>
      <c r="C161">
        <v>3.4600000381469727</v>
      </c>
      <c r="D161">
        <v>3</v>
      </c>
      <c r="E161">
        <f t="shared" si="8"/>
        <v>-1.1106772616991201</v>
      </c>
      <c r="F161">
        <f t="shared" si="9"/>
        <v>0.24774464760616724</v>
      </c>
      <c r="G161">
        <f t="shared" si="10"/>
        <v>0.75225535239383279</v>
      </c>
      <c r="H161">
        <f t="shared" si="11"/>
        <v>-0.28467944831772357</v>
      </c>
    </row>
    <row r="162" spans="1:8" x14ac:dyDescent="0.25">
      <c r="A162" s="4">
        <v>0</v>
      </c>
      <c r="B162">
        <v>620</v>
      </c>
      <c r="C162">
        <v>3.690000057220459</v>
      </c>
      <c r="D162">
        <v>3</v>
      </c>
      <c r="E162">
        <f t="shared" si="8"/>
        <v>-0.84020356151054321</v>
      </c>
      <c r="F162">
        <f t="shared" si="9"/>
        <v>0.30149191332268749</v>
      </c>
      <c r="G162">
        <f t="shared" si="10"/>
        <v>0.69850808667731257</v>
      </c>
      <c r="H162">
        <f t="shared" si="11"/>
        <v>-0.3588085231476798</v>
      </c>
    </row>
    <row r="163" spans="1:8" x14ac:dyDescent="0.25">
      <c r="A163" s="4">
        <v>1</v>
      </c>
      <c r="B163">
        <v>580</v>
      </c>
      <c r="C163">
        <v>2.8599998950958252</v>
      </c>
      <c r="D163">
        <v>4</v>
      </c>
      <c r="E163">
        <f t="shared" si="8"/>
        <v>-2.13691691629688</v>
      </c>
      <c r="F163">
        <f t="shared" si="9"/>
        <v>0.10556013182407012</v>
      </c>
      <c r="G163">
        <f t="shared" si="10"/>
        <v>0.10556013182407012</v>
      </c>
      <c r="H163">
        <f t="shared" si="11"/>
        <v>-2.2484745185407631</v>
      </c>
    </row>
    <row r="164" spans="1:8" x14ac:dyDescent="0.25">
      <c r="A164" s="4">
        <v>0</v>
      </c>
      <c r="B164">
        <v>560</v>
      </c>
      <c r="C164">
        <v>2.5199999809265137</v>
      </c>
      <c r="D164">
        <v>2</v>
      </c>
      <c r="E164">
        <f t="shared" si="8"/>
        <v>-1.3269272826169825</v>
      </c>
      <c r="F164">
        <f t="shared" si="9"/>
        <v>0.20966808292235037</v>
      </c>
      <c r="G164">
        <f t="shared" si="10"/>
        <v>0.7903319170776496</v>
      </c>
      <c r="H164">
        <f t="shared" si="11"/>
        <v>-0.23530227355905384</v>
      </c>
    </row>
    <row r="165" spans="1:8" x14ac:dyDescent="0.25">
      <c r="A165" s="4">
        <v>1</v>
      </c>
      <c r="B165">
        <v>480</v>
      </c>
      <c r="C165">
        <v>3.5799999237060547</v>
      </c>
      <c r="D165">
        <v>1</v>
      </c>
      <c r="E165">
        <f t="shared" si="8"/>
        <v>-0.12677728557085122</v>
      </c>
      <c r="F165">
        <f t="shared" si="9"/>
        <v>0.46834806101879628</v>
      </c>
      <c r="G165">
        <f t="shared" si="10"/>
        <v>0.46834806101879628</v>
      </c>
      <c r="H165">
        <f t="shared" si="11"/>
        <v>-0.75854353936162422</v>
      </c>
    </row>
    <row r="166" spans="1:8" x14ac:dyDescent="0.25">
      <c r="A166" s="4">
        <v>0</v>
      </c>
      <c r="B166">
        <v>660</v>
      </c>
      <c r="C166">
        <v>3.4900000095367432</v>
      </c>
      <c r="D166">
        <v>2</v>
      </c>
      <c r="E166">
        <f t="shared" si="8"/>
        <v>-0.34382037503578267</v>
      </c>
      <c r="F166">
        <f t="shared" si="9"/>
        <v>0.41488176181068398</v>
      </c>
      <c r="G166">
        <f t="shared" si="10"/>
        <v>0.58511823818931608</v>
      </c>
      <c r="H166">
        <f t="shared" si="11"/>
        <v>-0.53594133561014778</v>
      </c>
    </row>
    <row r="167" spans="1:8" x14ac:dyDescent="0.25">
      <c r="A167" s="4">
        <v>0</v>
      </c>
      <c r="B167">
        <v>700</v>
      </c>
      <c r="C167">
        <v>3.8199999332427979</v>
      </c>
      <c r="D167">
        <v>3</v>
      </c>
      <c r="E167">
        <f t="shared" si="8"/>
        <v>-0.55567269656807383</v>
      </c>
      <c r="F167">
        <f t="shared" si="9"/>
        <v>0.36454930423135673</v>
      </c>
      <c r="G167">
        <f t="shared" si="10"/>
        <v>0.63545069576864321</v>
      </c>
      <c r="H167">
        <f t="shared" si="11"/>
        <v>-0.45342077473193582</v>
      </c>
    </row>
    <row r="168" spans="1:8" x14ac:dyDescent="0.25">
      <c r="A168" s="4">
        <v>0</v>
      </c>
      <c r="B168">
        <v>600</v>
      </c>
      <c r="C168">
        <v>3.130000114440918</v>
      </c>
      <c r="D168">
        <v>2</v>
      </c>
      <c r="E168">
        <f t="shared" si="8"/>
        <v>-0.76118611291448546</v>
      </c>
      <c r="F168">
        <f t="shared" si="9"/>
        <v>0.31838880367157701</v>
      </c>
      <c r="G168">
        <f t="shared" si="10"/>
        <v>0.68161119632842304</v>
      </c>
      <c r="H168">
        <f t="shared" si="11"/>
        <v>-0.38329587706376583</v>
      </c>
    </row>
    <row r="169" spans="1:8" x14ac:dyDescent="0.25">
      <c r="A169" s="4">
        <v>0</v>
      </c>
      <c r="B169">
        <v>640</v>
      </c>
      <c r="C169">
        <v>3.5</v>
      </c>
      <c r="D169">
        <v>2</v>
      </c>
      <c r="E169">
        <f t="shared" si="8"/>
        <v>-0.38192979730405008</v>
      </c>
      <c r="F169">
        <f t="shared" si="9"/>
        <v>0.40566153786846304</v>
      </c>
      <c r="G169">
        <f t="shared" si="10"/>
        <v>0.59433846213153696</v>
      </c>
      <c r="H169">
        <f t="shared" si="11"/>
        <v>-0.52030632032652147</v>
      </c>
    </row>
    <row r="170" spans="1:8" x14ac:dyDescent="0.25">
      <c r="A170" s="4">
        <v>1</v>
      </c>
      <c r="B170">
        <v>700</v>
      </c>
      <c r="C170">
        <v>3.559999942779541</v>
      </c>
      <c r="D170">
        <v>2</v>
      </c>
      <c r="E170">
        <f t="shared" si="8"/>
        <v>-0.19766984915662422</v>
      </c>
      <c r="F170">
        <f t="shared" si="9"/>
        <v>0.45074282035767466</v>
      </c>
      <c r="G170">
        <f t="shared" si="10"/>
        <v>0.45074282035767466</v>
      </c>
      <c r="H170">
        <f t="shared" si="11"/>
        <v>-0.79685834523926591</v>
      </c>
    </row>
    <row r="171" spans="1:8" x14ac:dyDescent="0.25">
      <c r="A171" s="4">
        <v>0</v>
      </c>
      <c r="B171">
        <v>520</v>
      </c>
      <c r="C171">
        <v>2.7300000190734863</v>
      </c>
      <c r="D171">
        <v>2</v>
      </c>
      <c r="E171">
        <f t="shared" si="8"/>
        <v>-1.2555123923965572</v>
      </c>
      <c r="F171">
        <f t="shared" si="9"/>
        <v>0.2217473761056914</v>
      </c>
      <c r="G171">
        <f t="shared" si="10"/>
        <v>0.7782526238943086</v>
      </c>
      <c r="H171">
        <f t="shared" si="11"/>
        <v>-0.25070409813470751</v>
      </c>
    </row>
    <row r="172" spans="1:8" x14ac:dyDescent="0.25">
      <c r="A172" s="4">
        <v>0</v>
      </c>
      <c r="B172">
        <v>580</v>
      </c>
      <c r="C172">
        <v>3.2999999523162842</v>
      </c>
      <c r="D172">
        <v>2</v>
      </c>
      <c r="E172">
        <f t="shared" si="8"/>
        <v>-0.67497254612920021</v>
      </c>
      <c r="F172">
        <f t="shared" si="9"/>
        <v>0.33738430028374183</v>
      </c>
      <c r="G172">
        <f t="shared" si="10"/>
        <v>0.66261569971625822</v>
      </c>
      <c r="H172">
        <f t="shared" si="11"/>
        <v>-0.41156009528859366</v>
      </c>
    </row>
    <row r="173" spans="1:8" x14ac:dyDescent="0.25">
      <c r="A173" s="4">
        <v>0</v>
      </c>
      <c r="B173">
        <v>700</v>
      </c>
      <c r="C173">
        <v>4</v>
      </c>
      <c r="D173">
        <v>1</v>
      </c>
      <c r="E173">
        <f t="shared" si="8"/>
        <v>0.70424663113171648</v>
      </c>
      <c r="F173">
        <f t="shared" si="9"/>
        <v>0.66912863155290714</v>
      </c>
      <c r="G173">
        <f t="shared" si="10"/>
        <v>0.33087136844709286</v>
      </c>
      <c r="H173">
        <f t="shared" si="11"/>
        <v>-1.1060255940989034</v>
      </c>
    </row>
    <row r="174" spans="1:8" x14ac:dyDescent="0.25">
      <c r="A174" s="4">
        <v>0</v>
      </c>
      <c r="B174">
        <v>440</v>
      </c>
      <c r="C174">
        <v>3.2400000095367432</v>
      </c>
      <c r="D174">
        <v>4</v>
      </c>
      <c r="E174">
        <f t="shared" si="8"/>
        <v>-2.1628067103717612</v>
      </c>
      <c r="F174">
        <f t="shared" si="9"/>
        <v>0.10314053420801134</v>
      </c>
      <c r="G174">
        <f t="shared" si="10"/>
        <v>0.89685946579198861</v>
      </c>
      <c r="H174">
        <f t="shared" si="11"/>
        <v>-0.10885610055545239</v>
      </c>
    </row>
    <row r="175" spans="1:8" x14ac:dyDescent="0.25">
      <c r="A175" s="4">
        <v>0</v>
      </c>
      <c r="B175">
        <v>720</v>
      </c>
      <c r="C175">
        <v>3.7699999809265137</v>
      </c>
      <c r="D175">
        <v>3</v>
      </c>
      <c r="E175">
        <f t="shared" si="8"/>
        <v>-0.54864402156319469</v>
      </c>
      <c r="F175">
        <f t="shared" si="9"/>
        <v>0.36617906353330498</v>
      </c>
      <c r="G175">
        <f t="shared" si="10"/>
        <v>0.63382093646669502</v>
      </c>
      <c r="H175">
        <f t="shared" si="11"/>
        <v>-0.45598879903219114</v>
      </c>
    </row>
    <row r="176" spans="1:8" x14ac:dyDescent="0.25">
      <c r="A176" s="4">
        <v>0</v>
      </c>
      <c r="B176">
        <v>500</v>
      </c>
      <c r="C176">
        <v>4</v>
      </c>
      <c r="D176">
        <v>3</v>
      </c>
      <c r="E176">
        <f t="shared" si="8"/>
        <v>-0.87460523946810564</v>
      </c>
      <c r="F176">
        <f t="shared" si="9"/>
        <v>0.29429695184176902</v>
      </c>
      <c r="G176">
        <f t="shared" si="10"/>
        <v>0.70570304815823093</v>
      </c>
      <c r="H176">
        <f t="shared" si="11"/>
        <v>-0.34856074164469086</v>
      </c>
    </row>
    <row r="177" spans="1:8" x14ac:dyDescent="0.25">
      <c r="A177" s="4">
        <v>0</v>
      </c>
      <c r="B177">
        <v>600</v>
      </c>
      <c r="C177">
        <v>3.619999885559082</v>
      </c>
      <c r="D177">
        <v>3</v>
      </c>
      <c r="E177">
        <f t="shared" si="8"/>
        <v>-0.94047466356145337</v>
      </c>
      <c r="F177">
        <f t="shared" si="9"/>
        <v>0.2808044727282108</v>
      </c>
      <c r="G177">
        <f t="shared" si="10"/>
        <v>0.71919552727178915</v>
      </c>
      <c r="H177">
        <f t="shared" si="11"/>
        <v>-0.32962201487661602</v>
      </c>
    </row>
    <row r="178" spans="1:8" x14ac:dyDescent="0.25">
      <c r="A178" s="4">
        <v>0</v>
      </c>
      <c r="B178">
        <v>400</v>
      </c>
      <c r="C178">
        <v>3.5099999904632568</v>
      </c>
      <c r="D178">
        <v>3</v>
      </c>
      <c r="E178">
        <f t="shared" si="8"/>
        <v>-1.4847428093769155</v>
      </c>
      <c r="F178">
        <f t="shared" si="9"/>
        <v>0.18471211450504338</v>
      </c>
      <c r="G178">
        <f t="shared" si="10"/>
        <v>0.81528788549495657</v>
      </c>
      <c r="H178">
        <f t="shared" si="11"/>
        <v>-0.20421399437747992</v>
      </c>
    </row>
    <row r="179" spans="1:8" x14ac:dyDescent="0.25">
      <c r="A179" s="4">
        <v>0</v>
      </c>
      <c r="B179">
        <v>540</v>
      </c>
      <c r="C179">
        <v>2.809999942779541</v>
      </c>
      <c r="D179">
        <v>3</v>
      </c>
      <c r="E179">
        <f t="shared" si="8"/>
        <v>-1.7074991786650053</v>
      </c>
      <c r="F179">
        <f t="shared" si="9"/>
        <v>0.15348836519964384</v>
      </c>
      <c r="G179">
        <f t="shared" si="10"/>
        <v>0.84651163480035618</v>
      </c>
      <c r="H179">
        <f t="shared" si="11"/>
        <v>-0.16663133290758958</v>
      </c>
    </row>
    <row r="180" spans="1:8" x14ac:dyDescent="0.25">
      <c r="A180" s="4">
        <v>0</v>
      </c>
      <c r="B180">
        <v>680</v>
      </c>
      <c r="C180">
        <v>3.4800000190734863</v>
      </c>
      <c r="D180">
        <v>3</v>
      </c>
      <c r="E180">
        <f t="shared" si="8"/>
        <v>-0.86573884264685352</v>
      </c>
      <c r="F180">
        <f t="shared" si="9"/>
        <v>0.29614173311111663</v>
      </c>
      <c r="G180">
        <f t="shared" si="10"/>
        <v>0.70385826688888331</v>
      </c>
      <c r="H180">
        <f t="shared" si="11"/>
        <v>-0.35117826853470901</v>
      </c>
    </row>
    <row r="181" spans="1:8" x14ac:dyDescent="0.25">
      <c r="A181" s="4">
        <v>1</v>
      </c>
      <c r="B181">
        <v>800</v>
      </c>
      <c r="C181">
        <v>3.4300000667572021</v>
      </c>
      <c r="D181">
        <v>2</v>
      </c>
      <c r="E181">
        <f t="shared" si="8"/>
        <v>-6.9284232342063268E-2</v>
      </c>
      <c r="F181">
        <f t="shared" si="9"/>
        <v>0.48268586745329639</v>
      </c>
      <c r="G181">
        <f t="shared" si="10"/>
        <v>0.48268586745329639</v>
      </c>
      <c r="H181">
        <f t="shared" si="11"/>
        <v>-0.72838921486053099</v>
      </c>
    </row>
    <row r="182" spans="1:8" x14ac:dyDescent="0.25">
      <c r="A182" s="4">
        <v>0</v>
      </c>
      <c r="B182">
        <v>500</v>
      </c>
      <c r="C182">
        <v>3.5299999713897705</v>
      </c>
      <c r="D182">
        <v>4</v>
      </c>
      <c r="E182">
        <f t="shared" si="8"/>
        <v>-1.7998322802039874</v>
      </c>
      <c r="F182">
        <f t="shared" si="9"/>
        <v>0.14187148254702242</v>
      </c>
      <c r="G182">
        <f t="shared" si="10"/>
        <v>0.85812851745297758</v>
      </c>
      <c r="H182">
        <f t="shared" si="11"/>
        <v>-0.15300140346993088</v>
      </c>
    </row>
    <row r="183" spans="1:8" x14ac:dyDescent="0.25">
      <c r="A183" s="4">
        <v>1</v>
      </c>
      <c r="B183">
        <v>620</v>
      </c>
      <c r="C183">
        <v>3.369999885559082</v>
      </c>
      <c r="D183">
        <v>2</v>
      </c>
      <c r="E183">
        <f t="shared" si="8"/>
        <v>-0.52882202025004221</v>
      </c>
      <c r="F183">
        <f t="shared" si="9"/>
        <v>0.37079167498840326</v>
      </c>
      <c r="G183">
        <f t="shared" si="10"/>
        <v>0.37079167498840326</v>
      </c>
      <c r="H183">
        <f t="shared" si="11"/>
        <v>-0.99211489703006095</v>
      </c>
    </row>
    <row r="184" spans="1:8" x14ac:dyDescent="0.25">
      <c r="A184" s="4">
        <v>0</v>
      </c>
      <c r="B184">
        <v>520</v>
      </c>
      <c r="C184">
        <v>2.619999885559082</v>
      </c>
      <c r="D184">
        <v>2</v>
      </c>
      <c r="E184">
        <f t="shared" si="8"/>
        <v>-1.3409846326267412</v>
      </c>
      <c r="F184">
        <f t="shared" si="9"/>
        <v>0.20734818271692387</v>
      </c>
      <c r="G184">
        <f t="shared" si="10"/>
        <v>0.7926518172830761</v>
      </c>
      <c r="H184">
        <f t="shared" si="11"/>
        <v>-0.23237122402779853</v>
      </c>
    </row>
    <row r="185" spans="1:8" x14ac:dyDescent="0.25">
      <c r="A185" s="4">
        <v>1</v>
      </c>
      <c r="B185">
        <v>620</v>
      </c>
      <c r="C185">
        <v>3.2300000190734863</v>
      </c>
      <c r="D185">
        <v>3</v>
      </c>
      <c r="E185">
        <f t="shared" si="8"/>
        <v>-1.1976325255512394</v>
      </c>
      <c r="F185">
        <f t="shared" si="9"/>
        <v>0.23189664475966776</v>
      </c>
      <c r="G185">
        <f t="shared" si="10"/>
        <v>0.23189664475966776</v>
      </c>
      <c r="H185">
        <f t="shared" si="11"/>
        <v>-1.4614635033045453</v>
      </c>
    </row>
    <row r="186" spans="1:8" x14ac:dyDescent="0.25">
      <c r="A186" s="4">
        <v>0</v>
      </c>
      <c r="B186">
        <v>620</v>
      </c>
      <c r="C186">
        <v>3.3299999237060547</v>
      </c>
      <c r="D186">
        <v>3</v>
      </c>
      <c r="E186">
        <f t="shared" si="8"/>
        <v>-1.1199306573927692</v>
      </c>
      <c r="F186">
        <f t="shared" si="9"/>
        <v>0.24602414611921103</v>
      </c>
      <c r="G186">
        <f t="shared" si="10"/>
        <v>0.75397585388078903</v>
      </c>
      <c r="H186">
        <f t="shared" si="11"/>
        <v>-0.28239493551774497</v>
      </c>
    </row>
    <row r="187" spans="1:8" x14ac:dyDescent="0.25">
      <c r="A187" s="4">
        <v>0</v>
      </c>
      <c r="B187">
        <v>300</v>
      </c>
      <c r="C187">
        <v>3.0099999904632568</v>
      </c>
      <c r="D187">
        <v>3</v>
      </c>
      <c r="E187">
        <f t="shared" si="8"/>
        <v>-2.102650566101572</v>
      </c>
      <c r="F187">
        <f t="shared" si="9"/>
        <v>0.10883946700495009</v>
      </c>
      <c r="G187">
        <f t="shared" si="10"/>
        <v>0.89116053299504994</v>
      </c>
      <c r="H187">
        <f t="shared" si="11"/>
        <v>-0.11523069602868519</v>
      </c>
    </row>
    <row r="188" spans="1:8" x14ac:dyDescent="0.25">
      <c r="A188" s="4">
        <v>0</v>
      </c>
      <c r="B188">
        <v>620</v>
      </c>
      <c r="C188">
        <v>3.7799999713897705</v>
      </c>
      <c r="D188">
        <v>3</v>
      </c>
      <c r="E188">
        <f t="shared" si="8"/>
        <v>-0.77027188016792003</v>
      </c>
      <c r="F188">
        <f t="shared" si="9"/>
        <v>0.31642029605832289</v>
      </c>
      <c r="G188">
        <f t="shared" si="10"/>
        <v>0.68357970394167711</v>
      </c>
      <c r="H188">
        <f t="shared" si="11"/>
        <v>-0.3804120181438953</v>
      </c>
    </row>
    <row r="189" spans="1:8" x14ac:dyDescent="0.25">
      <c r="A189" s="4">
        <v>0</v>
      </c>
      <c r="B189">
        <v>500</v>
      </c>
      <c r="C189">
        <v>3.880000114440918</v>
      </c>
      <c r="D189">
        <v>4</v>
      </c>
      <c r="E189">
        <f t="shared" si="8"/>
        <v>-1.5278753711376085</v>
      </c>
      <c r="F189">
        <f t="shared" si="9"/>
        <v>0.1783047570437894</v>
      </c>
      <c r="G189">
        <f t="shared" si="10"/>
        <v>0.82169524295621055</v>
      </c>
      <c r="H189">
        <f t="shared" si="11"/>
        <v>-0.19638570333252003</v>
      </c>
    </row>
    <row r="190" spans="1:8" x14ac:dyDescent="0.25">
      <c r="A190" s="4">
        <v>0</v>
      </c>
      <c r="B190">
        <v>700</v>
      </c>
      <c r="C190">
        <v>4</v>
      </c>
      <c r="D190">
        <v>2</v>
      </c>
      <c r="E190">
        <f t="shared" si="8"/>
        <v>0.14421874125237788</v>
      </c>
      <c r="F190">
        <f t="shared" si="9"/>
        <v>0.53599232309782707</v>
      </c>
      <c r="G190">
        <f t="shared" si="10"/>
        <v>0.46400767690217293</v>
      </c>
      <c r="H190">
        <f t="shared" si="11"/>
        <v>-0.76785418184496312</v>
      </c>
    </row>
    <row r="191" spans="1:8" x14ac:dyDescent="0.25">
      <c r="A191" s="4">
        <v>1</v>
      </c>
      <c r="B191">
        <v>540</v>
      </c>
      <c r="C191">
        <v>3.8399999141693115</v>
      </c>
      <c r="D191">
        <v>2</v>
      </c>
      <c r="E191">
        <f t="shared" si="8"/>
        <v>-0.34714130572995683</v>
      </c>
      <c r="F191">
        <f t="shared" si="9"/>
        <v>0.41407581821837752</v>
      </c>
      <c r="G191">
        <f t="shared" si="10"/>
        <v>0.41407581821837752</v>
      </c>
      <c r="H191">
        <f t="shared" si="11"/>
        <v>-0.88170618613095253</v>
      </c>
    </row>
    <row r="192" spans="1:8" x14ac:dyDescent="0.25">
      <c r="A192" s="4">
        <v>0</v>
      </c>
      <c r="B192">
        <v>500</v>
      </c>
      <c r="C192">
        <v>2.7899999618530273</v>
      </c>
      <c r="D192">
        <v>4</v>
      </c>
      <c r="E192">
        <f t="shared" si="8"/>
        <v>-2.3748266603442669</v>
      </c>
      <c r="F192">
        <f t="shared" si="9"/>
        <v>8.5112541717472456E-2</v>
      </c>
      <c r="G192">
        <f t="shared" si="10"/>
        <v>0.91488745828252749</v>
      </c>
      <c r="H192">
        <f t="shared" si="11"/>
        <v>-8.8954217683833048E-2</v>
      </c>
    </row>
    <row r="193" spans="1:8" x14ac:dyDescent="0.25">
      <c r="A193" s="4">
        <v>0</v>
      </c>
      <c r="B193">
        <v>800</v>
      </c>
      <c r="C193">
        <v>3.5999999046325684</v>
      </c>
      <c r="D193">
        <v>2</v>
      </c>
      <c r="E193">
        <f t="shared" si="8"/>
        <v>6.2808943527336014E-2</v>
      </c>
      <c r="F193">
        <f t="shared" si="9"/>
        <v>0.51569707585529867</v>
      </c>
      <c r="G193">
        <f t="shared" si="10"/>
        <v>0.48430292414470133</v>
      </c>
      <c r="H193">
        <f t="shared" si="11"/>
        <v>-0.72504469171238461</v>
      </c>
    </row>
    <row r="194" spans="1:8" x14ac:dyDescent="0.25">
      <c r="A194" s="4">
        <v>0</v>
      </c>
      <c r="B194">
        <v>560</v>
      </c>
      <c r="C194">
        <v>3.6099998950958252</v>
      </c>
      <c r="D194">
        <v>3</v>
      </c>
      <c r="E194">
        <f t="shared" si="8"/>
        <v>-1.0400040685455294</v>
      </c>
      <c r="F194">
        <f t="shared" si="9"/>
        <v>0.26114920888790938</v>
      </c>
      <c r="G194">
        <f t="shared" si="10"/>
        <v>0.73885079111209062</v>
      </c>
      <c r="H194">
        <f t="shared" si="11"/>
        <v>-0.30265928489869554</v>
      </c>
    </row>
    <row r="195" spans="1:8" x14ac:dyDescent="0.25">
      <c r="A195" s="4">
        <v>0</v>
      </c>
      <c r="B195">
        <v>580</v>
      </c>
      <c r="C195">
        <v>2.880000114440918</v>
      </c>
      <c r="D195">
        <v>2</v>
      </c>
      <c r="E195">
        <f t="shared" si="8"/>
        <v>-1.001320577650642</v>
      </c>
      <c r="F195">
        <f t="shared" si="9"/>
        <v>0.2686818592832142</v>
      </c>
      <c r="G195">
        <f t="shared" si="10"/>
        <v>0.7313181407167858</v>
      </c>
      <c r="H195">
        <f t="shared" si="11"/>
        <v>-0.31290670089121664</v>
      </c>
    </row>
    <row r="196" spans="1:8" x14ac:dyDescent="0.25">
      <c r="A196" s="4">
        <v>0</v>
      </c>
      <c r="B196">
        <v>560</v>
      </c>
      <c r="C196">
        <v>3.0699999332427979</v>
      </c>
      <c r="D196">
        <v>2</v>
      </c>
      <c r="E196">
        <f t="shared" si="8"/>
        <v>-0.89956663723366304</v>
      </c>
      <c r="F196">
        <f t="shared" si="9"/>
        <v>0.28913956169732707</v>
      </c>
      <c r="G196">
        <f t="shared" si="10"/>
        <v>0.71086043830267287</v>
      </c>
      <c r="H196">
        <f t="shared" si="11"/>
        <v>-0.34127915775323409</v>
      </c>
    </row>
    <row r="197" spans="1:8" x14ac:dyDescent="0.25">
      <c r="A197" s="4">
        <v>0</v>
      </c>
      <c r="B197">
        <v>500</v>
      </c>
      <c r="C197">
        <v>3.3499999046325684</v>
      </c>
      <c r="D197">
        <v>2</v>
      </c>
      <c r="E197">
        <f t="shared" si="8"/>
        <v>-0.81964004838642324</v>
      </c>
      <c r="F197">
        <f t="shared" si="9"/>
        <v>0.30584007297042776</v>
      </c>
      <c r="G197">
        <f t="shared" si="10"/>
        <v>0.69415992702957219</v>
      </c>
      <c r="H197">
        <f t="shared" si="11"/>
        <v>-0.36505290261738171</v>
      </c>
    </row>
    <row r="198" spans="1:8" x14ac:dyDescent="0.25">
      <c r="A198" s="4">
        <v>1</v>
      </c>
      <c r="B198">
        <v>640</v>
      </c>
      <c r="C198">
        <v>2.940000057220459</v>
      </c>
      <c r="D198">
        <v>2</v>
      </c>
      <c r="E198">
        <f t="shared" si="8"/>
        <v>-0.81706062950321656</v>
      </c>
      <c r="F198">
        <f t="shared" si="9"/>
        <v>0.3063879626490858</v>
      </c>
      <c r="G198">
        <f t="shared" si="10"/>
        <v>0.3063879626490858</v>
      </c>
      <c r="H198">
        <f t="shared" si="11"/>
        <v>-1.1829031282807545</v>
      </c>
    </row>
    <row r="199" spans="1:8" x14ac:dyDescent="0.25">
      <c r="A199" s="4">
        <v>0</v>
      </c>
      <c r="B199">
        <v>800</v>
      </c>
      <c r="C199">
        <v>3.5399999618530273</v>
      </c>
      <c r="D199">
        <v>3</v>
      </c>
      <c r="E199">
        <f t="shared" si="8"/>
        <v>-0.54384006724708467</v>
      </c>
      <c r="F199">
        <f t="shared" si="9"/>
        <v>0.36729473777919713</v>
      </c>
      <c r="G199">
        <f t="shared" si="10"/>
        <v>0.63270526222080292</v>
      </c>
      <c r="H199">
        <f t="shared" si="11"/>
        <v>-0.45775058577710964</v>
      </c>
    </row>
    <row r="200" spans="1:8" x14ac:dyDescent="0.25">
      <c r="A200" s="4">
        <v>0</v>
      </c>
      <c r="B200">
        <v>640</v>
      </c>
      <c r="C200">
        <v>3.7599999904632568</v>
      </c>
      <c r="D200">
        <v>3</v>
      </c>
      <c r="E200">
        <f t="shared" si="8"/>
        <v>-0.73993264471549924</v>
      </c>
      <c r="F200">
        <f t="shared" si="9"/>
        <v>0.32301887268328267</v>
      </c>
      <c r="G200">
        <f t="shared" si="10"/>
        <v>0.67698112731671733</v>
      </c>
      <c r="H200">
        <f t="shared" si="11"/>
        <v>-0.39011188339090164</v>
      </c>
    </row>
    <row r="201" spans="1:8" x14ac:dyDescent="0.25">
      <c r="A201" s="4">
        <v>0</v>
      </c>
      <c r="B201">
        <v>380</v>
      </c>
      <c r="C201">
        <v>3.5899999141693115</v>
      </c>
      <c r="D201">
        <v>4</v>
      </c>
      <c r="E201">
        <f t="shared" ref="E201:E264" si="12">$C$2+$C$3*B201+$C$4*C201+$C$5*D201</f>
        <v>-2.0284888138135924</v>
      </c>
      <c r="F201">
        <f t="shared" ref="F201:F264" si="13">1/(1+EXP(-E201))</f>
        <v>0.11624407832159449</v>
      </c>
      <c r="G201">
        <f t="shared" ref="G201:G264" si="14">IF(A201=1,F201,1-F201)</f>
        <v>0.88375592167840555</v>
      </c>
      <c r="H201">
        <f t="shared" ref="H201:H264" si="15">LN(G201)</f>
        <v>-0.12357436116760216</v>
      </c>
    </row>
    <row r="202" spans="1:8" x14ac:dyDescent="0.25">
      <c r="A202" s="4">
        <v>1</v>
      </c>
      <c r="B202">
        <v>600</v>
      </c>
      <c r="C202">
        <v>3.4700000286102295</v>
      </c>
      <c r="D202">
        <v>2</v>
      </c>
      <c r="E202">
        <f t="shared" si="12"/>
        <v>-0.4969995759198198</v>
      </c>
      <c r="F202">
        <f t="shared" si="13"/>
        <v>0.37824603823983216</v>
      </c>
      <c r="G202">
        <f t="shared" si="14"/>
        <v>0.37824603823983216</v>
      </c>
      <c r="H202">
        <f t="shared" si="15"/>
        <v>-0.97221040028833283</v>
      </c>
    </row>
    <row r="203" spans="1:8" x14ac:dyDescent="0.25">
      <c r="A203" s="4">
        <v>0</v>
      </c>
      <c r="B203">
        <v>560</v>
      </c>
      <c r="C203">
        <v>3.5899999141693115</v>
      </c>
      <c r="D203">
        <v>2</v>
      </c>
      <c r="E203">
        <f t="shared" si="12"/>
        <v>-0.49551655229788483</v>
      </c>
      <c r="F203">
        <f t="shared" si="13"/>
        <v>0.37859487268580877</v>
      </c>
      <c r="G203">
        <f t="shared" si="14"/>
        <v>0.62140512731419117</v>
      </c>
      <c r="H203">
        <f t="shared" si="15"/>
        <v>-0.47577203082744174</v>
      </c>
    </row>
    <row r="204" spans="1:8" x14ac:dyDescent="0.25">
      <c r="A204" s="4">
        <v>0</v>
      </c>
      <c r="B204">
        <v>660</v>
      </c>
      <c r="C204">
        <v>3.0699999332427979</v>
      </c>
      <c r="D204">
        <v>3</v>
      </c>
      <c r="E204">
        <f t="shared" si="12"/>
        <v>-1.2301964816924293</v>
      </c>
      <c r="F204">
        <f t="shared" si="13"/>
        <v>0.22614703868912664</v>
      </c>
      <c r="G204">
        <f t="shared" si="14"/>
        <v>0.77385296131087333</v>
      </c>
      <c r="H204">
        <f t="shared" si="15"/>
        <v>-0.25637339590603653</v>
      </c>
    </row>
    <row r="205" spans="1:8" x14ac:dyDescent="0.25">
      <c r="A205" s="4">
        <v>1</v>
      </c>
      <c r="B205">
        <v>400</v>
      </c>
      <c r="C205">
        <v>3.2300000190734863</v>
      </c>
      <c r="D205">
        <v>4</v>
      </c>
      <c r="E205">
        <f t="shared" si="12"/>
        <v>-2.2623361153558372</v>
      </c>
      <c r="F205">
        <f t="shared" si="13"/>
        <v>9.4290675654019357E-2</v>
      </c>
      <c r="G205">
        <f t="shared" si="14"/>
        <v>9.4290675654019357E-2</v>
      </c>
      <c r="H205">
        <f t="shared" si="15"/>
        <v>-2.3613729738284603</v>
      </c>
    </row>
    <row r="206" spans="1:8" x14ac:dyDescent="0.25">
      <c r="A206" s="4">
        <v>0</v>
      </c>
      <c r="B206">
        <v>600</v>
      </c>
      <c r="C206">
        <v>3.630000114440918</v>
      </c>
      <c r="D206">
        <v>3</v>
      </c>
      <c r="E206">
        <f t="shared" si="12"/>
        <v>-0.93270429148973966</v>
      </c>
      <c r="F206">
        <f t="shared" si="13"/>
        <v>0.28237639460869274</v>
      </c>
      <c r="G206">
        <f t="shared" si="14"/>
        <v>0.71762360539130721</v>
      </c>
      <c r="H206">
        <f t="shared" si="15"/>
        <v>-0.33181007386315403</v>
      </c>
    </row>
    <row r="207" spans="1:8" x14ac:dyDescent="0.25">
      <c r="A207" s="4">
        <v>0</v>
      </c>
      <c r="B207">
        <v>580</v>
      </c>
      <c r="C207">
        <v>3.7699999809265137</v>
      </c>
      <c r="D207">
        <v>4</v>
      </c>
      <c r="E207">
        <f t="shared" si="12"/>
        <v>-1.4298291750313346</v>
      </c>
      <c r="F207">
        <f t="shared" si="13"/>
        <v>0.19312530213731066</v>
      </c>
      <c r="G207">
        <f t="shared" si="14"/>
        <v>0.80687469786268928</v>
      </c>
      <c r="H207">
        <f t="shared" si="15"/>
        <v>-0.21458689183497731</v>
      </c>
    </row>
    <row r="208" spans="1:8" x14ac:dyDescent="0.25">
      <c r="A208" s="4">
        <v>0</v>
      </c>
      <c r="B208">
        <v>800</v>
      </c>
      <c r="C208">
        <v>3.309999942779541</v>
      </c>
      <c r="D208">
        <v>3</v>
      </c>
      <c r="E208">
        <f t="shared" si="12"/>
        <v>-0.72255454926743301</v>
      </c>
      <c r="F208">
        <f t="shared" si="13"/>
        <v>0.32683070200156927</v>
      </c>
      <c r="G208">
        <f t="shared" si="14"/>
        <v>0.67316929799843073</v>
      </c>
      <c r="H208">
        <f t="shared" si="15"/>
        <v>-0.39575842376841136</v>
      </c>
    </row>
    <row r="209" spans="1:8" x14ac:dyDescent="0.25">
      <c r="A209" s="4">
        <v>1</v>
      </c>
      <c r="B209">
        <v>580</v>
      </c>
      <c r="C209">
        <v>3.2000000476837158</v>
      </c>
      <c r="D209">
        <v>2</v>
      </c>
      <c r="E209">
        <f t="shared" si="12"/>
        <v>-0.75267441428767046</v>
      </c>
      <c r="F209">
        <f t="shared" si="13"/>
        <v>0.32023883880192866</v>
      </c>
      <c r="G209">
        <f t="shared" si="14"/>
        <v>0.32023883880192866</v>
      </c>
      <c r="H209">
        <f t="shared" si="15"/>
        <v>-1.1386881903288475</v>
      </c>
    </row>
    <row r="210" spans="1:8" x14ac:dyDescent="0.25">
      <c r="A210" s="4">
        <v>1</v>
      </c>
      <c r="B210">
        <v>700</v>
      </c>
      <c r="C210">
        <v>4</v>
      </c>
      <c r="D210">
        <v>1</v>
      </c>
      <c r="E210">
        <f t="shared" si="12"/>
        <v>0.70424663113171648</v>
      </c>
      <c r="F210">
        <f t="shared" si="13"/>
        <v>0.66912863155290714</v>
      </c>
      <c r="G210">
        <f t="shared" si="14"/>
        <v>0.66912863155290714</v>
      </c>
      <c r="H210">
        <f t="shared" si="15"/>
        <v>-0.40177896296718707</v>
      </c>
    </row>
    <row r="211" spans="1:8" x14ac:dyDescent="0.25">
      <c r="A211" s="4">
        <v>0</v>
      </c>
      <c r="B211">
        <v>420</v>
      </c>
      <c r="C211">
        <v>3.9200000762939453</v>
      </c>
      <c r="D211">
        <v>4</v>
      </c>
      <c r="E211">
        <f t="shared" si="12"/>
        <v>-1.6803130602106782</v>
      </c>
      <c r="F211">
        <f t="shared" si="13"/>
        <v>0.15705401900350474</v>
      </c>
      <c r="G211">
        <f t="shared" si="14"/>
        <v>0.8429459809964952</v>
      </c>
      <c r="H211">
        <f t="shared" si="15"/>
        <v>-0.17085240251567144</v>
      </c>
    </row>
    <row r="212" spans="1:8" x14ac:dyDescent="0.25">
      <c r="A212" s="4">
        <v>1</v>
      </c>
      <c r="B212">
        <v>600</v>
      </c>
      <c r="C212">
        <v>3.8900001049041748</v>
      </c>
      <c r="D212">
        <v>1</v>
      </c>
      <c r="E212">
        <f t="shared" si="12"/>
        <v>0.38937653073682676</v>
      </c>
      <c r="F212">
        <f t="shared" si="13"/>
        <v>0.59613260275905222</v>
      </c>
      <c r="G212">
        <f t="shared" si="14"/>
        <v>0.59613260275905222</v>
      </c>
      <c r="H212">
        <f t="shared" si="15"/>
        <v>-0.51729214881277985</v>
      </c>
    </row>
    <row r="213" spans="1:8" x14ac:dyDescent="0.25">
      <c r="A213" s="4">
        <v>1</v>
      </c>
      <c r="B213">
        <v>780</v>
      </c>
      <c r="C213">
        <v>3.7999999523162842</v>
      </c>
      <c r="D213">
        <v>3</v>
      </c>
      <c r="E213">
        <f t="shared" si="12"/>
        <v>-0.38769463386331005</v>
      </c>
      <c r="F213">
        <f t="shared" si="13"/>
        <v>0.40427239363394885</v>
      </c>
      <c r="G213">
        <f t="shared" si="14"/>
        <v>0.40427239363394885</v>
      </c>
      <c r="H213">
        <f t="shared" si="15"/>
        <v>-0.90566638655159148</v>
      </c>
    </row>
    <row r="214" spans="1:8" x14ac:dyDescent="0.25">
      <c r="A214" s="4">
        <v>0</v>
      </c>
      <c r="B214">
        <v>740</v>
      </c>
      <c r="C214">
        <v>3.5399999618530273</v>
      </c>
      <c r="D214">
        <v>1</v>
      </c>
      <c r="E214">
        <f t="shared" si="12"/>
        <v>0.43857688525924921</v>
      </c>
      <c r="F214">
        <f t="shared" si="13"/>
        <v>0.60791987879711817</v>
      </c>
      <c r="G214">
        <f t="shared" si="14"/>
        <v>0.39208012120288183</v>
      </c>
      <c r="H214">
        <f t="shared" si="15"/>
        <v>-0.93628906925295508</v>
      </c>
    </row>
    <row r="215" spans="1:8" x14ac:dyDescent="0.25">
      <c r="A215" s="4">
        <v>1</v>
      </c>
      <c r="B215">
        <v>640</v>
      </c>
      <c r="C215">
        <v>3.630000114440918</v>
      </c>
      <c r="D215">
        <v>1</v>
      </c>
      <c r="E215">
        <f t="shared" si="12"/>
        <v>0.27911070643716662</v>
      </c>
      <c r="F215">
        <f t="shared" si="13"/>
        <v>0.56932818830399468</v>
      </c>
      <c r="G215">
        <f t="shared" si="14"/>
        <v>0.56932818830399468</v>
      </c>
      <c r="H215">
        <f t="shared" si="15"/>
        <v>-0.56329823027934245</v>
      </c>
    </row>
    <row r="216" spans="1:8" x14ac:dyDescent="0.25">
      <c r="A216" s="4">
        <v>0</v>
      </c>
      <c r="B216">
        <v>540</v>
      </c>
      <c r="C216">
        <v>3.1600000858306885</v>
      </c>
      <c r="D216">
        <v>3</v>
      </c>
      <c r="E216">
        <f t="shared" si="12"/>
        <v>-1.4355422695986264</v>
      </c>
      <c r="F216">
        <f t="shared" si="13"/>
        <v>0.19223660298348344</v>
      </c>
      <c r="G216">
        <f t="shared" si="14"/>
        <v>0.80776339701651656</v>
      </c>
      <c r="H216">
        <f t="shared" si="15"/>
        <v>-0.21348608881740064</v>
      </c>
    </row>
    <row r="217" spans="1:8" x14ac:dyDescent="0.25">
      <c r="A217" s="4">
        <v>0</v>
      </c>
      <c r="B217">
        <v>580</v>
      </c>
      <c r="C217">
        <v>3.5</v>
      </c>
      <c r="D217">
        <v>2</v>
      </c>
      <c r="E217">
        <f t="shared" si="12"/>
        <v>-0.51956862455639352</v>
      </c>
      <c r="F217">
        <f t="shared" si="13"/>
        <v>0.37295310922439628</v>
      </c>
      <c r="G217">
        <f t="shared" si="14"/>
        <v>0.62704689077560372</v>
      </c>
      <c r="H217">
        <f t="shared" si="15"/>
        <v>-0.46673395521954159</v>
      </c>
    </row>
    <row r="218" spans="1:8" x14ac:dyDescent="0.25">
      <c r="A218" s="4">
        <v>0</v>
      </c>
      <c r="B218">
        <v>740</v>
      </c>
      <c r="C218">
        <v>3.3399999141693115</v>
      </c>
      <c r="D218">
        <v>4</v>
      </c>
      <c r="E218">
        <f t="shared" si="12"/>
        <v>-1.3969107059515737</v>
      </c>
      <c r="F218">
        <f t="shared" si="13"/>
        <v>0.19830679342933649</v>
      </c>
      <c r="G218">
        <f t="shared" si="14"/>
        <v>0.80169320657066345</v>
      </c>
      <c r="H218">
        <f t="shared" si="15"/>
        <v>-0.2210292797490222</v>
      </c>
    </row>
    <row r="219" spans="1:8" x14ac:dyDescent="0.25">
      <c r="A219" s="4">
        <v>0</v>
      </c>
      <c r="B219">
        <v>580</v>
      </c>
      <c r="C219">
        <v>3.0199999809265137</v>
      </c>
      <c r="D219">
        <v>2</v>
      </c>
      <c r="E219">
        <f t="shared" si="12"/>
        <v>-0.89253796222878345</v>
      </c>
      <c r="F219">
        <f t="shared" si="13"/>
        <v>0.29058635892360274</v>
      </c>
      <c r="G219">
        <f t="shared" si="14"/>
        <v>0.70941364107639726</v>
      </c>
      <c r="H219">
        <f t="shared" si="15"/>
        <v>-0.34331650779394546</v>
      </c>
    </row>
    <row r="220" spans="1:8" x14ac:dyDescent="0.25">
      <c r="A220" s="4">
        <v>0</v>
      </c>
      <c r="B220">
        <v>460</v>
      </c>
      <c r="C220">
        <v>2.869999885559082</v>
      </c>
      <c r="D220">
        <v>2</v>
      </c>
      <c r="E220">
        <f t="shared" si="12"/>
        <v>-1.2843686042270426</v>
      </c>
      <c r="F220">
        <f t="shared" si="13"/>
        <v>0.21680750811352678</v>
      </c>
      <c r="G220">
        <f t="shared" si="14"/>
        <v>0.78319249188647322</v>
      </c>
      <c r="H220">
        <f t="shared" si="15"/>
        <v>-0.24437677426930313</v>
      </c>
    </row>
    <row r="221" spans="1:8" x14ac:dyDescent="0.25">
      <c r="A221" s="4">
        <v>0</v>
      </c>
      <c r="B221">
        <v>640</v>
      </c>
      <c r="C221">
        <v>3.380000114440918</v>
      </c>
      <c r="D221">
        <v>3</v>
      </c>
      <c r="E221">
        <f t="shared" si="12"/>
        <v>-1.0351999289735527</v>
      </c>
      <c r="F221">
        <f t="shared" si="13"/>
        <v>0.26207723215390422</v>
      </c>
      <c r="G221">
        <f t="shared" si="14"/>
        <v>0.73792276784609578</v>
      </c>
      <c r="H221">
        <f t="shared" si="15"/>
        <v>-0.30391611047296863</v>
      </c>
    </row>
    <row r="222" spans="1:8" x14ac:dyDescent="0.25">
      <c r="A222" s="4">
        <v>1</v>
      </c>
      <c r="B222">
        <v>600</v>
      </c>
      <c r="C222">
        <v>3.559999942779541</v>
      </c>
      <c r="D222">
        <v>2</v>
      </c>
      <c r="E222">
        <f t="shared" si="12"/>
        <v>-0.42706789457719663</v>
      </c>
      <c r="F222">
        <f t="shared" si="13"/>
        <v>0.39482670818718868</v>
      </c>
      <c r="G222">
        <f t="shared" si="14"/>
        <v>0.39482670818718868</v>
      </c>
      <c r="H222">
        <f t="shared" si="15"/>
        <v>-0.92930832379407169</v>
      </c>
    </row>
    <row r="223" spans="1:8" x14ac:dyDescent="0.25">
      <c r="A223" s="4">
        <v>1</v>
      </c>
      <c r="B223">
        <v>660</v>
      </c>
      <c r="C223">
        <v>2.9100000858306885</v>
      </c>
      <c r="D223">
        <v>3</v>
      </c>
      <c r="E223">
        <f t="shared" si="12"/>
        <v>-1.3545194707459816</v>
      </c>
      <c r="F223">
        <f t="shared" si="13"/>
        <v>0.20513247579282137</v>
      </c>
      <c r="G223">
        <f t="shared" si="14"/>
        <v>0.20513247579282137</v>
      </c>
      <c r="H223">
        <f t="shared" si="15"/>
        <v>-1.584099285176529</v>
      </c>
    </row>
    <row r="224" spans="1:8" x14ac:dyDescent="0.25">
      <c r="A224" s="4">
        <v>0</v>
      </c>
      <c r="B224">
        <v>340</v>
      </c>
      <c r="C224">
        <v>2.9000000953674316</v>
      </c>
      <c r="D224">
        <v>1</v>
      </c>
      <c r="E224">
        <f t="shared" si="12"/>
        <v>-0.97630762314898301</v>
      </c>
      <c r="F224">
        <f t="shared" si="13"/>
        <v>0.27362504599240906</v>
      </c>
      <c r="G224">
        <f t="shared" si="14"/>
        <v>0.726374954007591</v>
      </c>
      <c r="H224">
        <f t="shared" si="15"/>
        <v>-0.31968893190458958</v>
      </c>
    </row>
    <row r="225" spans="1:8" x14ac:dyDescent="0.25">
      <c r="A225" s="4">
        <v>1</v>
      </c>
      <c r="B225">
        <v>460</v>
      </c>
      <c r="C225">
        <v>3.6400001049041748</v>
      </c>
      <c r="D225">
        <v>1</v>
      </c>
      <c r="E225">
        <f t="shared" si="12"/>
        <v>-0.12603558850401664</v>
      </c>
      <c r="F225">
        <f t="shared" si="13"/>
        <v>0.46853274654706667</v>
      </c>
      <c r="G225">
        <f t="shared" si="14"/>
        <v>0.46853274654706667</v>
      </c>
      <c r="H225">
        <f t="shared" si="15"/>
        <v>-0.75814928316772812</v>
      </c>
    </row>
    <row r="226" spans="1:8" x14ac:dyDescent="0.25">
      <c r="A226" s="4">
        <v>0</v>
      </c>
      <c r="B226">
        <v>460</v>
      </c>
      <c r="C226">
        <v>2.9800000190734863</v>
      </c>
      <c r="D226">
        <v>1</v>
      </c>
      <c r="E226">
        <f t="shared" si="12"/>
        <v>-0.63886847411752001</v>
      </c>
      <c r="F226">
        <f t="shared" si="13"/>
        <v>0.34550236713563903</v>
      </c>
      <c r="G226">
        <f t="shared" si="14"/>
        <v>0.65449763286436102</v>
      </c>
      <c r="H226">
        <f t="shared" si="15"/>
        <v>-0.42388731034710925</v>
      </c>
    </row>
    <row r="227" spans="1:8" x14ac:dyDescent="0.25">
      <c r="A227" s="4">
        <v>1</v>
      </c>
      <c r="B227">
        <v>560</v>
      </c>
      <c r="C227">
        <v>3.5899999141693115</v>
      </c>
      <c r="D227">
        <v>2</v>
      </c>
      <c r="E227">
        <f t="shared" si="12"/>
        <v>-0.49551655229788483</v>
      </c>
      <c r="F227">
        <f t="shared" si="13"/>
        <v>0.37859487268580877</v>
      </c>
      <c r="G227">
        <f t="shared" si="14"/>
        <v>0.37859487268580877</v>
      </c>
      <c r="H227">
        <f t="shared" si="15"/>
        <v>-0.9712885831253264</v>
      </c>
    </row>
    <row r="228" spans="1:8" x14ac:dyDescent="0.25">
      <c r="A228" s="4">
        <v>0</v>
      </c>
      <c r="B228">
        <v>540</v>
      </c>
      <c r="C228">
        <v>3.2799999713897705</v>
      </c>
      <c r="D228">
        <v>3</v>
      </c>
      <c r="E228">
        <f t="shared" si="12"/>
        <v>-1.342300027808462</v>
      </c>
      <c r="F228">
        <f t="shared" si="13"/>
        <v>0.20713207427787242</v>
      </c>
      <c r="G228">
        <f t="shared" si="14"/>
        <v>0.79286792572212761</v>
      </c>
      <c r="H228">
        <f t="shared" si="15"/>
        <v>-0.23209862137955878</v>
      </c>
    </row>
    <row r="229" spans="1:8" x14ac:dyDescent="0.25">
      <c r="A229" s="4">
        <v>0</v>
      </c>
      <c r="B229">
        <v>680</v>
      </c>
      <c r="C229">
        <v>3.9900000095367432</v>
      </c>
      <c r="D229">
        <v>3</v>
      </c>
      <c r="E229">
        <f t="shared" si="12"/>
        <v>-0.46945894452692238</v>
      </c>
      <c r="F229">
        <f t="shared" si="13"/>
        <v>0.38474431217514099</v>
      </c>
      <c r="G229">
        <f t="shared" si="14"/>
        <v>0.61525568782485895</v>
      </c>
      <c r="H229">
        <f t="shared" si="15"/>
        <v>-0.48571734501602198</v>
      </c>
    </row>
    <row r="230" spans="1:8" x14ac:dyDescent="0.25">
      <c r="A230" s="4">
        <v>1</v>
      </c>
      <c r="B230">
        <v>480</v>
      </c>
      <c r="C230">
        <v>3.0199999809265137</v>
      </c>
      <c r="D230">
        <v>1</v>
      </c>
      <c r="E230">
        <f t="shared" si="12"/>
        <v>-0.56190811777001726</v>
      </c>
      <c r="F230">
        <f t="shared" si="13"/>
        <v>0.3631060731416616</v>
      </c>
      <c r="G230">
        <f t="shared" si="14"/>
        <v>0.3631060731416616</v>
      </c>
      <c r="H230">
        <f t="shared" si="15"/>
        <v>-1.0130602748915825</v>
      </c>
    </row>
    <row r="231" spans="1:8" x14ac:dyDescent="0.25">
      <c r="A231" s="4">
        <v>0</v>
      </c>
      <c r="B231">
        <v>800</v>
      </c>
      <c r="C231">
        <v>3.4700000286102295</v>
      </c>
      <c r="D231">
        <v>3</v>
      </c>
      <c r="E231">
        <f t="shared" si="12"/>
        <v>-0.59823137495801371</v>
      </c>
      <c r="F231">
        <f t="shared" si="13"/>
        <v>0.35474843147062607</v>
      </c>
      <c r="G231">
        <f t="shared" si="14"/>
        <v>0.64525156852937393</v>
      </c>
      <c r="H231">
        <f t="shared" si="15"/>
        <v>-0.43811500950008569</v>
      </c>
    </row>
    <row r="232" spans="1:8" x14ac:dyDescent="0.25">
      <c r="A232" s="4">
        <v>0</v>
      </c>
      <c r="B232">
        <v>800</v>
      </c>
      <c r="C232">
        <v>2.9000000953674316</v>
      </c>
      <c r="D232">
        <v>2</v>
      </c>
      <c r="E232">
        <f t="shared" si="12"/>
        <v>-0.48110450409368855</v>
      </c>
      <c r="F232">
        <f t="shared" si="13"/>
        <v>0.381991346614384</v>
      </c>
      <c r="G232">
        <f t="shared" si="14"/>
        <v>0.61800865338561595</v>
      </c>
      <c r="H232">
        <f t="shared" si="15"/>
        <v>-0.48125281938037978</v>
      </c>
    </row>
    <row r="233" spans="1:8" x14ac:dyDescent="0.25">
      <c r="A233" s="4">
        <v>1</v>
      </c>
      <c r="B233">
        <v>720</v>
      </c>
      <c r="C233">
        <v>3.5</v>
      </c>
      <c r="D233">
        <v>3</v>
      </c>
      <c r="E233">
        <f t="shared" si="12"/>
        <v>-0.75843925084693087</v>
      </c>
      <c r="F233">
        <f t="shared" si="13"/>
        <v>0.31898521761507503</v>
      </c>
      <c r="G233">
        <f t="shared" si="14"/>
        <v>0.31898521761507503</v>
      </c>
      <c r="H233">
        <f t="shared" si="15"/>
        <v>-1.1426105170356675</v>
      </c>
    </row>
    <row r="234" spans="1:8" x14ac:dyDescent="0.25">
      <c r="A234" s="4">
        <v>0</v>
      </c>
      <c r="B234">
        <v>620</v>
      </c>
      <c r="C234">
        <v>3.5799999237060547</v>
      </c>
      <c r="D234">
        <v>2</v>
      </c>
      <c r="E234">
        <f t="shared" si="12"/>
        <v>-0.36564791186138845</v>
      </c>
      <c r="F234">
        <f t="shared" si="13"/>
        <v>0.40959305658442985</v>
      </c>
      <c r="G234">
        <f t="shared" si="14"/>
        <v>0.5904069434155701</v>
      </c>
      <c r="H234">
        <f t="shared" si="15"/>
        <v>-0.52694324523730163</v>
      </c>
    </row>
    <row r="235" spans="1:8" x14ac:dyDescent="0.25">
      <c r="A235" s="4">
        <v>0</v>
      </c>
      <c r="B235">
        <v>540</v>
      </c>
      <c r="C235">
        <v>3.0199999809265137</v>
      </c>
      <c r="D235">
        <v>4</v>
      </c>
      <c r="E235">
        <f t="shared" si="12"/>
        <v>-2.1043529601556896</v>
      </c>
      <c r="F235">
        <f t="shared" si="13"/>
        <v>0.10867445587609423</v>
      </c>
      <c r="G235">
        <f t="shared" si="14"/>
        <v>0.89132554412390574</v>
      </c>
      <c r="H235">
        <f t="shared" si="15"/>
        <v>-0.1150455488553688</v>
      </c>
    </row>
    <row r="236" spans="1:8" x14ac:dyDescent="0.25">
      <c r="A236" s="4">
        <v>0</v>
      </c>
      <c r="B236">
        <v>480</v>
      </c>
      <c r="C236">
        <v>3.4300000667572021</v>
      </c>
      <c r="D236">
        <v>2</v>
      </c>
      <c r="E236">
        <f t="shared" si="12"/>
        <v>-0.80335797768789496</v>
      </c>
      <c r="F236">
        <f t="shared" si="13"/>
        <v>0.30930767349393584</v>
      </c>
      <c r="G236">
        <f t="shared" si="14"/>
        <v>0.69069232650606416</v>
      </c>
      <c r="H236">
        <f t="shared" si="15"/>
        <v>-0.37006081268388191</v>
      </c>
    </row>
    <row r="237" spans="1:8" x14ac:dyDescent="0.25">
      <c r="A237" s="4">
        <v>1</v>
      </c>
      <c r="B237">
        <v>720</v>
      </c>
      <c r="C237">
        <v>3.4200000762939453</v>
      </c>
      <c r="D237">
        <v>2</v>
      </c>
      <c r="E237">
        <f t="shared" si="12"/>
        <v>-0.26057285549436826</v>
      </c>
      <c r="F237">
        <f t="shared" si="13"/>
        <v>0.4352228928456876</v>
      </c>
      <c r="G237">
        <f t="shared" si="14"/>
        <v>0.4352228928456876</v>
      </c>
      <c r="H237">
        <f t="shared" si="15"/>
        <v>-0.83189698177773874</v>
      </c>
    </row>
    <row r="238" spans="1:8" x14ac:dyDescent="0.25">
      <c r="A238" s="4">
        <v>0</v>
      </c>
      <c r="B238">
        <v>580</v>
      </c>
      <c r="C238">
        <v>3.2899999618530273</v>
      </c>
      <c r="D238">
        <v>4</v>
      </c>
      <c r="E238">
        <f t="shared" si="12"/>
        <v>-1.8027985127037245</v>
      </c>
      <c r="F238">
        <f t="shared" si="13"/>
        <v>0.14151074511457809</v>
      </c>
      <c r="G238">
        <f t="shared" si="14"/>
        <v>0.85848925488542194</v>
      </c>
      <c r="H238">
        <f t="shared" si="15"/>
        <v>-0.15258111487270509</v>
      </c>
    </row>
    <row r="239" spans="1:8" x14ac:dyDescent="0.25">
      <c r="A239" s="4">
        <v>0</v>
      </c>
      <c r="B239">
        <v>600</v>
      </c>
      <c r="C239">
        <v>3.2799999713897705</v>
      </c>
      <c r="D239">
        <v>3</v>
      </c>
      <c r="E239">
        <f t="shared" si="12"/>
        <v>-1.2046612005561186</v>
      </c>
      <c r="F239">
        <f t="shared" si="13"/>
        <v>0.23064705290395562</v>
      </c>
      <c r="G239">
        <f t="shared" si="14"/>
        <v>0.7693529470960444</v>
      </c>
      <c r="H239">
        <f t="shared" si="15"/>
        <v>-0.26220544585497685</v>
      </c>
    </row>
    <row r="240" spans="1:8" x14ac:dyDescent="0.25">
      <c r="A240" s="4">
        <v>0</v>
      </c>
      <c r="B240">
        <v>380</v>
      </c>
      <c r="C240">
        <v>3.380000114440918</v>
      </c>
      <c r="D240">
        <v>2</v>
      </c>
      <c r="E240">
        <f t="shared" si="12"/>
        <v>-1.0716069571877023</v>
      </c>
      <c r="F240">
        <f t="shared" si="13"/>
        <v>0.25509760548597277</v>
      </c>
      <c r="G240">
        <f t="shared" si="14"/>
        <v>0.74490239451402718</v>
      </c>
      <c r="H240">
        <f t="shared" si="15"/>
        <v>-0.29450208326080246</v>
      </c>
    </row>
    <row r="241" spans="1:8" x14ac:dyDescent="0.25">
      <c r="A241" s="4">
        <v>0</v>
      </c>
      <c r="B241">
        <v>420</v>
      </c>
      <c r="C241">
        <v>2.6700000762939453</v>
      </c>
      <c r="D241">
        <v>3</v>
      </c>
      <c r="E241">
        <f t="shared" si="12"/>
        <v>-2.0915594485915507</v>
      </c>
      <c r="F241">
        <f t="shared" si="13"/>
        <v>0.1099199089388075</v>
      </c>
      <c r="G241">
        <f t="shared" si="14"/>
        <v>0.89008009106119246</v>
      </c>
      <c r="H241">
        <f t="shared" si="15"/>
        <v>-0.11644383034840873</v>
      </c>
    </row>
    <row r="242" spans="1:8" x14ac:dyDescent="0.25">
      <c r="A242" s="4">
        <v>1</v>
      </c>
      <c r="B242">
        <v>800</v>
      </c>
      <c r="C242">
        <v>3.5299999713897705</v>
      </c>
      <c r="D242">
        <v>1</v>
      </c>
      <c r="E242">
        <f t="shared" si="12"/>
        <v>0.56844552569574558</v>
      </c>
      <c r="F242">
        <f t="shared" si="13"/>
        <v>0.63840441100104695</v>
      </c>
      <c r="G242">
        <f t="shared" si="14"/>
        <v>0.63840441100104695</v>
      </c>
      <c r="H242">
        <f t="shared" si="15"/>
        <v>-0.44878332340761545</v>
      </c>
    </row>
    <row r="243" spans="1:8" x14ac:dyDescent="0.25">
      <c r="A243" s="4">
        <v>0</v>
      </c>
      <c r="B243">
        <v>620</v>
      </c>
      <c r="C243">
        <v>3.0499999523162842</v>
      </c>
      <c r="D243">
        <v>2</v>
      </c>
      <c r="E243">
        <f t="shared" si="12"/>
        <v>-0.77746818361301373</v>
      </c>
      <c r="F243">
        <f t="shared" si="13"/>
        <v>0.31486580680987641</v>
      </c>
      <c r="G243">
        <f t="shared" si="14"/>
        <v>0.68513419319012359</v>
      </c>
      <c r="H243">
        <f t="shared" si="15"/>
        <v>-0.37814055743896069</v>
      </c>
    </row>
    <row r="244" spans="1:8" x14ac:dyDescent="0.25">
      <c r="A244" s="4">
        <v>1</v>
      </c>
      <c r="B244">
        <v>660</v>
      </c>
      <c r="C244">
        <v>3.4900000095367432</v>
      </c>
      <c r="D244">
        <v>2</v>
      </c>
      <c r="E244">
        <f t="shared" si="12"/>
        <v>-0.34382037503578267</v>
      </c>
      <c r="F244">
        <f t="shared" si="13"/>
        <v>0.41488176181068398</v>
      </c>
      <c r="G244">
        <f t="shared" si="14"/>
        <v>0.41488176181068398</v>
      </c>
      <c r="H244">
        <f t="shared" si="15"/>
        <v>-0.87976171064593056</v>
      </c>
    </row>
    <row r="245" spans="1:8" x14ac:dyDescent="0.25">
      <c r="A245" s="4">
        <v>0</v>
      </c>
      <c r="B245">
        <v>480</v>
      </c>
      <c r="C245">
        <v>4</v>
      </c>
      <c r="D245">
        <v>2</v>
      </c>
      <c r="E245">
        <f t="shared" si="12"/>
        <v>-0.36045695867288141</v>
      </c>
      <c r="F245">
        <f t="shared" si="13"/>
        <v>0.41084895363485702</v>
      </c>
      <c r="G245">
        <f t="shared" si="14"/>
        <v>0.58915104636514304</v>
      </c>
      <c r="H245">
        <f t="shared" si="15"/>
        <v>-0.5290726827653931</v>
      </c>
    </row>
    <row r="246" spans="1:8" x14ac:dyDescent="0.25">
      <c r="A246" s="4">
        <v>0</v>
      </c>
      <c r="B246">
        <v>500</v>
      </c>
      <c r="C246">
        <v>2.8599998950958252</v>
      </c>
      <c r="D246">
        <v>4</v>
      </c>
      <c r="E246">
        <f t="shared" si="12"/>
        <v>-2.3204353526333379</v>
      </c>
      <c r="F246">
        <f t="shared" si="13"/>
        <v>8.9444596022361295E-2</v>
      </c>
      <c r="G246">
        <f t="shared" si="14"/>
        <v>0.91055540397763868</v>
      </c>
      <c r="H246">
        <f t="shared" si="15"/>
        <v>-9.3700531607951137E-2</v>
      </c>
    </row>
    <row r="247" spans="1:8" x14ac:dyDescent="0.25">
      <c r="A247" s="4">
        <v>0</v>
      </c>
      <c r="B247">
        <v>700</v>
      </c>
      <c r="C247">
        <v>3.4500000476837158</v>
      </c>
      <c r="D247">
        <v>3</v>
      </c>
      <c r="E247">
        <f t="shared" si="12"/>
        <v>-0.84316979401028025</v>
      </c>
      <c r="F247">
        <f t="shared" si="13"/>
        <v>0.30086760901660403</v>
      </c>
      <c r="G247">
        <f t="shared" si="14"/>
        <v>0.69913239098339597</v>
      </c>
      <c r="H247">
        <f t="shared" si="15"/>
        <v>-0.35791515413385416</v>
      </c>
    </row>
    <row r="248" spans="1:8" x14ac:dyDescent="0.25">
      <c r="A248" s="4">
        <v>0</v>
      </c>
      <c r="B248">
        <v>440</v>
      </c>
      <c r="C248">
        <v>2.7599999904632568</v>
      </c>
      <c r="D248">
        <v>2</v>
      </c>
      <c r="E248">
        <f t="shared" si="12"/>
        <v>-1.4157202682854744</v>
      </c>
      <c r="F248">
        <f t="shared" si="13"/>
        <v>0.1953333873704243</v>
      </c>
      <c r="G248">
        <f t="shared" si="14"/>
        <v>0.80466661262957573</v>
      </c>
      <c r="H248">
        <f t="shared" si="15"/>
        <v>-0.21732723314740052</v>
      </c>
    </row>
    <row r="249" spans="1:8" x14ac:dyDescent="0.25">
      <c r="A249" s="4">
        <v>1</v>
      </c>
      <c r="B249">
        <v>520</v>
      </c>
      <c r="C249">
        <v>3.809999942779541</v>
      </c>
      <c r="D249">
        <v>1</v>
      </c>
      <c r="E249">
        <f t="shared" si="12"/>
        <v>0.14369641461772609</v>
      </c>
      <c r="F249">
        <f t="shared" si="13"/>
        <v>0.53586241564653014</v>
      </c>
      <c r="G249">
        <f t="shared" si="14"/>
        <v>0.53586241564653014</v>
      </c>
      <c r="H249">
        <f t="shared" si="15"/>
        <v>-0.62387783808776276</v>
      </c>
    </row>
    <row r="250" spans="1:8" x14ac:dyDescent="0.25">
      <c r="A250" s="4">
        <v>1</v>
      </c>
      <c r="B250">
        <v>680</v>
      </c>
      <c r="C250">
        <v>2.9600000381469727</v>
      </c>
      <c r="D250">
        <v>3</v>
      </c>
      <c r="E250">
        <f t="shared" si="12"/>
        <v>-1.2697889275826322</v>
      </c>
      <c r="F250">
        <f t="shared" si="13"/>
        <v>0.2192933863461097</v>
      </c>
      <c r="G250">
        <f t="shared" si="14"/>
        <v>0.2192933863461097</v>
      </c>
      <c r="H250">
        <f t="shared" si="15"/>
        <v>-1.5173447820335324</v>
      </c>
    </row>
    <row r="251" spans="1:8" x14ac:dyDescent="0.25">
      <c r="A251" s="4">
        <v>0</v>
      </c>
      <c r="B251">
        <v>620</v>
      </c>
      <c r="C251">
        <v>3.2200000286102295</v>
      </c>
      <c r="D251">
        <v>2</v>
      </c>
      <c r="E251">
        <f t="shared" si="12"/>
        <v>-0.6453748224877478</v>
      </c>
      <c r="F251">
        <f t="shared" si="13"/>
        <v>0.34403256609797178</v>
      </c>
      <c r="G251">
        <f t="shared" si="14"/>
        <v>0.65596743390202827</v>
      </c>
      <c r="H251">
        <f t="shared" si="15"/>
        <v>-0.42164413471235451</v>
      </c>
    </row>
    <row r="252" spans="1:8" x14ac:dyDescent="0.25">
      <c r="A252" s="4">
        <v>0</v>
      </c>
      <c r="B252">
        <v>540</v>
      </c>
      <c r="C252">
        <v>3.0399999618530273</v>
      </c>
      <c r="D252">
        <v>1</v>
      </c>
      <c r="E252">
        <f t="shared" si="12"/>
        <v>-0.40872891688598012</v>
      </c>
      <c r="F252">
        <f t="shared" si="13"/>
        <v>0.39921694216355164</v>
      </c>
      <c r="G252">
        <f t="shared" si="14"/>
        <v>0.60078305783644836</v>
      </c>
      <c r="H252">
        <f t="shared" si="15"/>
        <v>-0.50952137826995347</v>
      </c>
    </row>
    <row r="253" spans="1:8" x14ac:dyDescent="0.25">
      <c r="A253" s="4">
        <v>0</v>
      </c>
      <c r="B253">
        <v>800</v>
      </c>
      <c r="C253">
        <v>3.9100000858306885</v>
      </c>
      <c r="D253">
        <v>3</v>
      </c>
      <c r="E253">
        <f t="shared" si="12"/>
        <v>-0.2563427845490116</v>
      </c>
      <c r="F253">
        <f t="shared" si="13"/>
        <v>0.43626294432844892</v>
      </c>
      <c r="G253">
        <f t="shared" si="14"/>
        <v>0.56373705567155108</v>
      </c>
      <c r="H253">
        <f t="shared" si="15"/>
        <v>-0.57316734954362469</v>
      </c>
    </row>
    <row r="254" spans="1:8" x14ac:dyDescent="0.25">
      <c r="A254" s="4">
        <v>0</v>
      </c>
      <c r="B254">
        <v>680</v>
      </c>
      <c r="C254">
        <v>3.3399999141693115</v>
      </c>
      <c r="D254">
        <v>2</v>
      </c>
      <c r="E254">
        <f t="shared" si="12"/>
        <v>-0.41449375344523998</v>
      </c>
      <c r="F254">
        <f t="shared" si="13"/>
        <v>0.39783509444181142</v>
      </c>
      <c r="G254">
        <f t="shared" si="14"/>
        <v>0.60216490555818858</v>
      </c>
      <c r="H254">
        <f t="shared" si="15"/>
        <v>-0.50722394168649876</v>
      </c>
    </row>
    <row r="255" spans="1:8" x14ac:dyDescent="0.25">
      <c r="A255" s="4">
        <v>0</v>
      </c>
      <c r="B255">
        <v>440</v>
      </c>
      <c r="C255">
        <v>3.1700000762939453</v>
      </c>
      <c r="D255">
        <v>2</v>
      </c>
      <c r="E255">
        <f t="shared" si="12"/>
        <v>-1.097142238324013</v>
      </c>
      <c r="F255">
        <f t="shared" si="13"/>
        <v>0.25027573572621142</v>
      </c>
      <c r="G255">
        <f t="shared" si="14"/>
        <v>0.74972426427378858</v>
      </c>
      <c r="H255">
        <f t="shared" si="15"/>
        <v>-0.28804978768569012</v>
      </c>
    </row>
    <row r="256" spans="1:8" x14ac:dyDescent="0.25">
      <c r="A256" s="4">
        <v>0</v>
      </c>
      <c r="B256">
        <v>680</v>
      </c>
      <c r="C256">
        <v>3.6400001049041748</v>
      </c>
      <c r="D256">
        <v>3</v>
      </c>
      <c r="E256">
        <f t="shared" si="12"/>
        <v>-0.74141566833743466</v>
      </c>
      <c r="F256">
        <f t="shared" si="13"/>
        <v>0.32269465367367783</v>
      </c>
      <c r="G256">
        <f t="shared" si="14"/>
        <v>0.67730534632632211</v>
      </c>
      <c r="H256">
        <f t="shared" si="15"/>
        <v>-0.38963307920565915</v>
      </c>
    </row>
    <row r="257" spans="1:8" x14ac:dyDescent="0.25">
      <c r="A257" s="4">
        <v>0</v>
      </c>
      <c r="B257">
        <v>640</v>
      </c>
      <c r="C257">
        <v>3.7300000190734863</v>
      </c>
      <c r="D257">
        <v>3</v>
      </c>
      <c r="E257">
        <f t="shared" si="12"/>
        <v>-0.76324320516304045</v>
      </c>
      <c r="F257">
        <f t="shared" si="13"/>
        <v>0.31794254579030717</v>
      </c>
      <c r="G257">
        <f t="shared" si="14"/>
        <v>0.68205745420969288</v>
      </c>
      <c r="H257">
        <f t="shared" si="15"/>
        <v>-0.38264138097774986</v>
      </c>
    </row>
    <row r="258" spans="1:8" x14ac:dyDescent="0.25">
      <c r="A258" s="4">
        <v>0</v>
      </c>
      <c r="B258">
        <v>660</v>
      </c>
      <c r="C258">
        <v>3.309999942779541</v>
      </c>
      <c r="D258">
        <v>4</v>
      </c>
      <c r="E258">
        <f t="shared" si="12"/>
        <v>-1.6037397027355729</v>
      </c>
      <c r="F258">
        <f t="shared" si="13"/>
        <v>0.16745958861337337</v>
      </c>
      <c r="G258">
        <f t="shared" si="14"/>
        <v>0.8325404113866266</v>
      </c>
      <c r="H258">
        <f t="shared" si="15"/>
        <v>-0.18327351609951484</v>
      </c>
    </row>
    <row r="259" spans="1:8" x14ac:dyDescent="0.25">
      <c r="A259" s="4">
        <v>0</v>
      </c>
      <c r="B259">
        <v>620</v>
      </c>
      <c r="C259">
        <v>3.2100000381469727</v>
      </c>
      <c r="D259">
        <v>4</v>
      </c>
      <c r="E259">
        <f t="shared" si="12"/>
        <v>-1.7732007890622716</v>
      </c>
      <c r="F259">
        <f t="shared" si="13"/>
        <v>0.14514473101109848</v>
      </c>
      <c r="G259">
        <f t="shared" si="14"/>
        <v>0.85485526898890152</v>
      </c>
      <c r="H259">
        <f t="shared" si="15"/>
        <v>-0.15682310041055461</v>
      </c>
    </row>
    <row r="260" spans="1:8" x14ac:dyDescent="0.25">
      <c r="A260" s="4">
        <v>1</v>
      </c>
      <c r="B260">
        <v>520</v>
      </c>
      <c r="C260">
        <v>4</v>
      </c>
      <c r="D260">
        <v>2</v>
      </c>
      <c r="E260">
        <f t="shared" si="12"/>
        <v>-0.26869774050465245</v>
      </c>
      <c r="F260">
        <f t="shared" si="13"/>
        <v>0.4332268257325379</v>
      </c>
      <c r="G260">
        <f t="shared" si="14"/>
        <v>0.4332268257325379</v>
      </c>
      <c r="H260">
        <f t="shared" si="15"/>
        <v>-0.83649384118220382</v>
      </c>
    </row>
    <row r="261" spans="1:8" x14ac:dyDescent="0.25">
      <c r="A261" s="4">
        <v>1</v>
      </c>
      <c r="B261">
        <v>540</v>
      </c>
      <c r="C261">
        <v>3.5499999523162842</v>
      </c>
      <c r="D261">
        <v>4</v>
      </c>
      <c r="E261">
        <f t="shared" si="12"/>
        <v>-1.6925326884040643</v>
      </c>
      <c r="F261">
        <f t="shared" si="13"/>
        <v>0.15544305726339105</v>
      </c>
      <c r="G261">
        <f t="shared" si="14"/>
        <v>0.15544305726339105</v>
      </c>
      <c r="H261">
        <f t="shared" si="15"/>
        <v>-1.861475805659442</v>
      </c>
    </row>
    <row r="262" spans="1:8" x14ac:dyDescent="0.25">
      <c r="A262" s="4">
        <v>1</v>
      </c>
      <c r="B262">
        <v>740</v>
      </c>
      <c r="C262">
        <v>3.5199999809265137</v>
      </c>
      <c r="D262">
        <v>4</v>
      </c>
      <c r="E262">
        <f t="shared" si="12"/>
        <v>-1.2570471580104607</v>
      </c>
      <c r="F262">
        <f t="shared" si="13"/>
        <v>0.2214826263113801</v>
      </c>
      <c r="G262">
        <f t="shared" si="14"/>
        <v>0.2214826263113801</v>
      </c>
      <c r="H262">
        <f t="shared" si="15"/>
        <v>-1.5074111290907226</v>
      </c>
    </row>
    <row r="263" spans="1:8" x14ac:dyDescent="0.25">
      <c r="A263" s="4">
        <v>0</v>
      </c>
      <c r="B263">
        <v>640</v>
      </c>
      <c r="C263">
        <v>3.3499999046325684</v>
      </c>
      <c r="D263">
        <v>3</v>
      </c>
      <c r="E263">
        <f t="shared" si="12"/>
        <v>-1.0585106746769606</v>
      </c>
      <c r="F263">
        <f t="shared" si="13"/>
        <v>0.25759416955769487</v>
      </c>
      <c r="G263">
        <f t="shared" si="14"/>
        <v>0.74240583044230513</v>
      </c>
      <c r="H263">
        <f t="shared" si="15"/>
        <v>-0.29785924403572472</v>
      </c>
    </row>
    <row r="264" spans="1:8" x14ac:dyDescent="0.25">
      <c r="A264" s="4">
        <v>1</v>
      </c>
      <c r="B264">
        <v>520</v>
      </c>
      <c r="C264">
        <v>3.2999999523162842</v>
      </c>
      <c r="D264">
        <v>2</v>
      </c>
      <c r="E264">
        <f t="shared" si="12"/>
        <v>-0.81261137338154366</v>
      </c>
      <c r="F264">
        <f t="shared" si="13"/>
        <v>0.30733430719877247</v>
      </c>
      <c r="G264">
        <f t="shared" si="14"/>
        <v>0.30733430719877247</v>
      </c>
      <c r="H264">
        <f t="shared" si="15"/>
        <v>-1.1798191753391101</v>
      </c>
    </row>
    <row r="265" spans="1:8" x14ac:dyDescent="0.25">
      <c r="A265" s="4">
        <v>1</v>
      </c>
      <c r="B265">
        <v>620</v>
      </c>
      <c r="C265">
        <v>3.9500000476837158</v>
      </c>
      <c r="D265">
        <v>3</v>
      </c>
      <c r="E265">
        <f t="shared" ref="E265:E328" si="16">$C$2+$C$3*B265+$C$4*C265+$C$5*D265</f>
        <v>-0.63817851904265366</v>
      </c>
      <c r="F265">
        <f t="shared" ref="F265:F328" si="17">1/(1+EXP(-E265))</f>
        <v>0.34565840363563333</v>
      </c>
      <c r="G265">
        <f t="shared" ref="G265:G328" si="18">IF(A265=1,F265,1-F265)</f>
        <v>0.34565840363563333</v>
      </c>
      <c r="H265">
        <f t="shared" ref="H265:H328" si="19">LN(G265)</f>
        <v>-1.0623042643285223</v>
      </c>
    </row>
    <row r="266" spans="1:8" x14ac:dyDescent="0.25">
      <c r="A266" s="4">
        <v>0</v>
      </c>
      <c r="B266">
        <v>520</v>
      </c>
      <c r="C266">
        <v>3.5099999904632568</v>
      </c>
      <c r="D266">
        <v>2</v>
      </c>
      <c r="E266">
        <f t="shared" si="16"/>
        <v>-0.6494372649928899</v>
      </c>
      <c r="F266">
        <f t="shared" si="17"/>
        <v>0.34311635957635422</v>
      </c>
      <c r="G266">
        <f t="shared" si="18"/>
        <v>0.65688364042364578</v>
      </c>
      <c r="H266">
        <f t="shared" si="19"/>
        <v>-0.42024838360505062</v>
      </c>
    </row>
    <row r="267" spans="1:8" x14ac:dyDescent="0.25">
      <c r="A267" s="4">
        <v>0</v>
      </c>
      <c r="B267">
        <v>640</v>
      </c>
      <c r="C267">
        <v>3.809999942779541</v>
      </c>
      <c r="D267">
        <v>2</v>
      </c>
      <c r="E267">
        <f t="shared" si="16"/>
        <v>-0.14105382075692563</v>
      </c>
      <c r="F267">
        <f t="shared" si="17"/>
        <v>0.46479489605551344</v>
      </c>
      <c r="G267">
        <f t="shared" si="18"/>
        <v>0.5352051039444865</v>
      </c>
      <c r="H267">
        <f t="shared" si="19"/>
        <v>-0.62510523369549176</v>
      </c>
    </row>
    <row r="268" spans="1:8" x14ac:dyDescent="0.25">
      <c r="A268" s="4">
        <v>0</v>
      </c>
      <c r="B268">
        <v>680</v>
      </c>
      <c r="C268">
        <v>3.1099998950958252</v>
      </c>
      <c r="D268">
        <v>2</v>
      </c>
      <c r="E268">
        <f t="shared" si="16"/>
        <v>-0.59320823546558787</v>
      </c>
      <c r="F268">
        <f t="shared" si="17"/>
        <v>0.35589907516746455</v>
      </c>
      <c r="G268">
        <f t="shared" si="18"/>
        <v>0.64410092483253545</v>
      </c>
      <c r="H268">
        <f t="shared" si="19"/>
        <v>-0.43989984957791567</v>
      </c>
    </row>
    <row r="269" spans="1:8" x14ac:dyDescent="0.25">
      <c r="A269" s="4">
        <v>0</v>
      </c>
      <c r="B269">
        <v>440</v>
      </c>
      <c r="C269">
        <v>3.1500000953674316</v>
      </c>
      <c r="D269">
        <v>2</v>
      </c>
      <c r="E269">
        <f t="shared" si="16"/>
        <v>-1.1126826119557072</v>
      </c>
      <c r="F269">
        <f t="shared" si="17"/>
        <v>0.2473711051047679</v>
      </c>
      <c r="G269">
        <f t="shared" si="18"/>
        <v>0.7526288948952321</v>
      </c>
      <c r="H269">
        <f t="shared" si="19"/>
        <v>-0.28418300813005604</v>
      </c>
    </row>
    <row r="270" spans="1:8" x14ac:dyDescent="0.25">
      <c r="A270" s="4">
        <v>1</v>
      </c>
      <c r="B270">
        <v>520</v>
      </c>
      <c r="C270">
        <v>3.190000057220459</v>
      </c>
      <c r="D270">
        <v>3</v>
      </c>
      <c r="E270">
        <f t="shared" si="16"/>
        <v>-1.4581113182351997</v>
      </c>
      <c r="F270">
        <f t="shared" si="17"/>
        <v>0.18875636414564953</v>
      </c>
      <c r="G270">
        <f t="shared" si="18"/>
        <v>0.18875636414564953</v>
      </c>
      <c r="H270">
        <f t="shared" si="19"/>
        <v>-1.6672981740934747</v>
      </c>
    </row>
    <row r="271" spans="1:8" x14ac:dyDescent="0.25">
      <c r="A271" s="4">
        <v>1</v>
      </c>
      <c r="B271">
        <v>620</v>
      </c>
      <c r="C271">
        <v>3.9500000476837158</v>
      </c>
      <c r="D271">
        <v>3</v>
      </c>
      <c r="E271">
        <f t="shared" si="16"/>
        <v>-0.63817851904265366</v>
      </c>
      <c r="F271">
        <f t="shared" si="17"/>
        <v>0.34565840363563333</v>
      </c>
      <c r="G271">
        <f t="shared" si="18"/>
        <v>0.34565840363563333</v>
      </c>
      <c r="H271">
        <f t="shared" si="19"/>
        <v>-1.0623042643285223</v>
      </c>
    </row>
    <row r="272" spans="1:8" x14ac:dyDescent="0.25">
      <c r="A272" s="4">
        <v>1</v>
      </c>
      <c r="B272">
        <v>520</v>
      </c>
      <c r="C272">
        <v>3.9000000953674316</v>
      </c>
      <c r="D272">
        <v>3</v>
      </c>
      <c r="E272">
        <f t="shared" si="16"/>
        <v>-0.90642749854246141</v>
      </c>
      <c r="F272">
        <f t="shared" si="17"/>
        <v>0.28773143747403979</v>
      </c>
      <c r="G272">
        <f t="shared" si="18"/>
        <v>0.28773143747403979</v>
      </c>
      <c r="H272">
        <f t="shared" si="19"/>
        <v>-1.2457277426736739</v>
      </c>
    </row>
    <row r="273" spans="1:8" x14ac:dyDescent="0.25">
      <c r="A273" s="4">
        <v>0</v>
      </c>
      <c r="B273">
        <v>380</v>
      </c>
      <c r="C273">
        <v>3.3399999141693115</v>
      </c>
      <c r="D273">
        <v>3</v>
      </c>
      <c r="E273">
        <f t="shared" si="16"/>
        <v>-1.6627157795862959</v>
      </c>
      <c r="F273">
        <f t="shared" si="17"/>
        <v>0.15939777261981586</v>
      </c>
      <c r="G273">
        <f t="shared" si="18"/>
        <v>0.84060222738018409</v>
      </c>
      <c r="H273">
        <f t="shared" si="19"/>
        <v>-0.17363670666423386</v>
      </c>
    </row>
    <row r="274" spans="1:8" x14ac:dyDescent="0.25">
      <c r="A274" s="4">
        <v>0</v>
      </c>
      <c r="B274">
        <v>560</v>
      </c>
      <c r="C274">
        <v>3.2400000095367432</v>
      </c>
      <c r="D274">
        <v>4</v>
      </c>
      <c r="E274">
        <f t="shared" si="16"/>
        <v>-1.8875290558670743</v>
      </c>
      <c r="F274">
        <f t="shared" si="17"/>
        <v>0.13152646170452734</v>
      </c>
      <c r="G274">
        <f t="shared" si="18"/>
        <v>0.86847353829547269</v>
      </c>
      <c r="H274">
        <f t="shared" si="19"/>
        <v>-0.14101816204899914</v>
      </c>
    </row>
    <row r="275" spans="1:8" x14ac:dyDescent="0.25">
      <c r="A275" s="4">
        <v>1</v>
      </c>
      <c r="B275">
        <v>600</v>
      </c>
      <c r="C275">
        <v>3.6400001049041748</v>
      </c>
      <c r="D275">
        <v>3</v>
      </c>
      <c r="E275">
        <f t="shared" si="16"/>
        <v>-0.92493410467389259</v>
      </c>
      <c r="F275">
        <f t="shared" si="17"/>
        <v>0.28395360409185472</v>
      </c>
      <c r="G275">
        <f t="shared" si="18"/>
        <v>0.28395360409185472</v>
      </c>
      <c r="H275">
        <f t="shared" si="19"/>
        <v>-1.2589444200403399</v>
      </c>
    </row>
    <row r="276" spans="1:8" x14ac:dyDescent="0.25">
      <c r="A276" s="4">
        <v>1</v>
      </c>
      <c r="B276">
        <v>680</v>
      </c>
      <c r="C276">
        <v>3.4600000381469727</v>
      </c>
      <c r="D276">
        <v>2</v>
      </c>
      <c r="E276">
        <f t="shared" si="16"/>
        <v>-0.32125132639920895</v>
      </c>
      <c r="F276">
        <f t="shared" si="17"/>
        <v>0.42037082032587919</v>
      </c>
      <c r="G276">
        <f t="shared" si="18"/>
        <v>0.42037082032587919</v>
      </c>
      <c r="H276">
        <f t="shared" si="19"/>
        <v>-0.86661805169874684</v>
      </c>
    </row>
    <row r="277" spans="1:8" x14ac:dyDescent="0.25">
      <c r="A277" s="4">
        <v>0</v>
      </c>
      <c r="B277">
        <v>500</v>
      </c>
      <c r="C277">
        <v>2.809999942779541</v>
      </c>
      <c r="D277">
        <v>3</v>
      </c>
      <c r="E277">
        <f t="shared" si="16"/>
        <v>-1.7992583968332343</v>
      </c>
      <c r="F277">
        <f t="shared" si="17"/>
        <v>0.14194136374436334</v>
      </c>
      <c r="G277">
        <f t="shared" si="18"/>
        <v>0.85805863625563661</v>
      </c>
      <c r="H277">
        <f t="shared" si="19"/>
        <v>-0.15308284120500376</v>
      </c>
    </row>
    <row r="278" spans="1:8" x14ac:dyDescent="0.25">
      <c r="A278" s="4">
        <v>1</v>
      </c>
      <c r="B278">
        <v>640</v>
      </c>
      <c r="C278">
        <v>3.9500000476837158</v>
      </c>
      <c r="D278">
        <v>2</v>
      </c>
      <c r="E278">
        <f t="shared" si="16"/>
        <v>-3.2271020079200463E-2</v>
      </c>
      <c r="F278">
        <f t="shared" si="17"/>
        <v>0.49193294506656182</v>
      </c>
      <c r="G278">
        <f t="shared" si="18"/>
        <v>0.49193294506656182</v>
      </c>
      <c r="H278">
        <f t="shared" si="19"/>
        <v>-0.70941286229334344</v>
      </c>
    </row>
    <row r="279" spans="1:8" x14ac:dyDescent="0.25">
      <c r="A279" s="4">
        <v>0</v>
      </c>
      <c r="B279">
        <v>540</v>
      </c>
      <c r="C279">
        <v>3.3299999237060547</v>
      </c>
      <c r="D279">
        <v>3</v>
      </c>
      <c r="E279">
        <f t="shared" si="16"/>
        <v>-1.3034490937292271</v>
      </c>
      <c r="F279">
        <f t="shared" si="17"/>
        <v>0.21358511241714528</v>
      </c>
      <c r="G279">
        <f t="shared" si="18"/>
        <v>0.78641488758285472</v>
      </c>
      <c r="H279">
        <f t="shared" si="19"/>
        <v>-0.24027077901752236</v>
      </c>
    </row>
    <row r="280" spans="1:8" x14ac:dyDescent="0.25">
      <c r="A280" s="4">
        <v>1</v>
      </c>
      <c r="B280">
        <v>680</v>
      </c>
      <c r="C280">
        <v>3.6700000762939453</v>
      </c>
      <c r="D280">
        <v>2</v>
      </c>
      <c r="E280">
        <f t="shared" si="16"/>
        <v>-0.15807721801055474</v>
      </c>
      <c r="F280">
        <f t="shared" si="17"/>
        <v>0.46056278408212448</v>
      </c>
      <c r="G280">
        <f t="shared" si="18"/>
        <v>0.46056278408212448</v>
      </c>
      <c r="H280">
        <f t="shared" si="19"/>
        <v>-0.77530609363953162</v>
      </c>
    </row>
    <row r="281" spans="1:8" x14ac:dyDescent="0.25">
      <c r="A281" s="4">
        <v>0</v>
      </c>
      <c r="B281">
        <v>660</v>
      </c>
      <c r="C281">
        <v>3.3199999332427979</v>
      </c>
      <c r="D281">
        <v>1</v>
      </c>
      <c r="E281">
        <f t="shared" si="16"/>
        <v>8.4114153718290008E-2</v>
      </c>
      <c r="F281">
        <f t="shared" si="17"/>
        <v>0.52101614878517466</v>
      </c>
      <c r="G281">
        <f t="shared" si="18"/>
        <v>0.47898385121482534</v>
      </c>
      <c r="H281">
        <f t="shared" si="19"/>
        <v>-0.73608839567852269</v>
      </c>
    </row>
    <row r="282" spans="1:8" x14ac:dyDescent="0.25">
      <c r="A282" s="4">
        <v>0</v>
      </c>
      <c r="B282">
        <v>520</v>
      </c>
      <c r="C282">
        <v>3.119999885559082</v>
      </c>
      <c r="D282">
        <v>2</v>
      </c>
      <c r="E282">
        <f t="shared" si="16"/>
        <v>-0.9524749213226571</v>
      </c>
      <c r="F282">
        <f t="shared" si="17"/>
        <v>0.27838736778869388</v>
      </c>
      <c r="G282">
        <f t="shared" si="18"/>
        <v>0.72161263221130612</v>
      </c>
      <c r="H282">
        <f t="shared" si="19"/>
        <v>-0.32626680455088125</v>
      </c>
    </row>
    <row r="283" spans="1:8" x14ac:dyDescent="0.25">
      <c r="A283" s="4">
        <v>1</v>
      </c>
      <c r="B283">
        <v>600</v>
      </c>
      <c r="C283">
        <v>2.9800000190734863</v>
      </c>
      <c r="D283">
        <v>2</v>
      </c>
      <c r="E283">
        <f t="shared" si="16"/>
        <v>-0.87773910040805725</v>
      </c>
      <c r="F283">
        <f t="shared" si="17"/>
        <v>0.29364651183146534</v>
      </c>
      <c r="G283">
        <f t="shared" si="18"/>
        <v>0.29364651183146534</v>
      </c>
      <c r="H283">
        <f t="shared" si="19"/>
        <v>-1.2253785757442477</v>
      </c>
    </row>
    <row r="284" spans="1:8" x14ac:dyDescent="0.25">
      <c r="A284" s="4">
        <v>0</v>
      </c>
      <c r="B284">
        <v>460</v>
      </c>
      <c r="C284">
        <v>3.7699999809265137</v>
      </c>
      <c r="D284">
        <v>3</v>
      </c>
      <c r="E284">
        <f t="shared" si="16"/>
        <v>-1.1450789396566829</v>
      </c>
      <c r="F284">
        <f t="shared" si="17"/>
        <v>0.24138908236498602</v>
      </c>
      <c r="G284">
        <f t="shared" si="18"/>
        <v>0.75861091763501398</v>
      </c>
      <c r="H284">
        <f t="shared" si="19"/>
        <v>-0.27626625801042259</v>
      </c>
    </row>
    <row r="285" spans="1:8" x14ac:dyDescent="0.25">
      <c r="A285" s="4">
        <v>1</v>
      </c>
      <c r="B285">
        <v>580</v>
      </c>
      <c r="C285">
        <v>3.5799999237060547</v>
      </c>
      <c r="D285">
        <v>1</v>
      </c>
      <c r="E285">
        <f t="shared" si="16"/>
        <v>0.10262075984972119</v>
      </c>
      <c r="F285">
        <f t="shared" si="17"/>
        <v>0.52563269903673704</v>
      </c>
      <c r="G285">
        <f t="shared" si="18"/>
        <v>0.52563269903673704</v>
      </c>
      <c r="H285">
        <f t="shared" si="19"/>
        <v>-0.64315260096769089</v>
      </c>
    </row>
    <row r="286" spans="1:8" x14ac:dyDescent="0.25">
      <c r="A286" s="4">
        <v>1</v>
      </c>
      <c r="B286">
        <v>680</v>
      </c>
      <c r="C286">
        <v>3</v>
      </c>
      <c r="D286">
        <v>4</v>
      </c>
      <c r="E286">
        <f t="shared" si="16"/>
        <v>-1.7987360701985824</v>
      </c>
      <c r="F286">
        <f t="shared" si="17"/>
        <v>0.1420049918998135</v>
      </c>
      <c r="G286">
        <f t="shared" si="18"/>
        <v>0.1420049918998135</v>
      </c>
      <c r="H286">
        <f t="shared" si="19"/>
        <v>-1.9518930677747328</v>
      </c>
    </row>
    <row r="287" spans="1:8" x14ac:dyDescent="0.25">
      <c r="A287" s="4">
        <v>1</v>
      </c>
      <c r="B287">
        <v>660</v>
      </c>
      <c r="C287">
        <v>3.1400001049041748</v>
      </c>
      <c r="D287">
        <v>2</v>
      </c>
      <c r="E287">
        <f t="shared" si="16"/>
        <v>-0.61577709884629495</v>
      </c>
      <c r="F287">
        <f t="shared" si="17"/>
        <v>0.35074249258027801</v>
      </c>
      <c r="G287">
        <f t="shared" si="18"/>
        <v>0.35074249258027801</v>
      </c>
      <c r="H287">
        <f t="shared" si="19"/>
        <v>-1.047702964133757</v>
      </c>
    </row>
    <row r="288" spans="1:8" x14ac:dyDescent="0.25">
      <c r="A288" s="4">
        <v>0</v>
      </c>
      <c r="B288">
        <v>660</v>
      </c>
      <c r="C288">
        <v>3.940000057220459</v>
      </c>
      <c r="D288">
        <v>2</v>
      </c>
      <c r="E288">
        <f t="shared" si="16"/>
        <v>5.8384021890669491E-3</v>
      </c>
      <c r="F288">
        <f t="shared" si="17"/>
        <v>0.50145959640117121</v>
      </c>
      <c r="G288">
        <f t="shared" si="18"/>
        <v>0.49854040359882879</v>
      </c>
      <c r="H288">
        <f t="shared" si="19"/>
        <v>-0.69607064251594242</v>
      </c>
    </row>
    <row r="289" spans="1:8" x14ac:dyDescent="0.25">
      <c r="A289" s="4">
        <v>0</v>
      </c>
      <c r="B289">
        <v>360</v>
      </c>
      <c r="C289">
        <v>3.2699999809265137</v>
      </c>
      <c r="D289">
        <v>3</v>
      </c>
      <c r="E289">
        <f t="shared" si="16"/>
        <v>-1.7629866963813394</v>
      </c>
      <c r="F289">
        <f t="shared" si="17"/>
        <v>0.14641667164933483</v>
      </c>
      <c r="G289">
        <f t="shared" si="18"/>
        <v>0.85358332835066519</v>
      </c>
      <c r="H289">
        <f t="shared" si="19"/>
        <v>-0.15831211017095684</v>
      </c>
    </row>
    <row r="290" spans="1:8" x14ac:dyDescent="0.25">
      <c r="A290" s="4">
        <v>0</v>
      </c>
      <c r="B290">
        <v>660</v>
      </c>
      <c r="C290">
        <v>3.4500000476837158</v>
      </c>
      <c r="D290">
        <v>4</v>
      </c>
      <c r="E290">
        <f t="shared" si="16"/>
        <v>-1.4949569020578477</v>
      </c>
      <c r="F290">
        <f t="shared" si="17"/>
        <v>0.18317888893402953</v>
      </c>
      <c r="G290">
        <f t="shared" si="18"/>
        <v>0.81682111106597044</v>
      </c>
      <c r="H290">
        <f t="shared" si="19"/>
        <v>-0.20233516640058902</v>
      </c>
    </row>
    <row r="291" spans="1:8" x14ac:dyDescent="0.25">
      <c r="A291" s="4">
        <v>0</v>
      </c>
      <c r="B291">
        <v>520</v>
      </c>
      <c r="C291">
        <v>3.0999999046325684</v>
      </c>
      <c r="D291">
        <v>4</v>
      </c>
      <c r="E291">
        <f t="shared" si="16"/>
        <v>-2.088071074713028</v>
      </c>
      <c r="F291">
        <f t="shared" si="17"/>
        <v>0.11026166749658972</v>
      </c>
      <c r="G291">
        <f t="shared" si="18"/>
        <v>0.88973833250341028</v>
      </c>
      <c r="H291">
        <f t="shared" si="19"/>
        <v>-0.11682786790803582</v>
      </c>
    </row>
    <row r="292" spans="1:8" x14ac:dyDescent="0.25">
      <c r="A292" s="4">
        <v>1</v>
      </c>
      <c r="B292">
        <v>440</v>
      </c>
      <c r="C292">
        <v>3.3900001049041748</v>
      </c>
      <c r="D292">
        <v>2</v>
      </c>
      <c r="E292">
        <f t="shared" si="16"/>
        <v>-0.92619794311951176</v>
      </c>
      <c r="F292">
        <f t="shared" si="17"/>
        <v>0.28369670564058097</v>
      </c>
      <c r="G292">
        <f t="shared" si="18"/>
        <v>0.28369670564058097</v>
      </c>
      <c r="H292">
        <f t="shared" si="19"/>
        <v>-1.2598495493581894</v>
      </c>
    </row>
    <row r="293" spans="1:8" x14ac:dyDescent="0.25">
      <c r="A293" s="4">
        <v>0</v>
      </c>
      <c r="B293">
        <v>600</v>
      </c>
      <c r="C293">
        <v>3.309999942779541</v>
      </c>
      <c r="D293">
        <v>4</v>
      </c>
      <c r="E293">
        <f t="shared" si="16"/>
        <v>-1.7413785299879163</v>
      </c>
      <c r="F293">
        <f t="shared" si="17"/>
        <v>0.14913792024171366</v>
      </c>
      <c r="G293">
        <f t="shared" si="18"/>
        <v>0.85086207975828632</v>
      </c>
      <c r="H293">
        <f t="shared" si="19"/>
        <v>-0.16150523198241806</v>
      </c>
    </row>
    <row r="294" spans="1:8" x14ac:dyDescent="0.25">
      <c r="A294" s="4">
        <v>1</v>
      </c>
      <c r="B294">
        <v>800</v>
      </c>
      <c r="C294">
        <v>3.2200000286102295</v>
      </c>
      <c r="D294">
        <v>1</v>
      </c>
      <c r="E294">
        <f t="shared" si="16"/>
        <v>0.32756954914862113</v>
      </c>
      <c r="F294">
        <f t="shared" si="17"/>
        <v>0.58116789346653619</v>
      </c>
      <c r="G294">
        <f t="shared" si="18"/>
        <v>0.58116789346653619</v>
      </c>
      <c r="H294">
        <f t="shared" si="19"/>
        <v>-0.54271559061069574</v>
      </c>
    </row>
    <row r="295" spans="1:8" x14ac:dyDescent="0.25">
      <c r="A295" s="4">
        <v>1</v>
      </c>
      <c r="B295">
        <v>660</v>
      </c>
      <c r="C295">
        <v>3.7000000476837158</v>
      </c>
      <c r="D295">
        <v>4</v>
      </c>
      <c r="E295">
        <f t="shared" si="16"/>
        <v>-1.3007020464058057</v>
      </c>
      <c r="F295">
        <f t="shared" si="17"/>
        <v>0.21404688740680758</v>
      </c>
      <c r="G295">
        <f t="shared" si="18"/>
        <v>0.21404688740680758</v>
      </c>
      <c r="H295">
        <f t="shared" si="19"/>
        <v>-1.541560187927381</v>
      </c>
    </row>
    <row r="296" spans="1:8" x14ac:dyDescent="0.25">
      <c r="A296" s="4">
        <v>0</v>
      </c>
      <c r="B296">
        <v>800</v>
      </c>
      <c r="C296">
        <v>3.1500000953674316</v>
      </c>
      <c r="D296">
        <v>4</v>
      </c>
      <c r="E296">
        <f t="shared" si="16"/>
        <v>-1.4069054282003237</v>
      </c>
      <c r="F296">
        <f t="shared" si="17"/>
        <v>0.19672261043911948</v>
      </c>
      <c r="G296">
        <f t="shared" si="18"/>
        <v>0.80327738956088046</v>
      </c>
      <c r="H296">
        <f t="shared" si="19"/>
        <v>-0.21905518314126338</v>
      </c>
    </row>
    <row r="297" spans="1:8" x14ac:dyDescent="0.25">
      <c r="A297" s="4">
        <v>0</v>
      </c>
      <c r="B297">
        <v>420</v>
      </c>
      <c r="C297">
        <v>2.2599999904632568</v>
      </c>
      <c r="D297">
        <v>4</v>
      </c>
      <c r="E297">
        <f t="shared" si="16"/>
        <v>-2.9701653684323501</v>
      </c>
      <c r="F297">
        <f t="shared" si="17"/>
        <v>4.8792047448360507E-2</v>
      </c>
      <c r="G297">
        <f t="shared" si="18"/>
        <v>0.95120795255163948</v>
      </c>
      <c r="H297">
        <f t="shared" si="19"/>
        <v>-5.0022573094215282E-2</v>
      </c>
    </row>
    <row r="298" spans="1:8" x14ac:dyDescent="0.25">
      <c r="A298" s="4">
        <v>1</v>
      </c>
      <c r="B298">
        <v>620</v>
      </c>
      <c r="C298">
        <v>3.4500000476837158</v>
      </c>
      <c r="D298">
        <v>2</v>
      </c>
      <c r="E298">
        <f t="shared" si="16"/>
        <v>-0.46666034046739946</v>
      </c>
      <c r="F298">
        <f t="shared" si="17"/>
        <v>0.38540700020834351</v>
      </c>
      <c r="G298">
        <f t="shared" si="18"/>
        <v>0.38540700020834351</v>
      </c>
      <c r="H298">
        <f t="shared" si="19"/>
        <v>-0.95345535967864792</v>
      </c>
    </row>
    <row r="299" spans="1:8" x14ac:dyDescent="0.25">
      <c r="A299" s="4">
        <v>0</v>
      </c>
      <c r="B299">
        <v>800</v>
      </c>
      <c r="C299">
        <v>2.7799999713897705</v>
      </c>
      <c r="D299">
        <v>2</v>
      </c>
      <c r="E299">
        <f t="shared" si="16"/>
        <v>-0.57434693113971957</v>
      </c>
      <c r="F299">
        <f t="shared" si="17"/>
        <v>0.36023439941178081</v>
      </c>
      <c r="G299">
        <f t="shared" si="18"/>
        <v>0.63976560058821919</v>
      </c>
      <c r="H299">
        <f t="shared" si="19"/>
        <v>-0.44665341879490217</v>
      </c>
    </row>
    <row r="300" spans="1:8" x14ac:dyDescent="0.25">
      <c r="A300" s="4">
        <v>0</v>
      </c>
      <c r="B300">
        <v>680</v>
      </c>
      <c r="C300">
        <v>3.7000000476837158</v>
      </c>
      <c r="D300">
        <v>2</v>
      </c>
      <c r="E300">
        <f t="shared" si="16"/>
        <v>-0.13476665756301398</v>
      </c>
      <c r="F300">
        <f t="shared" si="17"/>
        <v>0.46635923564635939</v>
      </c>
      <c r="G300">
        <f t="shared" si="18"/>
        <v>0.53364076435364061</v>
      </c>
      <c r="H300">
        <f t="shared" si="19"/>
        <v>-0.62803239233307651</v>
      </c>
    </row>
    <row r="301" spans="1:8" x14ac:dyDescent="0.25">
      <c r="A301" s="4">
        <v>0</v>
      </c>
      <c r="B301">
        <v>800</v>
      </c>
      <c r="C301">
        <v>3.9700000286102295</v>
      </c>
      <c r="D301">
        <v>1</v>
      </c>
      <c r="E301">
        <f t="shared" si="16"/>
        <v>0.91033411610474768</v>
      </c>
      <c r="F301">
        <f t="shared" si="17"/>
        <v>0.71306852837574963</v>
      </c>
      <c r="G301">
        <f t="shared" si="18"/>
        <v>0.28693147162425037</v>
      </c>
      <c r="H301">
        <f t="shared" si="19"/>
        <v>-1.2485118665621597</v>
      </c>
    </row>
    <row r="302" spans="1:8" x14ac:dyDescent="0.25">
      <c r="A302" s="4">
        <v>0</v>
      </c>
      <c r="B302">
        <v>480</v>
      </c>
      <c r="C302">
        <v>2.5499999523162842</v>
      </c>
      <c r="D302">
        <v>1</v>
      </c>
      <c r="E302">
        <f t="shared" si="16"/>
        <v>-0.92710726862656079</v>
      </c>
      <c r="F302">
        <f t="shared" si="17"/>
        <v>0.28351195533231405</v>
      </c>
      <c r="G302">
        <f t="shared" si="18"/>
        <v>0.71648804466768601</v>
      </c>
      <c r="H302">
        <f t="shared" si="19"/>
        <v>-0.33339371759256631</v>
      </c>
    </row>
    <row r="303" spans="1:8" x14ac:dyDescent="0.25">
      <c r="A303" s="4">
        <v>0</v>
      </c>
      <c r="B303">
        <v>520</v>
      </c>
      <c r="C303">
        <v>3.25</v>
      </c>
      <c r="D303">
        <v>3</v>
      </c>
      <c r="E303">
        <f t="shared" si="16"/>
        <v>-1.4114901973401177</v>
      </c>
      <c r="F303">
        <f t="shared" si="17"/>
        <v>0.19599911951796684</v>
      </c>
      <c r="G303">
        <f t="shared" si="18"/>
        <v>0.80400088048203311</v>
      </c>
      <c r="H303">
        <f t="shared" si="19"/>
        <v>-0.21815491467686349</v>
      </c>
    </row>
    <row r="304" spans="1:8" x14ac:dyDescent="0.25">
      <c r="A304" s="4">
        <v>0</v>
      </c>
      <c r="B304">
        <v>560</v>
      </c>
      <c r="C304">
        <v>3.1600000858306885</v>
      </c>
      <c r="D304">
        <v>1</v>
      </c>
      <c r="E304">
        <f t="shared" si="16"/>
        <v>-0.26960688075583461</v>
      </c>
      <c r="F304">
        <f t="shared" si="17"/>
        <v>0.43300360778019115</v>
      </c>
      <c r="G304">
        <f t="shared" si="18"/>
        <v>0.56699639221980891</v>
      </c>
      <c r="H304">
        <f t="shared" si="19"/>
        <v>-0.56740233820265507</v>
      </c>
    </row>
    <row r="305" spans="1:8" x14ac:dyDescent="0.25">
      <c r="A305" s="4">
        <v>0</v>
      </c>
      <c r="B305">
        <v>460</v>
      </c>
      <c r="C305">
        <v>3.0699999332427979</v>
      </c>
      <c r="D305">
        <v>2</v>
      </c>
      <c r="E305">
        <f t="shared" si="16"/>
        <v>-1.1289646826542354</v>
      </c>
      <c r="F305">
        <f t="shared" si="17"/>
        <v>0.24435221565831355</v>
      </c>
      <c r="G305">
        <f t="shared" si="18"/>
        <v>0.75564778434168645</v>
      </c>
      <c r="H305">
        <f t="shared" si="19"/>
        <v>-0.28017990509273516</v>
      </c>
    </row>
    <row r="306" spans="1:8" x14ac:dyDescent="0.25">
      <c r="A306" s="4">
        <v>0</v>
      </c>
      <c r="B306">
        <v>540</v>
      </c>
      <c r="C306">
        <v>3.5</v>
      </c>
      <c r="D306">
        <v>2</v>
      </c>
      <c r="E306">
        <f t="shared" si="16"/>
        <v>-0.61132784272462248</v>
      </c>
      <c r="F306">
        <f t="shared" si="17"/>
        <v>0.35175635857754972</v>
      </c>
      <c r="G306">
        <f t="shared" si="18"/>
        <v>0.64824364142245028</v>
      </c>
      <c r="H306">
        <f t="shared" si="19"/>
        <v>-0.43348866344687281</v>
      </c>
    </row>
    <row r="307" spans="1:8" x14ac:dyDescent="0.25">
      <c r="A307" s="4">
        <v>0</v>
      </c>
      <c r="B307">
        <v>720</v>
      </c>
      <c r="C307">
        <v>3.4000000953674316</v>
      </c>
      <c r="D307">
        <v>3</v>
      </c>
      <c r="E307">
        <f t="shared" si="16"/>
        <v>-0.83614111900540111</v>
      </c>
      <c r="F307">
        <f t="shared" si="17"/>
        <v>0.30234813083136203</v>
      </c>
      <c r="G307">
        <f t="shared" si="18"/>
        <v>0.69765186916863797</v>
      </c>
      <c r="H307">
        <f t="shared" si="19"/>
        <v>-0.3600350554120228</v>
      </c>
    </row>
    <row r="308" spans="1:8" x14ac:dyDescent="0.25">
      <c r="A308" s="4">
        <v>0</v>
      </c>
      <c r="B308">
        <v>640</v>
      </c>
      <c r="C308">
        <v>3.2999999523162842</v>
      </c>
      <c r="D308">
        <v>2</v>
      </c>
      <c r="E308">
        <f t="shared" si="16"/>
        <v>-0.53733371887685677</v>
      </c>
      <c r="F308">
        <f t="shared" si="17"/>
        <v>0.36880804490077079</v>
      </c>
      <c r="G308">
        <f t="shared" si="18"/>
        <v>0.63119195509922921</v>
      </c>
      <c r="H308">
        <f t="shared" si="19"/>
        <v>-0.46014525493849379</v>
      </c>
    </row>
    <row r="309" spans="1:8" x14ac:dyDescent="0.25">
      <c r="A309" s="4">
        <v>1</v>
      </c>
      <c r="B309">
        <v>660</v>
      </c>
      <c r="C309">
        <v>3.5999999046325684</v>
      </c>
      <c r="D309">
        <v>3</v>
      </c>
      <c r="E309">
        <f t="shared" si="16"/>
        <v>-0.81837620994080407</v>
      </c>
      <c r="F309">
        <f t="shared" si="17"/>
        <v>0.3061084541239239</v>
      </c>
      <c r="G309">
        <f t="shared" si="18"/>
        <v>0.3061084541239239</v>
      </c>
      <c r="H309">
        <f t="shared" si="19"/>
        <v>-1.1838158145819642</v>
      </c>
    </row>
    <row r="310" spans="1:8" x14ac:dyDescent="0.25">
      <c r="A310" s="4">
        <v>1</v>
      </c>
      <c r="B310">
        <v>400</v>
      </c>
      <c r="C310">
        <v>3.1500000953674316</v>
      </c>
      <c r="D310">
        <v>2</v>
      </c>
      <c r="E310">
        <f t="shared" si="16"/>
        <v>-1.2044418301239361</v>
      </c>
      <c r="F310">
        <f t="shared" si="17"/>
        <v>0.23068598226566311</v>
      </c>
      <c r="G310">
        <f t="shared" si="18"/>
        <v>0.23068598226566311</v>
      </c>
      <c r="H310">
        <f t="shared" si="19"/>
        <v>-1.4666978773924817</v>
      </c>
    </row>
    <row r="311" spans="1:8" x14ac:dyDescent="0.25">
      <c r="A311" s="4">
        <v>1</v>
      </c>
      <c r="B311">
        <v>680</v>
      </c>
      <c r="C311">
        <v>3.9800000190734863</v>
      </c>
      <c r="D311">
        <v>2</v>
      </c>
      <c r="E311">
        <f t="shared" si="16"/>
        <v>8.2798758536569261E-2</v>
      </c>
      <c r="F311">
        <f t="shared" si="17"/>
        <v>0.5206878719437994</v>
      </c>
      <c r="G311">
        <f t="shared" si="18"/>
        <v>0.5206878719437994</v>
      </c>
      <c r="H311">
        <f t="shared" si="19"/>
        <v>-0.65260451091515637</v>
      </c>
    </row>
    <row r="312" spans="1:8" x14ac:dyDescent="0.25">
      <c r="A312" s="4">
        <v>0</v>
      </c>
      <c r="B312">
        <v>220</v>
      </c>
      <c r="C312">
        <v>2.8299999237060547</v>
      </c>
      <c r="D312">
        <v>3</v>
      </c>
      <c r="E312">
        <f t="shared" si="16"/>
        <v>-2.4260325503791429</v>
      </c>
      <c r="F312">
        <f t="shared" si="17"/>
        <v>8.1209003472428209E-2</v>
      </c>
      <c r="G312">
        <f t="shared" si="18"/>
        <v>0.91879099652757179</v>
      </c>
      <c r="H312">
        <f t="shared" si="19"/>
        <v>-8.4696607379799171E-2</v>
      </c>
    </row>
    <row r="313" spans="1:8" x14ac:dyDescent="0.25">
      <c r="A313" s="4">
        <v>0</v>
      </c>
      <c r="B313">
        <v>580</v>
      </c>
      <c r="C313">
        <v>3.4600000381469727</v>
      </c>
      <c r="D313">
        <v>4</v>
      </c>
      <c r="E313">
        <f t="shared" si="16"/>
        <v>-1.6707051515784586</v>
      </c>
      <c r="F313">
        <f t="shared" si="17"/>
        <v>0.15833018647809172</v>
      </c>
      <c r="G313">
        <f t="shared" si="18"/>
        <v>0.84166981352190828</v>
      </c>
      <c r="H313">
        <f t="shared" si="19"/>
        <v>-0.17236748710986516</v>
      </c>
    </row>
    <row r="314" spans="1:8" x14ac:dyDescent="0.25">
      <c r="A314" s="4">
        <v>1</v>
      </c>
      <c r="B314">
        <v>540</v>
      </c>
      <c r="C314">
        <v>3.1700000762939453</v>
      </c>
      <c r="D314">
        <v>1</v>
      </c>
      <c r="E314">
        <f t="shared" si="16"/>
        <v>-0.30771630302410202</v>
      </c>
      <c r="F314">
        <f t="shared" si="17"/>
        <v>0.42367226104384137</v>
      </c>
      <c r="G314">
        <f t="shared" si="18"/>
        <v>0.42367226104384137</v>
      </c>
      <c r="H314">
        <f t="shared" si="19"/>
        <v>-0.85879509188115677</v>
      </c>
    </row>
    <row r="315" spans="1:8" x14ac:dyDescent="0.25">
      <c r="A315" s="4">
        <v>0</v>
      </c>
      <c r="B315">
        <v>580</v>
      </c>
      <c r="C315">
        <v>3.5099999904632568</v>
      </c>
      <c r="D315">
        <v>2</v>
      </c>
      <c r="E315">
        <f t="shared" si="16"/>
        <v>-0.51179843774054645</v>
      </c>
      <c r="F315">
        <f t="shared" si="17"/>
        <v>0.37477202446491581</v>
      </c>
      <c r="G315">
        <f t="shared" si="18"/>
        <v>0.62522797553508425</v>
      </c>
      <c r="H315">
        <f t="shared" si="19"/>
        <v>-0.46963893489866909</v>
      </c>
    </row>
    <row r="316" spans="1:8" x14ac:dyDescent="0.25">
      <c r="A316" s="4">
        <v>0</v>
      </c>
      <c r="B316">
        <v>540</v>
      </c>
      <c r="C316">
        <v>3.130000114440918</v>
      </c>
      <c r="D316">
        <v>2</v>
      </c>
      <c r="E316">
        <f t="shared" si="16"/>
        <v>-0.8988249401668289</v>
      </c>
      <c r="F316">
        <f t="shared" si="17"/>
        <v>0.28929203237534856</v>
      </c>
      <c r="G316">
        <f t="shared" si="18"/>
        <v>0.71070796762465149</v>
      </c>
      <c r="H316">
        <f t="shared" si="19"/>
        <v>-0.3414936682586312</v>
      </c>
    </row>
    <row r="317" spans="1:8" x14ac:dyDescent="0.25">
      <c r="A317" s="4">
        <v>0</v>
      </c>
      <c r="B317">
        <v>440</v>
      </c>
      <c r="C317">
        <v>2.9800000190734863</v>
      </c>
      <c r="D317">
        <v>3</v>
      </c>
      <c r="E317">
        <f t="shared" si="16"/>
        <v>-1.8048038629603118</v>
      </c>
      <c r="F317">
        <f t="shared" si="17"/>
        <v>0.14126729932187979</v>
      </c>
      <c r="G317">
        <f t="shared" si="18"/>
        <v>0.85873270067812024</v>
      </c>
      <c r="H317">
        <f t="shared" si="19"/>
        <v>-0.15229758041923447</v>
      </c>
    </row>
    <row r="318" spans="1:8" x14ac:dyDescent="0.25">
      <c r="A318" s="4">
        <v>0</v>
      </c>
      <c r="B318">
        <v>560</v>
      </c>
      <c r="C318">
        <v>4</v>
      </c>
      <c r="D318">
        <v>3</v>
      </c>
      <c r="E318">
        <f t="shared" si="16"/>
        <v>-0.7369664122157622</v>
      </c>
      <c r="F318">
        <f t="shared" si="17"/>
        <v>0.32366786174847545</v>
      </c>
      <c r="G318">
        <f t="shared" si="18"/>
        <v>0.67633213825152461</v>
      </c>
      <c r="H318">
        <f t="shared" si="19"/>
        <v>-0.39107099482718888</v>
      </c>
    </row>
    <row r="319" spans="1:8" x14ac:dyDescent="0.25">
      <c r="A319" s="4">
        <v>0</v>
      </c>
      <c r="B319">
        <v>660</v>
      </c>
      <c r="C319">
        <v>3.6700000762939453</v>
      </c>
      <c r="D319">
        <v>2</v>
      </c>
      <c r="E319">
        <f t="shared" si="16"/>
        <v>-0.20395682709466922</v>
      </c>
      <c r="F319">
        <f t="shared" si="17"/>
        <v>0.44918681676408351</v>
      </c>
      <c r="G319">
        <f t="shared" si="18"/>
        <v>0.55081318323591644</v>
      </c>
      <c r="H319">
        <f t="shared" si="19"/>
        <v>-0.59635957770833714</v>
      </c>
    </row>
    <row r="320" spans="1:8" x14ac:dyDescent="0.25">
      <c r="A320" s="4">
        <v>0</v>
      </c>
      <c r="B320">
        <v>660</v>
      </c>
      <c r="C320">
        <v>3.7699999809265137</v>
      </c>
      <c r="D320">
        <v>3</v>
      </c>
      <c r="E320">
        <f t="shared" si="16"/>
        <v>-0.68628284881553814</v>
      </c>
      <c r="F320">
        <f t="shared" si="17"/>
        <v>0.3348604815331474</v>
      </c>
      <c r="G320">
        <f t="shared" si="18"/>
        <v>0.6651395184668526</v>
      </c>
      <c r="H320">
        <f t="shared" si="19"/>
        <v>-0.40775845812589451</v>
      </c>
    </row>
    <row r="321" spans="1:8" x14ac:dyDescent="0.25">
      <c r="A321" s="4">
        <v>1</v>
      </c>
      <c r="B321">
        <v>520</v>
      </c>
      <c r="C321">
        <v>3.6500000953674316</v>
      </c>
      <c r="D321">
        <v>4</v>
      </c>
      <c r="E321">
        <f t="shared" si="16"/>
        <v>-1.6607102440738419</v>
      </c>
      <c r="F321">
        <f t="shared" si="17"/>
        <v>0.15966667816573649</v>
      </c>
      <c r="G321">
        <f t="shared" si="18"/>
        <v>0.15966667816573649</v>
      </c>
      <c r="H321">
        <f t="shared" si="19"/>
        <v>-1.8346668982201078</v>
      </c>
    </row>
    <row r="322" spans="1:8" x14ac:dyDescent="0.25">
      <c r="A322" s="4">
        <v>0</v>
      </c>
      <c r="B322">
        <v>540</v>
      </c>
      <c r="C322">
        <v>3.4600000381469727</v>
      </c>
      <c r="D322">
        <v>4</v>
      </c>
      <c r="E322">
        <f t="shared" si="16"/>
        <v>-1.7624643697466875</v>
      </c>
      <c r="F322">
        <f t="shared" si="17"/>
        <v>0.14648196347796733</v>
      </c>
      <c r="G322">
        <f t="shared" si="18"/>
        <v>0.85351803652203273</v>
      </c>
      <c r="H322">
        <f t="shared" si="19"/>
        <v>-0.15838860454909726</v>
      </c>
    </row>
    <row r="323" spans="1:8" x14ac:dyDescent="0.25">
      <c r="A323" s="4">
        <v>1</v>
      </c>
      <c r="B323">
        <v>300</v>
      </c>
      <c r="C323">
        <v>2.8399999141693115</v>
      </c>
      <c r="D323">
        <v>2</v>
      </c>
      <c r="E323">
        <f t="shared" si="16"/>
        <v>-1.6747160373474996</v>
      </c>
      <c r="F323">
        <f t="shared" si="17"/>
        <v>0.15779642105442387</v>
      </c>
      <c r="G323">
        <f t="shared" si="18"/>
        <v>0.15779642105442387</v>
      </c>
      <c r="H323">
        <f t="shared" si="19"/>
        <v>-1.8464495510910377</v>
      </c>
    </row>
    <row r="324" spans="1:8" x14ac:dyDescent="0.25">
      <c r="A324" s="4">
        <v>1</v>
      </c>
      <c r="B324">
        <v>340</v>
      </c>
      <c r="C324">
        <v>3</v>
      </c>
      <c r="D324">
        <v>2</v>
      </c>
      <c r="E324">
        <f t="shared" si="16"/>
        <v>-1.4586336448698514</v>
      </c>
      <c r="F324">
        <f t="shared" si="17"/>
        <v>0.1886763946291134</v>
      </c>
      <c r="G324">
        <f t="shared" si="18"/>
        <v>0.1886763946291134</v>
      </c>
      <c r="H324">
        <f t="shared" si="19"/>
        <v>-1.6677219291379091</v>
      </c>
    </row>
    <row r="325" spans="1:8" x14ac:dyDescent="0.25">
      <c r="A325" s="4">
        <v>1</v>
      </c>
      <c r="B325">
        <v>780</v>
      </c>
      <c r="C325">
        <v>3.630000114440918</v>
      </c>
      <c r="D325">
        <v>4</v>
      </c>
      <c r="E325">
        <f t="shared" si="16"/>
        <v>-1.0798156996120478</v>
      </c>
      <c r="F325">
        <f t="shared" si="17"/>
        <v>0.25354089538415037</v>
      </c>
      <c r="G325">
        <f t="shared" si="18"/>
        <v>0.25354089538415037</v>
      </c>
      <c r="H325">
        <f t="shared" si="19"/>
        <v>-1.3722301459476576</v>
      </c>
    </row>
    <row r="326" spans="1:8" x14ac:dyDescent="0.25">
      <c r="A326" s="4">
        <v>1</v>
      </c>
      <c r="B326">
        <v>480</v>
      </c>
      <c r="C326">
        <v>3.7100000381469727</v>
      </c>
      <c r="D326">
        <v>4</v>
      </c>
      <c r="E326">
        <f t="shared" si="16"/>
        <v>-1.7058483413469889</v>
      </c>
      <c r="F326">
        <f t="shared" si="17"/>
        <v>0.1537029806942678</v>
      </c>
      <c r="G326">
        <f t="shared" si="18"/>
        <v>0.1537029806942678</v>
      </c>
      <c r="H326">
        <f t="shared" si="19"/>
        <v>-1.8727332356895976</v>
      </c>
    </row>
    <row r="327" spans="1:8" x14ac:dyDescent="0.25">
      <c r="A327" s="4">
        <v>0</v>
      </c>
      <c r="B327">
        <v>540</v>
      </c>
      <c r="C327">
        <v>3.2799999713897705</v>
      </c>
      <c r="D327">
        <v>1</v>
      </c>
      <c r="E327">
        <f t="shared" si="16"/>
        <v>-0.22224424804978471</v>
      </c>
      <c r="F327">
        <f t="shared" si="17"/>
        <v>0.44466650571269339</v>
      </c>
      <c r="G327">
        <f t="shared" si="18"/>
        <v>0.55533349428730661</v>
      </c>
      <c r="H327">
        <f t="shared" si="19"/>
        <v>-0.58818645509041567</v>
      </c>
    </row>
    <row r="328" spans="1:8" x14ac:dyDescent="0.25">
      <c r="A328" s="4">
        <v>0</v>
      </c>
      <c r="B328">
        <v>460</v>
      </c>
      <c r="C328">
        <v>3.1400001049041748</v>
      </c>
      <c r="D328">
        <v>3</v>
      </c>
      <c r="E328">
        <f t="shared" si="16"/>
        <v>-1.6346010795667785</v>
      </c>
      <c r="F328">
        <f t="shared" si="17"/>
        <v>0.16320103397121333</v>
      </c>
      <c r="G328">
        <f t="shared" si="18"/>
        <v>0.83679896602878667</v>
      </c>
      <c r="H328">
        <f t="shared" si="19"/>
        <v>-0.17817142129749691</v>
      </c>
    </row>
    <row r="329" spans="1:8" x14ac:dyDescent="0.25">
      <c r="A329" s="4">
        <v>0</v>
      </c>
      <c r="B329">
        <v>460</v>
      </c>
      <c r="C329">
        <v>3.5799999237060547</v>
      </c>
      <c r="D329">
        <v>2</v>
      </c>
      <c r="E329">
        <f t="shared" ref="E329:E392" si="20">$C$2+$C$3*B329+$C$4*C329+$C$5*D329</f>
        <v>-0.7326847845343043</v>
      </c>
      <c r="F329">
        <f t="shared" ref="F329:F392" si="21">1/(1+EXP(-E329))</f>
        <v>0.32460584665587155</v>
      </c>
      <c r="G329">
        <f t="shared" ref="G329:G392" si="22">IF(A329=1,F329,1-F329)</f>
        <v>0.67539415334412845</v>
      </c>
      <c r="H329">
        <f t="shared" ref="H329:H392" si="23">LN(G329)</f>
        <v>-0.39245882765071377</v>
      </c>
    </row>
    <row r="330" spans="1:8" x14ac:dyDescent="0.25">
      <c r="A330" s="4">
        <v>0</v>
      </c>
      <c r="B330">
        <v>500</v>
      </c>
      <c r="C330">
        <v>3.0099999904632568</v>
      </c>
      <c r="D330">
        <v>4</v>
      </c>
      <c r="E330">
        <f t="shared" si="20"/>
        <v>-2.2038823651397657</v>
      </c>
      <c r="F330">
        <f t="shared" si="21"/>
        <v>9.9402392801913389E-2</v>
      </c>
      <c r="G330">
        <f t="shared" si="22"/>
        <v>0.90059760719808657</v>
      </c>
      <c r="H330">
        <f t="shared" si="23"/>
        <v>-0.10469672801572302</v>
      </c>
    </row>
    <row r="331" spans="1:8" x14ac:dyDescent="0.25">
      <c r="A331" s="4">
        <v>0</v>
      </c>
      <c r="B331">
        <v>420</v>
      </c>
      <c r="C331">
        <v>2.690000057220459</v>
      </c>
      <c r="D331">
        <v>2</v>
      </c>
      <c r="E331">
        <f t="shared" si="20"/>
        <v>-1.5159911850805179</v>
      </c>
      <c r="F331">
        <f t="shared" si="21"/>
        <v>0.18005259650920474</v>
      </c>
      <c r="G331">
        <f t="shared" si="22"/>
        <v>0.8199474034907952</v>
      </c>
      <c r="H331">
        <f t="shared" si="23"/>
        <v>-0.19851508286542582</v>
      </c>
    </row>
    <row r="332" spans="1:8" x14ac:dyDescent="0.25">
      <c r="A332" s="4">
        <v>0</v>
      </c>
      <c r="B332">
        <v>520</v>
      </c>
      <c r="C332">
        <v>2.7000000476837158</v>
      </c>
      <c r="D332">
        <v>3</v>
      </c>
      <c r="E332">
        <f t="shared" si="20"/>
        <v>-1.8388508427234371</v>
      </c>
      <c r="F332">
        <f t="shared" si="21"/>
        <v>0.13718725807341847</v>
      </c>
      <c r="G332">
        <f t="shared" si="22"/>
        <v>0.86281274192658153</v>
      </c>
      <c r="H332">
        <f t="shared" si="23"/>
        <v>-0.14755759646470717</v>
      </c>
    </row>
    <row r="333" spans="1:8" x14ac:dyDescent="0.25">
      <c r="A333" s="4">
        <v>0</v>
      </c>
      <c r="B333">
        <v>680</v>
      </c>
      <c r="C333">
        <v>3.9000000953674316</v>
      </c>
      <c r="D333">
        <v>1</v>
      </c>
      <c r="E333">
        <f t="shared" si="20"/>
        <v>0.58066515388913176</v>
      </c>
      <c r="F333">
        <f t="shared" si="21"/>
        <v>0.64122044387058375</v>
      </c>
      <c r="G333">
        <f t="shared" si="22"/>
        <v>0.35877955612941625</v>
      </c>
      <c r="H333">
        <f t="shared" si="23"/>
        <v>-1.0250471288784213</v>
      </c>
    </row>
    <row r="334" spans="1:8" x14ac:dyDescent="0.25">
      <c r="A334" s="4">
        <v>0</v>
      </c>
      <c r="B334">
        <v>680</v>
      </c>
      <c r="C334">
        <v>3.309999942779541</v>
      </c>
      <c r="D334">
        <v>2</v>
      </c>
      <c r="E334">
        <f t="shared" si="20"/>
        <v>-0.43780431389278118</v>
      </c>
      <c r="F334">
        <f t="shared" si="21"/>
        <v>0.39226428148273218</v>
      </c>
      <c r="G334">
        <f t="shared" si="22"/>
        <v>0.60773571851726782</v>
      </c>
      <c r="H334">
        <f t="shared" si="23"/>
        <v>-0.4980151650052127</v>
      </c>
    </row>
    <row r="335" spans="1:8" x14ac:dyDescent="0.25">
      <c r="A335" s="4">
        <v>1</v>
      </c>
      <c r="B335">
        <v>560</v>
      </c>
      <c r="C335">
        <v>3.4800000190734863</v>
      </c>
      <c r="D335">
        <v>2</v>
      </c>
      <c r="E335">
        <f t="shared" si="20"/>
        <v>-0.5809886072722017</v>
      </c>
      <c r="F335">
        <f t="shared" si="21"/>
        <v>0.35870514688314253</v>
      </c>
      <c r="G335">
        <f t="shared" si="22"/>
        <v>0.35870514688314253</v>
      </c>
      <c r="H335">
        <f t="shared" si="23"/>
        <v>-1.0252545458344289</v>
      </c>
    </row>
    <row r="336" spans="1:8" x14ac:dyDescent="0.25">
      <c r="A336" s="4">
        <v>0</v>
      </c>
      <c r="B336">
        <v>580</v>
      </c>
      <c r="C336">
        <v>3.3399999141693115</v>
      </c>
      <c r="D336">
        <v>2</v>
      </c>
      <c r="E336">
        <f t="shared" si="20"/>
        <v>-0.64389179886581238</v>
      </c>
      <c r="F336">
        <f t="shared" si="21"/>
        <v>0.34436732357664757</v>
      </c>
      <c r="G336">
        <f t="shared" si="22"/>
        <v>0.65563267642335243</v>
      </c>
      <c r="H336">
        <f t="shared" si="23"/>
        <v>-0.42215459134209921</v>
      </c>
    </row>
    <row r="337" spans="1:8" x14ac:dyDescent="0.25">
      <c r="A337" s="4">
        <v>0</v>
      </c>
      <c r="B337">
        <v>500</v>
      </c>
      <c r="C337">
        <v>2.9300000667572021</v>
      </c>
      <c r="D337">
        <v>4</v>
      </c>
      <c r="E337">
        <f t="shared" si="20"/>
        <v>-2.2660438596665418</v>
      </c>
      <c r="F337">
        <f t="shared" si="21"/>
        <v>9.397451045590445E-2</v>
      </c>
      <c r="G337">
        <f t="shared" si="22"/>
        <v>0.90602548954409556</v>
      </c>
      <c r="H337">
        <f t="shared" si="23"/>
        <v>-9.8687839180284759E-2</v>
      </c>
    </row>
    <row r="338" spans="1:8" x14ac:dyDescent="0.25">
      <c r="A338" s="4">
        <v>0</v>
      </c>
      <c r="B338">
        <v>740</v>
      </c>
      <c r="C338">
        <v>4</v>
      </c>
      <c r="D338">
        <v>3</v>
      </c>
      <c r="E338">
        <f t="shared" si="20"/>
        <v>-0.32404993045873187</v>
      </c>
      <c r="F338">
        <f t="shared" si="21"/>
        <v>0.41968906709117426</v>
      </c>
      <c r="G338">
        <f t="shared" si="22"/>
        <v>0.58031093290882574</v>
      </c>
      <c r="H338">
        <f t="shared" si="23"/>
        <v>-0.54419122786512208</v>
      </c>
    </row>
    <row r="339" spans="1:8" x14ac:dyDescent="0.25">
      <c r="A339" s="4">
        <v>0</v>
      </c>
      <c r="B339">
        <v>660</v>
      </c>
      <c r="C339">
        <v>3.5899999141693115</v>
      </c>
      <c r="D339">
        <v>3</v>
      </c>
      <c r="E339">
        <f t="shared" si="20"/>
        <v>-0.82614639675665114</v>
      </c>
      <c r="F339">
        <f t="shared" si="21"/>
        <v>0.30446051033116467</v>
      </c>
      <c r="G339">
        <f t="shared" si="22"/>
        <v>0.69553948966883539</v>
      </c>
      <c r="H339">
        <f t="shared" si="23"/>
        <v>-0.36306749041117803</v>
      </c>
    </row>
    <row r="340" spans="1:8" x14ac:dyDescent="0.25">
      <c r="A340" s="4">
        <v>0</v>
      </c>
      <c r="B340">
        <v>420</v>
      </c>
      <c r="C340">
        <v>2.9600000381469727</v>
      </c>
      <c r="D340">
        <v>1</v>
      </c>
      <c r="E340">
        <f t="shared" si="20"/>
        <v>-0.74616806591744311</v>
      </c>
      <c r="F340">
        <f t="shared" si="21"/>
        <v>0.32165683273224216</v>
      </c>
      <c r="G340">
        <f t="shared" si="22"/>
        <v>0.67834316726775779</v>
      </c>
      <c r="H340">
        <f t="shared" si="23"/>
        <v>-0.38810197267800906</v>
      </c>
    </row>
    <row r="341" spans="1:8" x14ac:dyDescent="0.25">
      <c r="A341" s="4">
        <v>0</v>
      </c>
      <c r="B341">
        <v>560</v>
      </c>
      <c r="C341">
        <v>3.4300000667572021</v>
      </c>
      <c r="D341">
        <v>3</v>
      </c>
      <c r="E341">
        <f t="shared" si="20"/>
        <v>-1.1798674312307758</v>
      </c>
      <c r="F341">
        <f t="shared" si="21"/>
        <v>0.23507603329095769</v>
      </c>
      <c r="G341">
        <f t="shared" si="22"/>
        <v>0.76492396670904228</v>
      </c>
      <c r="H341">
        <f t="shared" si="23"/>
        <v>-0.26797884001792743</v>
      </c>
    </row>
    <row r="342" spans="1:8" x14ac:dyDescent="0.25">
      <c r="A342" s="4">
        <v>1</v>
      </c>
      <c r="B342">
        <v>460</v>
      </c>
      <c r="C342">
        <v>3.6400001049041748</v>
      </c>
      <c r="D342">
        <v>3</v>
      </c>
      <c r="E342">
        <f t="shared" si="20"/>
        <v>-1.246091368262694</v>
      </c>
      <c r="F342">
        <f t="shared" si="21"/>
        <v>0.2233774749669078</v>
      </c>
      <c r="G342">
        <f t="shared" si="22"/>
        <v>0.2233774749669078</v>
      </c>
      <c r="H342">
        <f t="shared" si="23"/>
        <v>-1.4988922256896888</v>
      </c>
    </row>
    <row r="343" spans="1:8" x14ac:dyDescent="0.25">
      <c r="A343" s="4">
        <v>1</v>
      </c>
      <c r="B343">
        <v>620</v>
      </c>
      <c r="C343">
        <v>3.7100000381469727</v>
      </c>
      <c r="D343">
        <v>1</v>
      </c>
      <c r="E343">
        <f t="shared" si="20"/>
        <v>0.29539259187982825</v>
      </c>
      <c r="F343">
        <f t="shared" si="21"/>
        <v>0.5733158131497168</v>
      </c>
      <c r="G343">
        <f t="shared" si="22"/>
        <v>0.5733158131497168</v>
      </c>
      <c r="H343">
        <f t="shared" si="23"/>
        <v>-0.55631855676946351</v>
      </c>
    </row>
    <row r="344" spans="1:8" x14ac:dyDescent="0.25">
      <c r="A344" s="4">
        <v>0</v>
      </c>
      <c r="B344">
        <v>520</v>
      </c>
      <c r="C344">
        <v>3.1500000953674316</v>
      </c>
      <c r="D344">
        <v>3</v>
      </c>
      <c r="E344">
        <f t="shared" si="20"/>
        <v>-1.489192065498588</v>
      </c>
      <c r="F344">
        <f t="shared" si="21"/>
        <v>0.18404302493442554</v>
      </c>
      <c r="G344">
        <f t="shared" si="22"/>
        <v>0.81595697506557441</v>
      </c>
      <c r="H344">
        <f t="shared" si="23"/>
        <v>-0.20339365204345342</v>
      </c>
    </row>
    <row r="345" spans="1:8" x14ac:dyDescent="0.25">
      <c r="A345" s="4">
        <v>0</v>
      </c>
      <c r="B345">
        <v>620</v>
      </c>
      <c r="C345">
        <v>3.0899999141693115</v>
      </c>
      <c r="D345">
        <v>4</v>
      </c>
      <c r="E345">
        <f t="shared" si="20"/>
        <v>-1.8664432161083027</v>
      </c>
      <c r="F345">
        <f t="shared" si="21"/>
        <v>0.13395380874465898</v>
      </c>
      <c r="G345">
        <f t="shared" si="22"/>
        <v>0.86604619125534099</v>
      </c>
      <c r="H345">
        <f t="shared" si="23"/>
        <v>-0.14381703321012268</v>
      </c>
    </row>
    <row r="346" spans="1:8" x14ac:dyDescent="0.25">
      <c r="A346" s="4">
        <v>0</v>
      </c>
      <c r="B346">
        <v>540</v>
      </c>
      <c r="C346">
        <v>3.2000000476837158</v>
      </c>
      <c r="D346">
        <v>1</v>
      </c>
      <c r="E346">
        <f t="shared" si="20"/>
        <v>-0.28440574257656082</v>
      </c>
      <c r="F346">
        <f t="shared" si="21"/>
        <v>0.42937398217002809</v>
      </c>
      <c r="G346">
        <f t="shared" si="22"/>
        <v>0.57062601782997191</v>
      </c>
      <c r="H346">
        <f t="shared" si="23"/>
        <v>-0.56102124392370079</v>
      </c>
    </row>
    <row r="347" spans="1:8" x14ac:dyDescent="0.25">
      <c r="A347" s="4">
        <v>1</v>
      </c>
      <c r="B347">
        <v>660</v>
      </c>
      <c r="C347">
        <v>3.4700000286102295</v>
      </c>
      <c r="D347">
        <v>3</v>
      </c>
      <c r="E347">
        <f t="shared" si="20"/>
        <v>-0.91938863854681507</v>
      </c>
      <c r="F347">
        <f t="shared" si="21"/>
        <v>0.28508247978425477</v>
      </c>
      <c r="G347">
        <f t="shared" si="22"/>
        <v>0.28508247978425477</v>
      </c>
      <c r="H347">
        <f t="shared" si="23"/>
        <v>-1.254976737830614</v>
      </c>
    </row>
    <row r="348" spans="1:8" x14ac:dyDescent="0.25">
      <c r="A348" s="4">
        <v>0</v>
      </c>
      <c r="B348">
        <v>500</v>
      </c>
      <c r="C348">
        <v>3.2300000190734863</v>
      </c>
      <c r="D348">
        <v>4</v>
      </c>
      <c r="E348">
        <f t="shared" si="20"/>
        <v>-2.0329380699352648</v>
      </c>
      <c r="F348">
        <f t="shared" si="21"/>
        <v>0.11578777989390679</v>
      </c>
      <c r="G348">
        <f t="shared" si="22"/>
        <v>0.88421222010609324</v>
      </c>
      <c r="H348">
        <f t="shared" si="23"/>
        <v>-0.1230581771628851</v>
      </c>
    </row>
    <row r="349" spans="1:8" x14ac:dyDescent="0.25">
      <c r="A349" s="4">
        <v>1</v>
      </c>
      <c r="B349">
        <v>560</v>
      </c>
      <c r="C349">
        <v>2.6500000953674316</v>
      </c>
      <c r="D349">
        <v>3</v>
      </c>
      <c r="E349">
        <f t="shared" si="20"/>
        <v>-1.7859425586344431</v>
      </c>
      <c r="F349">
        <f t="shared" si="21"/>
        <v>0.14357089841551096</v>
      </c>
      <c r="G349">
        <f t="shared" si="22"/>
        <v>0.14357089841551096</v>
      </c>
      <c r="H349">
        <f t="shared" si="23"/>
        <v>-1.940926300179374</v>
      </c>
    </row>
    <row r="350" spans="1:8" x14ac:dyDescent="0.25">
      <c r="A350" s="4">
        <v>0</v>
      </c>
      <c r="B350">
        <v>500</v>
      </c>
      <c r="C350">
        <v>3.9500000476837158</v>
      </c>
      <c r="D350">
        <v>4</v>
      </c>
      <c r="E350">
        <f t="shared" si="20"/>
        <v>-1.473484063426679</v>
      </c>
      <c r="F350">
        <f t="shared" si="21"/>
        <v>0.18641363099605524</v>
      </c>
      <c r="G350">
        <f t="shared" si="22"/>
        <v>0.81358636900394476</v>
      </c>
      <c r="H350">
        <f t="shared" si="23"/>
        <v>-0.20630318831642364</v>
      </c>
    </row>
    <row r="351" spans="1:8" x14ac:dyDescent="0.25">
      <c r="A351" s="4">
        <v>0</v>
      </c>
      <c r="B351">
        <v>580</v>
      </c>
      <c r="C351">
        <v>3.059999942779541</v>
      </c>
      <c r="D351">
        <v>2</v>
      </c>
      <c r="E351">
        <f t="shared" si="20"/>
        <v>-0.86145721496539562</v>
      </c>
      <c r="F351">
        <f t="shared" si="21"/>
        <v>0.29703498162509717</v>
      </c>
      <c r="G351">
        <f t="shared" si="22"/>
        <v>0.70296501837490277</v>
      </c>
      <c r="H351">
        <f t="shared" si="23"/>
        <v>-0.35244814890045867</v>
      </c>
    </row>
    <row r="352" spans="1:8" x14ac:dyDescent="0.25">
      <c r="A352" s="4">
        <v>0</v>
      </c>
      <c r="B352">
        <v>520</v>
      </c>
      <c r="C352">
        <v>3.3499999046325684</v>
      </c>
      <c r="D352">
        <v>3</v>
      </c>
      <c r="E352">
        <f t="shared" si="20"/>
        <v>-1.3337883291816475</v>
      </c>
      <c r="F352">
        <f t="shared" si="21"/>
        <v>0.20853342156102039</v>
      </c>
      <c r="G352">
        <f t="shared" si="22"/>
        <v>0.79146657843897961</v>
      </c>
      <c r="H352">
        <f t="shared" si="23"/>
        <v>-0.23386762615085285</v>
      </c>
    </row>
    <row r="353" spans="1:8" x14ac:dyDescent="0.25">
      <c r="A353" s="4">
        <v>0</v>
      </c>
      <c r="B353">
        <v>500</v>
      </c>
      <c r="C353">
        <v>3.0299999713897705</v>
      </c>
      <c r="D353">
        <v>3</v>
      </c>
      <c r="E353">
        <f t="shared" si="20"/>
        <v>-1.6283141016287335</v>
      </c>
      <c r="F353">
        <f t="shared" si="21"/>
        <v>0.16406144330788694</v>
      </c>
      <c r="G353">
        <f t="shared" si="22"/>
        <v>0.83593855669211303</v>
      </c>
      <c r="H353">
        <f t="shared" si="23"/>
        <v>-0.1792001653782252</v>
      </c>
    </row>
    <row r="354" spans="1:8" x14ac:dyDescent="0.25">
      <c r="A354" s="4">
        <v>0</v>
      </c>
      <c r="B354">
        <v>600</v>
      </c>
      <c r="C354">
        <v>3.3499999046325684</v>
      </c>
      <c r="D354">
        <v>2</v>
      </c>
      <c r="E354">
        <f t="shared" si="20"/>
        <v>-0.59024200296585083</v>
      </c>
      <c r="F354">
        <f t="shared" si="21"/>
        <v>0.35657932951451632</v>
      </c>
      <c r="G354">
        <f t="shared" si="22"/>
        <v>0.64342067048548368</v>
      </c>
      <c r="H354">
        <f t="shared" si="23"/>
        <v>-0.44095653773417276</v>
      </c>
    </row>
    <row r="355" spans="1:8" x14ac:dyDescent="0.25">
      <c r="A355" s="4">
        <v>0</v>
      </c>
      <c r="B355">
        <v>580</v>
      </c>
      <c r="C355">
        <v>3.7999999523162842</v>
      </c>
      <c r="D355">
        <v>2</v>
      </c>
      <c r="E355">
        <f t="shared" si="20"/>
        <v>-0.28646283482511614</v>
      </c>
      <c r="F355">
        <f t="shared" si="21"/>
        <v>0.42887004334685042</v>
      </c>
      <c r="G355">
        <f t="shared" si="22"/>
        <v>0.57112995665314958</v>
      </c>
      <c r="H355">
        <f t="shared" si="23"/>
        <v>-0.56013850038276203</v>
      </c>
    </row>
    <row r="356" spans="1:8" x14ac:dyDescent="0.25">
      <c r="A356" s="4">
        <v>0</v>
      </c>
      <c r="B356">
        <v>400</v>
      </c>
      <c r="C356">
        <v>3.3599998950958252</v>
      </c>
      <c r="D356">
        <v>2</v>
      </c>
      <c r="E356">
        <f t="shared" si="20"/>
        <v>-1.0412679069911486</v>
      </c>
      <c r="F356">
        <f t="shared" si="21"/>
        <v>0.26090542450455173</v>
      </c>
      <c r="G356">
        <f t="shared" si="22"/>
        <v>0.73909457549544832</v>
      </c>
      <c r="H356">
        <f t="shared" si="23"/>
        <v>-0.30232938855600699</v>
      </c>
    </row>
    <row r="357" spans="1:8" x14ac:dyDescent="0.25">
      <c r="A357" s="4">
        <v>0</v>
      </c>
      <c r="B357">
        <v>620</v>
      </c>
      <c r="C357">
        <v>2.8499999046325684</v>
      </c>
      <c r="D357">
        <v>2</v>
      </c>
      <c r="E357">
        <f t="shared" si="20"/>
        <v>-0.93287210518582087</v>
      </c>
      <c r="F357">
        <f t="shared" si="21"/>
        <v>0.28234239008889372</v>
      </c>
      <c r="G357">
        <f t="shared" si="22"/>
        <v>0.71765760991110628</v>
      </c>
      <c r="H357">
        <f t="shared" si="23"/>
        <v>-0.33176269008993536</v>
      </c>
    </row>
    <row r="358" spans="1:8" x14ac:dyDescent="0.25">
      <c r="A358" s="4">
        <v>1</v>
      </c>
      <c r="B358">
        <v>780</v>
      </c>
      <c r="C358">
        <v>4</v>
      </c>
      <c r="D358">
        <v>2</v>
      </c>
      <c r="E358">
        <f t="shared" si="20"/>
        <v>0.3277371775888358</v>
      </c>
      <c r="F358">
        <f t="shared" si="21"/>
        <v>0.58120869564713395</v>
      </c>
      <c r="G358">
        <f t="shared" si="22"/>
        <v>0.58120869564713395</v>
      </c>
      <c r="H358">
        <f t="shared" si="23"/>
        <v>-0.5426453858577841</v>
      </c>
    </row>
    <row r="359" spans="1:8" x14ac:dyDescent="0.25">
      <c r="A359" s="4">
        <v>0</v>
      </c>
      <c r="B359">
        <v>620</v>
      </c>
      <c r="C359">
        <v>3.4300000667572021</v>
      </c>
      <c r="D359">
        <v>3</v>
      </c>
      <c r="E359">
        <f t="shared" si="20"/>
        <v>-1.0422286039784323</v>
      </c>
      <c r="F359">
        <f t="shared" si="21"/>
        <v>0.26072021222627739</v>
      </c>
      <c r="G359">
        <f t="shared" si="22"/>
        <v>0.73927978777372261</v>
      </c>
      <c r="H359">
        <f t="shared" si="23"/>
        <v>-0.30207882647397288</v>
      </c>
    </row>
    <row r="360" spans="1:8" x14ac:dyDescent="0.25">
      <c r="A360" s="4">
        <v>1</v>
      </c>
      <c r="B360">
        <v>580</v>
      </c>
      <c r="C360">
        <v>3.119999885559082</v>
      </c>
      <c r="D360">
        <v>3</v>
      </c>
      <c r="E360">
        <f t="shared" si="20"/>
        <v>-1.3748639839496524</v>
      </c>
      <c r="F360">
        <f t="shared" si="21"/>
        <v>0.20183513324627853</v>
      </c>
      <c r="G360">
        <f t="shared" si="22"/>
        <v>0.20183513324627853</v>
      </c>
      <c r="H360">
        <f t="shared" si="23"/>
        <v>-1.600304086878803</v>
      </c>
    </row>
    <row r="361" spans="1:8" x14ac:dyDescent="0.25">
      <c r="A361" s="4">
        <v>0</v>
      </c>
      <c r="B361">
        <v>700</v>
      </c>
      <c r="C361">
        <v>3.5199999809265137</v>
      </c>
      <c r="D361">
        <v>2</v>
      </c>
      <c r="E361">
        <f t="shared" si="20"/>
        <v>-0.2287505964200125</v>
      </c>
      <c r="F361">
        <f t="shared" si="21"/>
        <v>0.44306042361473352</v>
      </c>
      <c r="G361">
        <f t="shared" si="22"/>
        <v>0.55693957638526648</v>
      </c>
      <c r="H361">
        <f t="shared" si="23"/>
        <v>-0.58529852539661464</v>
      </c>
    </row>
    <row r="362" spans="1:8" x14ac:dyDescent="0.25">
      <c r="A362" s="4">
        <v>1</v>
      </c>
      <c r="B362">
        <v>540</v>
      </c>
      <c r="C362">
        <v>3.7799999713897705</v>
      </c>
      <c r="D362">
        <v>2</v>
      </c>
      <c r="E362">
        <f t="shared" si="20"/>
        <v>-0.39376242662503924</v>
      </c>
      <c r="F362">
        <f t="shared" si="21"/>
        <v>0.4028119021440601</v>
      </c>
      <c r="G362">
        <f t="shared" si="22"/>
        <v>0.4028119021440601</v>
      </c>
      <c r="H362">
        <f t="shared" si="23"/>
        <v>-0.90928557005377209</v>
      </c>
    </row>
    <row r="363" spans="1:8" x14ac:dyDescent="0.25">
      <c r="A363" s="4">
        <v>1</v>
      </c>
      <c r="B363">
        <v>760</v>
      </c>
      <c r="C363">
        <v>2.809999942779541</v>
      </c>
      <c r="D363">
        <v>1</v>
      </c>
      <c r="E363">
        <f t="shared" si="20"/>
        <v>-8.2767698981068727E-2</v>
      </c>
      <c r="F363">
        <f t="shared" si="21"/>
        <v>0.47931987965693751</v>
      </c>
      <c r="G363">
        <f t="shared" si="22"/>
        <v>0.47931987965693751</v>
      </c>
      <c r="H363">
        <f t="shared" si="23"/>
        <v>-0.73538709723824924</v>
      </c>
    </row>
    <row r="364" spans="1:8" x14ac:dyDescent="0.25">
      <c r="A364" s="4">
        <v>0</v>
      </c>
      <c r="B364">
        <v>700</v>
      </c>
      <c r="C364">
        <v>3.2699999809265137</v>
      </c>
      <c r="D364">
        <v>2</v>
      </c>
      <c r="E364">
        <f t="shared" si="20"/>
        <v>-0.42300545207205453</v>
      </c>
      <c r="F364">
        <f t="shared" si="21"/>
        <v>0.39579779599726622</v>
      </c>
      <c r="G364">
        <f t="shared" si="22"/>
        <v>0.60420220400273372</v>
      </c>
      <c r="H364">
        <f t="shared" si="23"/>
        <v>-0.50384636223295198</v>
      </c>
    </row>
    <row r="365" spans="1:8" x14ac:dyDescent="0.25">
      <c r="A365" s="4">
        <v>0</v>
      </c>
      <c r="B365">
        <v>720</v>
      </c>
      <c r="C365">
        <v>3.309999942779541</v>
      </c>
      <c r="D365">
        <v>1</v>
      </c>
      <c r="E365">
        <f t="shared" si="20"/>
        <v>0.21398279415478638</v>
      </c>
      <c r="F365">
        <f t="shared" si="21"/>
        <v>0.55329250429686538</v>
      </c>
      <c r="G365">
        <f t="shared" si="22"/>
        <v>0.44670749570313462</v>
      </c>
      <c r="H365">
        <f t="shared" si="23"/>
        <v>-0.80585127059217299</v>
      </c>
    </row>
    <row r="366" spans="1:8" x14ac:dyDescent="0.25">
      <c r="A366" s="4">
        <v>1</v>
      </c>
      <c r="B366">
        <v>560</v>
      </c>
      <c r="C366">
        <v>3.690000057220459</v>
      </c>
      <c r="D366">
        <v>3</v>
      </c>
      <c r="E366">
        <f t="shared" si="20"/>
        <v>-0.97784238876288665</v>
      </c>
      <c r="F366">
        <f t="shared" si="21"/>
        <v>0.27332011060838607</v>
      </c>
      <c r="G366">
        <f t="shared" si="22"/>
        <v>0.27332011060838607</v>
      </c>
      <c r="H366">
        <f t="shared" si="23"/>
        <v>-1.2971116043850737</v>
      </c>
    </row>
    <row r="367" spans="1:8" x14ac:dyDescent="0.25">
      <c r="A367" s="4">
        <v>0</v>
      </c>
      <c r="B367">
        <v>720</v>
      </c>
      <c r="C367">
        <v>3.940000057220459</v>
      </c>
      <c r="D367">
        <v>3</v>
      </c>
      <c r="E367">
        <f t="shared" si="20"/>
        <v>-0.41655066043792832</v>
      </c>
      <c r="F367">
        <f t="shared" si="21"/>
        <v>0.39734244070756597</v>
      </c>
      <c r="G367">
        <f t="shared" si="22"/>
        <v>0.60265755929243403</v>
      </c>
      <c r="H367">
        <f t="shared" si="23"/>
        <v>-0.50640613860583683</v>
      </c>
    </row>
    <row r="368" spans="1:8" x14ac:dyDescent="0.25">
      <c r="A368" s="4">
        <v>1</v>
      </c>
      <c r="B368">
        <v>520</v>
      </c>
      <c r="C368">
        <v>4</v>
      </c>
      <c r="D368">
        <v>1</v>
      </c>
      <c r="E368">
        <f t="shared" si="20"/>
        <v>0.29133014937468615</v>
      </c>
      <c r="F368">
        <f t="shared" si="21"/>
        <v>0.57232174429113658</v>
      </c>
      <c r="G368">
        <f t="shared" si="22"/>
        <v>0.57232174429113658</v>
      </c>
      <c r="H368">
        <f t="shared" si="23"/>
        <v>-0.55805395572108263</v>
      </c>
    </row>
    <row r="369" spans="1:8" x14ac:dyDescent="0.25">
      <c r="A369" s="4">
        <v>1</v>
      </c>
      <c r="B369">
        <v>540</v>
      </c>
      <c r="C369">
        <v>3.4900000095367432</v>
      </c>
      <c r="D369">
        <v>1</v>
      </c>
      <c r="E369">
        <f t="shared" si="20"/>
        <v>-5.9070139661130949E-2</v>
      </c>
      <c r="F369">
        <f t="shared" si="21"/>
        <v>0.48523675759402102</v>
      </c>
      <c r="G369">
        <f t="shared" si="22"/>
        <v>0.48523675759402102</v>
      </c>
      <c r="H369">
        <f t="shared" si="23"/>
        <v>-0.72311834716830647</v>
      </c>
    </row>
    <row r="370" spans="1:8" x14ac:dyDescent="0.25">
      <c r="A370" s="4">
        <v>0</v>
      </c>
      <c r="B370">
        <v>680</v>
      </c>
      <c r="C370">
        <v>3.1400001049041748</v>
      </c>
      <c r="D370">
        <v>2</v>
      </c>
      <c r="E370">
        <f t="shared" si="20"/>
        <v>-0.56989748976218046</v>
      </c>
      <c r="F370">
        <f t="shared" si="21"/>
        <v>0.36126047889000645</v>
      </c>
      <c r="G370">
        <f t="shared" si="22"/>
        <v>0.63873952110999355</v>
      </c>
      <c r="H370">
        <f t="shared" si="23"/>
        <v>-0.44825854290604217</v>
      </c>
    </row>
    <row r="371" spans="1:8" x14ac:dyDescent="0.25">
      <c r="A371" s="4">
        <v>0</v>
      </c>
      <c r="B371">
        <v>460</v>
      </c>
      <c r="C371">
        <v>3.440000057220459</v>
      </c>
      <c r="D371">
        <v>2</v>
      </c>
      <c r="E371">
        <f t="shared" si="20"/>
        <v>-0.84146739995616238</v>
      </c>
      <c r="F371">
        <f t="shared" si="21"/>
        <v>0.30122582264002157</v>
      </c>
      <c r="G371">
        <f t="shared" si="22"/>
        <v>0.69877417735997849</v>
      </c>
      <c r="H371">
        <f t="shared" si="23"/>
        <v>-0.35842765423846784</v>
      </c>
    </row>
    <row r="372" spans="1:8" x14ac:dyDescent="0.25">
      <c r="A372" s="4">
        <v>1</v>
      </c>
      <c r="B372">
        <v>560</v>
      </c>
      <c r="C372">
        <v>3.3599998950958252</v>
      </c>
      <c r="D372">
        <v>1</v>
      </c>
      <c r="E372">
        <f t="shared" si="20"/>
        <v>-0.11420314443889412</v>
      </c>
      <c r="F372">
        <f t="shared" si="21"/>
        <v>0.47148020427041731</v>
      </c>
      <c r="G372">
        <f t="shared" si="22"/>
        <v>0.47148020427041731</v>
      </c>
      <c r="H372">
        <f t="shared" si="23"/>
        <v>-0.75187816237024108</v>
      </c>
    </row>
    <row r="373" spans="1:8" x14ac:dyDescent="0.25">
      <c r="A373" s="4">
        <v>0</v>
      </c>
      <c r="B373">
        <v>480</v>
      </c>
      <c r="C373">
        <v>2.7799999713897705</v>
      </c>
      <c r="D373">
        <v>3</v>
      </c>
      <c r="E373">
        <f t="shared" si="20"/>
        <v>-1.86844856636489</v>
      </c>
      <c r="F373">
        <f t="shared" si="21"/>
        <v>0.1337213384116076</v>
      </c>
      <c r="G373">
        <f t="shared" si="22"/>
        <v>0.8662786615883924</v>
      </c>
      <c r="H373">
        <f t="shared" si="23"/>
        <v>-0.14354864205465864</v>
      </c>
    </row>
    <row r="374" spans="1:8" x14ac:dyDescent="0.25">
      <c r="A374" s="4">
        <v>0</v>
      </c>
      <c r="B374">
        <v>460</v>
      </c>
      <c r="C374">
        <v>2.9300000667572021</v>
      </c>
      <c r="D374">
        <v>3</v>
      </c>
      <c r="E374">
        <f t="shared" si="20"/>
        <v>-1.7977751879554322</v>
      </c>
      <c r="F374">
        <f t="shared" si="21"/>
        <v>0.14212210566022568</v>
      </c>
      <c r="G374">
        <f t="shared" si="22"/>
        <v>0.85787789433977435</v>
      </c>
      <c r="H374">
        <f t="shared" si="23"/>
        <v>-0.1532935039111214</v>
      </c>
    </row>
    <row r="375" spans="1:8" x14ac:dyDescent="0.25">
      <c r="A375" s="4">
        <v>0</v>
      </c>
      <c r="B375">
        <v>620</v>
      </c>
      <c r="C375">
        <v>3.630000114440918</v>
      </c>
      <c r="D375">
        <v>3</v>
      </c>
      <c r="E375">
        <f t="shared" si="20"/>
        <v>-0.88682468240562518</v>
      </c>
      <c r="F375">
        <f t="shared" si="21"/>
        <v>0.29176553589404836</v>
      </c>
      <c r="G375">
        <f t="shared" si="22"/>
        <v>0.7082344641059517</v>
      </c>
      <c r="H375">
        <f t="shared" si="23"/>
        <v>-0.34498007611965148</v>
      </c>
    </row>
    <row r="376" spans="1:8" x14ac:dyDescent="0.25">
      <c r="A376" s="4">
        <v>0</v>
      </c>
      <c r="B376">
        <v>580</v>
      </c>
      <c r="C376">
        <v>4</v>
      </c>
      <c r="D376">
        <v>1</v>
      </c>
      <c r="E376">
        <f t="shared" si="20"/>
        <v>0.4289689766270296</v>
      </c>
      <c r="F376">
        <f t="shared" si="21"/>
        <v>0.60562744271467095</v>
      </c>
      <c r="G376">
        <f t="shared" si="22"/>
        <v>0.39437255728532905</v>
      </c>
      <c r="H376">
        <f t="shared" si="23"/>
        <v>-0.93045923959407228</v>
      </c>
    </row>
    <row r="377" spans="1:8" x14ac:dyDescent="0.25">
      <c r="A377" s="4">
        <v>0</v>
      </c>
      <c r="B377">
        <v>800</v>
      </c>
      <c r="C377">
        <v>3.8900001049041748</v>
      </c>
      <c r="D377">
        <v>2</v>
      </c>
      <c r="E377">
        <f t="shared" si="20"/>
        <v>0.28814473169863297</v>
      </c>
      <c r="F377">
        <f t="shared" si="21"/>
        <v>0.57154187198764828</v>
      </c>
      <c r="G377">
        <f t="shared" si="22"/>
        <v>0.42845812801235172</v>
      </c>
      <c r="H377">
        <f t="shared" si="23"/>
        <v>-0.84756226330975515</v>
      </c>
    </row>
    <row r="378" spans="1:8" x14ac:dyDescent="0.25">
      <c r="A378" s="4">
        <v>1</v>
      </c>
      <c r="B378">
        <v>540</v>
      </c>
      <c r="C378">
        <v>3.7699999809265137</v>
      </c>
      <c r="D378">
        <v>2</v>
      </c>
      <c r="E378">
        <f t="shared" si="20"/>
        <v>-0.40153261344088631</v>
      </c>
      <c r="F378">
        <f t="shared" si="21"/>
        <v>0.40094416879726374</v>
      </c>
      <c r="G378">
        <f t="shared" si="22"/>
        <v>0.40094416879726374</v>
      </c>
      <c r="H378">
        <f t="shared" si="23"/>
        <v>-0.91393309130096523</v>
      </c>
    </row>
    <row r="379" spans="1:8" x14ac:dyDescent="0.25">
      <c r="A379" s="4">
        <v>1</v>
      </c>
      <c r="B379">
        <v>680</v>
      </c>
      <c r="C379">
        <v>3.7599999904632568</v>
      </c>
      <c r="D379">
        <v>3</v>
      </c>
      <c r="E379">
        <f t="shared" si="20"/>
        <v>-0.64817342654727028</v>
      </c>
      <c r="F379">
        <f t="shared" si="21"/>
        <v>0.34340126944629401</v>
      </c>
      <c r="G379">
        <f t="shared" si="22"/>
        <v>0.34340126944629401</v>
      </c>
      <c r="H379">
        <f t="shared" si="23"/>
        <v>-1.0688556338270099</v>
      </c>
    </row>
    <row r="380" spans="1:8" x14ac:dyDescent="0.25">
      <c r="A380" s="4">
        <v>1</v>
      </c>
      <c r="B380">
        <v>680</v>
      </c>
      <c r="C380">
        <v>2.4200000762939453</v>
      </c>
      <c r="D380">
        <v>1</v>
      </c>
      <c r="E380">
        <f t="shared" si="20"/>
        <v>-0.56932360639142721</v>
      </c>
      <c r="F380">
        <f t="shared" si="21"/>
        <v>0.3613929137907152</v>
      </c>
      <c r="G380">
        <f t="shared" si="22"/>
        <v>0.3613929137907152</v>
      </c>
      <c r="H380">
        <f t="shared" si="23"/>
        <v>-1.0177895086789002</v>
      </c>
    </row>
    <row r="381" spans="1:8" x14ac:dyDescent="0.25">
      <c r="A381" s="4">
        <v>1</v>
      </c>
      <c r="B381">
        <v>620</v>
      </c>
      <c r="C381">
        <v>3.369999885559082</v>
      </c>
      <c r="D381">
        <v>1</v>
      </c>
      <c r="E381">
        <f t="shared" si="20"/>
        <v>3.120586962929639E-2</v>
      </c>
      <c r="F381">
        <f t="shared" si="21"/>
        <v>0.5078008343757936</v>
      </c>
      <c r="G381">
        <f t="shared" si="22"/>
        <v>0.5078008343757936</v>
      </c>
      <c r="H381">
        <f t="shared" si="23"/>
        <v>-0.67766596659397704</v>
      </c>
    </row>
    <row r="382" spans="1:8" x14ac:dyDescent="0.25">
      <c r="A382" s="4">
        <v>0</v>
      </c>
      <c r="B382">
        <v>560</v>
      </c>
      <c r="C382">
        <v>3.7799999713897705</v>
      </c>
      <c r="D382">
        <v>2</v>
      </c>
      <c r="E382">
        <f t="shared" si="20"/>
        <v>-0.34788281754092476</v>
      </c>
      <c r="F382">
        <f t="shared" si="21"/>
        <v>0.41389592629123412</v>
      </c>
      <c r="G382">
        <f t="shared" si="22"/>
        <v>0.58610407370876594</v>
      </c>
      <c r="H382">
        <f t="shared" si="23"/>
        <v>-0.53425790498856296</v>
      </c>
    </row>
    <row r="383" spans="1:8" x14ac:dyDescent="0.25">
      <c r="A383" s="4">
        <v>0</v>
      </c>
      <c r="B383">
        <v>560</v>
      </c>
      <c r="C383">
        <v>3.4900000095367432</v>
      </c>
      <c r="D383">
        <v>4</v>
      </c>
      <c r="E383">
        <f t="shared" si="20"/>
        <v>-1.6932742002150323</v>
      </c>
      <c r="F383">
        <f t="shared" si="21"/>
        <v>0.15534573608163851</v>
      </c>
      <c r="G383">
        <f t="shared" si="22"/>
        <v>0.84465426391836151</v>
      </c>
      <c r="H383">
        <f t="shared" si="23"/>
        <v>-0.16882789047796018</v>
      </c>
    </row>
    <row r="384" spans="1:8" x14ac:dyDescent="0.25">
      <c r="A384" s="4">
        <v>0</v>
      </c>
      <c r="B384">
        <v>620</v>
      </c>
      <c r="C384">
        <v>3.630000114440918</v>
      </c>
      <c r="D384">
        <v>2</v>
      </c>
      <c r="E384">
        <f t="shared" si="20"/>
        <v>-0.32679679252628646</v>
      </c>
      <c r="F384">
        <f t="shared" si="21"/>
        <v>0.4190202163825163</v>
      </c>
      <c r="G384">
        <f t="shared" si="22"/>
        <v>0.5809797836174837</v>
      </c>
      <c r="H384">
        <f t="shared" si="23"/>
        <v>-0.54303931857471366</v>
      </c>
    </row>
    <row r="385" spans="1:8" x14ac:dyDescent="0.25">
      <c r="A385" s="4">
        <v>1</v>
      </c>
      <c r="B385">
        <v>800</v>
      </c>
      <c r="C385">
        <v>4</v>
      </c>
      <c r="D385">
        <v>2</v>
      </c>
      <c r="E385">
        <f t="shared" si="20"/>
        <v>0.37361678667295029</v>
      </c>
      <c r="F385">
        <f t="shared" si="21"/>
        <v>0.59233263165770278</v>
      </c>
      <c r="G385">
        <f t="shared" si="22"/>
        <v>0.59233263165770278</v>
      </c>
      <c r="H385">
        <f t="shared" si="23"/>
        <v>-0.52368692409218431</v>
      </c>
    </row>
    <row r="386" spans="1:8" x14ac:dyDescent="0.25">
      <c r="A386" s="4">
        <v>0</v>
      </c>
      <c r="B386">
        <v>640</v>
      </c>
      <c r="C386">
        <v>3.119999885559082</v>
      </c>
      <c r="D386">
        <v>3</v>
      </c>
      <c r="E386">
        <f t="shared" si="20"/>
        <v>-1.2372251566973089</v>
      </c>
      <c r="F386">
        <f t="shared" si="21"/>
        <v>0.22491935666891755</v>
      </c>
      <c r="G386">
        <f t="shared" si="22"/>
        <v>0.7750806433310824</v>
      </c>
      <c r="H386">
        <f t="shared" si="23"/>
        <v>-0.2547881991311568</v>
      </c>
    </row>
    <row r="387" spans="1:8" x14ac:dyDescent="0.25">
      <c r="A387" s="4">
        <v>0</v>
      </c>
      <c r="B387">
        <v>540</v>
      </c>
      <c r="C387">
        <v>2.7000000476837158</v>
      </c>
      <c r="D387">
        <v>2</v>
      </c>
      <c r="E387">
        <f t="shared" si="20"/>
        <v>-1.2329433437599839</v>
      </c>
      <c r="F387">
        <f t="shared" si="21"/>
        <v>0.22566668695379999</v>
      </c>
      <c r="G387">
        <f t="shared" si="22"/>
        <v>0.77433331304620001</v>
      </c>
      <c r="H387">
        <f t="shared" si="23"/>
        <v>-0.25575286107932138</v>
      </c>
    </row>
    <row r="388" spans="1:8" x14ac:dyDescent="0.25">
      <c r="A388" s="4">
        <v>0</v>
      </c>
      <c r="B388">
        <v>700</v>
      </c>
      <c r="C388">
        <v>3.6500000953674316</v>
      </c>
      <c r="D388">
        <v>2</v>
      </c>
      <c r="E388">
        <f t="shared" si="20"/>
        <v>-0.1277379825581344</v>
      </c>
      <c r="F388">
        <f t="shared" si="21"/>
        <v>0.46810885653378942</v>
      </c>
      <c r="G388">
        <f t="shared" si="22"/>
        <v>0.53189114346621058</v>
      </c>
      <c r="H388">
        <f t="shared" si="23"/>
        <v>-0.63131642812223554</v>
      </c>
    </row>
    <row r="389" spans="1:8" x14ac:dyDescent="0.25">
      <c r="A389" s="4">
        <v>1</v>
      </c>
      <c r="B389">
        <v>540</v>
      </c>
      <c r="C389">
        <v>3.4900000095367432</v>
      </c>
      <c r="D389">
        <v>2</v>
      </c>
      <c r="E389">
        <f t="shared" si="20"/>
        <v>-0.61909802954046955</v>
      </c>
      <c r="F389">
        <f t="shared" si="21"/>
        <v>0.34998661831003175</v>
      </c>
      <c r="G389">
        <f t="shared" si="22"/>
        <v>0.34998661831003175</v>
      </c>
      <c r="H389">
        <f t="shared" si="23"/>
        <v>-1.0498603586295021</v>
      </c>
    </row>
    <row r="390" spans="1:8" x14ac:dyDescent="0.25">
      <c r="A390" s="4">
        <v>0</v>
      </c>
      <c r="B390">
        <v>540</v>
      </c>
      <c r="C390">
        <v>3.5099999904632568</v>
      </c>
      <c r="D390">
        <v>2</v>
      </c>
      <c r="E390">
        <f t="shared" si="20"/>
        <v>-0.60355765590877541</v>
      </c>
      <c r="F390">
        <f t="shared" si="21"/>
        <v>0.35353018058583807</v>
      </c>
      <c r="G390">
        <f t="shared" si="22"/>
        <v>0.64646981941416193</v>
      </c>
      <c r="H390">
        <f t="shared" si="23"/>
        <v>-0.43622876490065143</v>
      </c>
    </row>
    <row r="391" spans="1:8" x14ac:dyDescent="0.25">
      <c r="A391" s="4">
        <v>0</v>
      </c>
      <c r="B391">
        <v>660</v>
      </c>
      <c r="C391">
        <v>4</v>
      </c>
      <c r="D391">
        <v>1</v>
      </c>
      <c r="E391">
        <f t="shared" si="20"/>
        <v>0.61248741296348752</v>
      </c>
      <c r="F391">
        <f t="shared" si="21"/>
        <v>0.64850800558756061</v>
      </c>
      <c r="G391">
        <f t="shared" si="22"/>
        <v>0.35149199441243939</v>
      </c>
      <c r="H391">
        <f t="shared" si="23"/>
        <v>-1.0455683434888217</v>
      </c>
    </row>
    <row r="392" spans="1:8" x14ac:dyDescent="0.25">
      <c r="A392" s="4">
        <v>1</v>
      </c>
      <c r="B392">
        <v>480</v>
      </c>
      <c r="C392">
        <v>2.619999885559082</v>
      </c>
      <c r="D392">
        <v>2</v>
      </c>
      <c r="E392">
        <f t="shared" si="20"/>
        <v>-1.4327438507949701</v>
      </c>
      <c r="F392">
        <f t="shared" si="21"/>
        <v>0.19267152047796829</v>
      </c>
      <c r="G392">
        <f t="shared" si="22"/>
        <v>0.19267152047796829</v>
      </c>
      <c r="H392">
        <f t="shared" si="23"/>
        <v>-1.6467685065029793</v>
      </c>
    </row>
    <row r="393" spans="1:8" x14ac:dyDescent="0.25">
      <c r="A393" s="4">
        <v>0</v>
      </c>
      <c r="B393">
        <v>420</v>
      </c>
      <c r="C393">
        <v>3.0199999809265137</v>
      </c>
      <c r="D393">
        <v>1</v>
      </c>
      <c r="E393">
        <f t="shared" ref="E393:E407" si="24">$C$2+$C$3*B393+$C$4*C393+$C$5*D393</f>
        <v>-0.6995469450223607</v>
      </c>
      <c r="F393">
        <f t="shared" ref="F393:F407" si="25">1/(1+EXP(-E393))</f>
        <v>0.33191268360552767</v>
      </c>
      <c r="G393">
        <f t="shared" ref="G393:G407" si="26">IF(A393=1,F393,1-F393)</f>
        <v>0.66808731639447227</v>
      </c>
      <c r="H393">
        <f t="shared" ref="H393:H407" si="27">LN(G393)</f>
        <v>-0.40333640082233507</v>
      </c>
    </row>
    <row r="394" spans="1:8" x14ac:dyDescent="0.25">
      <c r="A394" s="4">
        <v>1</v>
      </c>
      <c r="B394">
        <v>740</v>
      </c>
      <c r="C394">
        <v>3.8599998950958252</v>
      </c>
      <c r="D394">
        <v>2</v>
      </c>
      <c r="E394">
        <f t="shared" si="24"/>
        <v>0.12719515874288168</v>
      </c>
      <c r="F394">
        <f t="shared" si="25"/>
        <v>0.53175598725225448</v>
      </c>
      <c r="G394">
        <f t="shared" si="26"/>
        <v>0.53175598725225448</v>
      </c>
      <c r="H394">
        <f t="shared" si="27"/>
        <v>-0.6315705654404874</v>
      </c>
    </row>
    <row r="395" spans="1:8" x14ac:dyDescent="0.25">
      <c r="A395" s="4">
        <v>0</v>
      </c>
      <c r="B395">
        <v>580</v>
      </c>
      <c r="C395">
        <v>3.3599998950958252</v>
      </c>
      <c r="D395">
        <v>2</v>
      </c>
      <c r="E395">
        <f t="shared" si="24"/>
        <v>-0.62835142523411824</v>
      </c>
      <c r="F395">
        <f t="shared" si="25"/>
        <v>0.34788444104117022</v>
      </c>
      <c r="G395">
        <f t="shared" si="26"/>
        <v>0.65211555895882978</v>
      </c>
      <c r="H395">
        <f t="shared" si="27"/>
        <v>-0.4275334950933069</v>
      </c>
    </row>
    <row r="396" spans="1:8" x14ac:dyDescent="0.25">
      <c r="A396" s="4">
        <v>0</v>
      </c>
      <c r="B396">
        <v>640</v>
      </c>
      <c r="C396">
        <v>3.1700000762939453</v>
      </c>
      <c r="D396">
        <v>2</v>
      </c>
      <c r="E396">
        <f t="shared" si="24"/>
        <v>-0.63834614748286822</v>
      </c>
      <c r="F396">
        <f t="shared" si="25"/>
        <v>0.34562049063867328</v>
      </c>
      <c r="G396">
        <f t="shared" si="26"/>
        <v>0.65437950936132672</v>
      </c>
      <c r="H396">
        <f t="shared" si="27"/>
        <v>-0.42406780628449592</v>
      </c>
    </row>
    <row r="397" spans="1:8" x14ac:dyDescent="0.25">
      <c r="A397" s="4">
        <v>0</v>
      </c>
      <c r="B397">
        <v>640</v>
      </c>
      <c r="C397">
        <v>3.5099999904632568</v>
      </c>
      <c r="D397">
        <v>2</v>
      </c>
      <c r="E397">
        <f t="shared" si="24"/>
        <v>-0.37415961048820301</v>
      </c>
      <c r="F397">
        <f t="shared" si="25"/>
        <v>0.40753629670500241</v>
      </c>
      <c r="G397">
        <f t="shared" si="26"/>
        <v>0.59246370329499753</v>
      </c>
      <c r="H397">
        <f t="shared" si="27"/>
        <v>-0.52346566811094475</v>
      </c>
    </row>
    <row r="398" spans="1:8" x14ac:dyDescent="0.25">
      <c r="A398" s="4">
        <v>1</v>
      </c>
      <c r="B398">
        <v>800</v>
      </c>
      <c r="C398">
        <v>3.0499999523162842</v>
      </c>
      <c r="D398">
        <v>2</v>
      </c>
      <c r="E398">
        <f t="shared" si="24"/>
        <v>-0.3645517018559834</v>
      </c>
      <c r="F398">
        <f t="shared" si="25"/>
        <v>0.40985817555408738</v>
      </c>
      <c r="G398">
        <f t="shared" si="26"/>
        <v>0.40985817555408738</v>
      </c>
      <c r="H398">
        <f t="shared" si="27"/>
        <v>-0.89194409240829731</v>
      </c>
    </row>
    <row r="399" spans="1:8" x14ac:dyDescent="0.25">
      <c r="A399" s="4">
        <v>1</v>
      </c>
      <c r="B399">
        <v>660</v>
      </c>
      <c r="C399">
        <v>3.880000114440918</v>
      </c>
      <c r="D399">
        <v>2</v>
      </c>
      <c r="E399">
        <f t="shared" si="24"/>
        <v>-4.0782718706015464E-2</v>
      </c>
      <c r="F399">
        <f t="shared" si="25"/>
        <v>0.48980573323531251</v>
      </c>
      <c r="G399">
        <f t="shared" si="26"/>
        <v>0.48980573323531251</v>
      </c>
      <c r="H399">
        <f t="shared" si="27"/>
        <v>-0.71374642927468979</v>
      </c>
    </row>
    <row r="400" spans="1:8" x14ac:dyDescent="0.25">
      <c r="A400" s="4">
        <v>1</v>
      </c>
      <c r="B400">
        <v>600</v>
      </c>
      <c r="C400">
        <v>3.380000114440918</v>
      </c>
      <c r="D400">
        <v>3</v>
      </c>
      <c r="E400">
        <f t="shared" si="24"/>
        <v>-1.1269591471417817</v>
      </c>
      <c r="F400">
        <f t="shared" si="25"/>
        <v>0.24472271601467802</v>
      </c>
      <c r="G400">
        <f t="shared" si="26"/>
        <v>0.24472271601467802</v>
      </c>
      <c r="H400">
        <f t="shared" si="27"/>
        <v>-1.4076294807429284</v>
      </c>
    </row>
    <row r="401" spans="1:8" x14ac:dyDescent="0.25">
      <c r="A401" s="4">
        <v>1</v>
      </c>
      <c r="B401">
        <v>620</v>
      </c>
      <c r="C401">
        <v>3.75</v>
      </c>
      <c r="D401">
        <v>2</v>
      </c>
      <c r="E401">
        <f t="shared" si="24"/>
        <v>-0.23355455073612208</v>
      </c>
      <c r="F401">
        <f t="shared" si="25"/>
        <v>0.44187533645185872</v>
      </c>
      <c r="G401">
        <f t="shared" si="26"/>
        <v>0.44187533645185872</v>
      </c>
      <c r="H401">
        <f t="shared" si="27"/>
        <v>-0.81672748091295611</v>
      </c>
    </row>
    <row r="402" spans="1:8" x14ac:dyDescent="0.25">
      <c r="A402" s="4">
        <v>1</v>
      </c>
      <c r="B402">
        <v>460</v>
      </c>
      <c r="C402">
        <v>3.9900000095367432</v>
      </c>
      <c r="D402">
        <v>3</v>
      </c>
      <c r="E402">
        <f t="shared" si="24"/>
        <v>-0.97413464445218167</v>
      </c>
      <c r="F402">
        <f t="shared" si="25"/>
        <v>0.2740571474105733</v>
      </c>
      <c r="G402">
        <f t="shared" si="26"/>
        <v>0.2740571474105733</v>
      </c>
      <c r="H402">
        <f t="shared" si="27"/>
        <v>-1.2944186271493066</v>
      </c>
    </row>
    <row r="403" spans="1:8" x14ac:dyDescent="0.25">
      <c r="A403" s="4">
        <v>0</v>
      </c>
      <c r="B403">
        <v>620</v>
      </c>
      <c r="C403">
        <v>4</v>
      </c>
      <c r="D403">
        <v>2</v>
      </c>
      <c r="E403">
        <f t="shared" si="24"/>
        <v>-3.9299695084080044E-2</v>
      </c>
      <c r="F403">
        <f t="shared" si="25"/>
        <v>0.49017634055546344</v>
      </c>
      <c r="G403">
        <f t="shared" si="26"/>
        <v>0.50982365944453656</v>
      </c>
      <c r="H403">
        <f t="shared" si="27"/>
        <v>-0.67369037884956728</v>
      </c>
    </row>
    <row r="404" spans="1:8" x14ac:dyDescent="0.25">
      <c r="A404" s="4">
        <v>0</v>
      </c>
      <c r="B404">
        <v>560</v>
      </c>
      <c r="C404">
        <v>3.0399999618530273</v>
      </c>
      <c r="D404">
        <v>3</v>
      </c>
      <c r="E404">
        <f t="shared" si="24"/>
        <v>-1.482905087560543</v>
      </c>
      <c r="F404">
        <f t="shared" si="25"/>
        <v>0.18498902392247196</v>
      </c>
      <c r="G404">
        <f t="shared" si="26"/>
        <v>0.81501097607752804</v>
      </c>
      <c r="H404">
        <f t="shared" si="27"/>
        <v>-0.20455369825217237</v>
      </c>
    </row>
    <row r="405" spans="1:8" x14ac:dyDescent="0.25">
      <c r="A405" s="4">
        <v>0</v>
      </c>
      <c r="B405">
        <v>460</v>
      </c>
      <c r="C405">
        <v>2.630000114440918</v>
      </c>
      <c r="D405">
        <v>2</v>
      </c>
      <c r="E405">
        <f t="shared" si="24"/>
        <v>-1.4708530878073709</v>
      </c>
      <c r="F405">
        <f t="shared" si="25"/>
        <v>0.18681298345213854</v>
      </c>
      <c r="G405">
        <f t="shared" si="26"/>
        <v>0.81318701654786141</v>
      </c>
      <c r="H405">
        <f t="shared" si="27"/>
        <v>-0.20679416323358468</v>
      </c>
    </row>
    <row r="406" spans="1:8" x14ac:dyDescent="0.25">
      <c r="A406" s="4">
        <v>0</v>
      </c>
      <c r="B406">
        <v>700</v>
      </c>
      <c r="C406">
        <v>3.6500000953674316</v>
      </c>
      <c r="D406">
        <v>2</v>
      </c>
      <c r="E406">
        <f t="shared" si="24"/>
        <v>-0.1277379825581344</v>
      </c>
      <c r="F406">
        <f t="shared" si="25"/>
        <v>0.46810885653378942</v>
      </c>
      <c r="G406">
        <f t="shared" si="26"/>
        <v>0.53189114346621058</v>
      </c>
      <c r="H406">
        <f t="shared" si="27"/>
        <v>-0.63131642812223554</v>
      </c>
    </row>
    <row r="407" spans="1:8" x14ac:dyDescent="0.25">
      <c r="A407" s="4">
        <v>0</v>
      </c>
      <c r="B407">
        <v>600</v>
      </c>
      <c r="C407">
        <v>3.8900001049041748</v>
      </c>
      <c r="D407">
        <v>3</v>
      </c>
      <c r="E407">
        <f t="shared" si="24"/>
        <v>-0.73067924902185055</v>
      </c>
      <c r="F407">
        <f t="shared" si="25"/>
        <v>0.32504568859738142</v>
      </c>
      <c r="G407">
        <f t="shared" si="26"/>
        <v>0.67495431140261863</v>
      </c>
      <c r="H407">
        <f t="shared" si="27"/>
        <v>-0.39311027721139813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workbookViewId="0">
      <selection activeCell="E26" sqref="E26"/>
    </sheetView>
  </sheetViews>
  <sheetFormatPr defaultRowHeight="15" x14ac:dyDescent="0.25"/>
  <cols>
    <col min="1" max="1" width="5.7109375" customWidth="1"/>
    <col min="2" max="2" width="9.85546875" customWidth="1"/>
    <col min="3" max="3" width="10.28515625" customWidth="1"/>
    <col min="4" max="4" width="12.28515625" customWidth="1"/>
    <col min="8" max="8" width="10.85546875" style="16" customWidth="1"/>
    <col min="9" max="9" width="10.5703125" style="16" customWidth="1"/>
    <col min="10" max="10" width="9.85546875" style="16" customWidth="1"/>
    <col min="11" max="13" width="9.140625" style="16"/>
    <col min="14" max="14" width="12.42578125" style="16" customWidth="1"/>
  </cols>
  <sheetData>
    <row r="1" spans="1:15" x14ac:dyDescent="0.25">
      <c r="A1" s="3" t="s">
        <v>46</v>
      </c>
      <c r="B1" s="3" t="s">
        <v>47</v>
      </c>
      <c r="C1" s="3" t="s">
        <v>48</v>
      </c>
      <c r="D1" s="3" t="s">
        <v>49</v>
      </c>
      <c r="E1" s="3" t="s">
        <v>50</v>
      </c>
      <c r="I1" s="17" t="s">
        <v>51</v>
      </c>
      <c r="J1" s="17" t="s">
        <v>52</v>
      </c>
      <c r="K1" s="17"/>
      <c r="O1" s="1"/>
    </row>
    <row r="2" spans="1:15" x14ac:dyDescent="0.25">
      <c r="A2" s="18">
        <v>1</v>
      </c>
      <c r="B2" s="19" t="s">
        <v>53</v>
      </c>
      <c r="C2" s="19" t="s">
        <v>54</v>
      </c>
      <c r="D2" s="19" t="s">
        <v>55</v>
      </c>
      <c r="E2" s="20" t="s">
        <v>51</v>
      </c>
      <c r="G2" s="25" t="s">
        <v>56</v>
      </c>
      <c r="H2" s="17" t="s">
        <v>53</v>
      </c>
      <c r="I2" s="22"/>
      <c r="J2" s="22"/>
      <c r="M2" s="17" t="s">
        <v>57</v>
      </c>
      <c r="N2" s="23" t="s">
        <v>58</v>
      </c>
    </row>
    <row r="3" spans="1:15" x14ac:dyDescent="0.25">
      <c r="A3" s="18">
        <v>2</v>
      </c>
      <c r="B3" s="19" t="s">
        <v>53</v>
      </c>
      <c r="C3" s="19" t="s">
        <v>54</v>
      </c>
      <c r="D3" s="19" t="s">
        <v>55</v>
      </c>
      <c r="E3" s="20" t="s">
        <v>52</v>
      </c>
      <c r="G3" s="25"/>
      <c r="H3" s="17" t="s">
        <v>59</v>
      </c>
      <c r="I3" s="22"/>
      <c r="J3" s="22"/>
      <c r="M3" s="17"/>
      <c r="N3" s="23" t="s">
        <v>60</v>
      </c>
    </row>
    <row r="4" spans="1:15" x14ac:dyDescent="0.25">
      <c r="A4" s="18">
        <v>3</v>
      </c>
      <c r="B4" s="19" t="s">
        <v>53</v>
      </c>
      <c r="C4" s="19" t="s">
        <v>54</v>
      </c>
      <c r="D4" s="19" t="s">
        <v>55</v>
      </c>
      <c r="E4" s="20" t="s">
        <v>51</v>
      </c>
    </row>
    <row r="5" spans="1:15" x14ac:dyDescent="0.25">
      <c r="A5" s="18">
        <v>4</v>
      </c>
      <c r="B5" s="19" t="s">
        <v>59</v>
      </c>
      <c r="C5" s="19" t="s">
        <v>54</v>
      </c>
      <c r="D5" s="19" t="s">
        <v>55</v>
      </c>
      <c r="E5" s="20" t="s">
        <v>52</v>
      </c>
    </row>
    <row r="6" spans="1:15" x14ac:dyDescent="0.25">
      <c r="A6" s="18">
        <v>5</v>
      </c>
      <c r="B6" s="19" t="s">
        <v>59</v>
      </c>
      <c r="C6" s="19" t="s">
        <v>54</v>
      </c>
      <c r="D6" s="19" t="s">
        <v>61</v>
      </c>
      <c r="E6" s="20" t="s">
        <v>51</v>
      </c>
      <c r="I6" s="17" t="s">
        <v>51</v>
      </c>
      <c r="J6" s="17" t="s">
        <v>52</v>
      </c>
    </row>
    <row r="7" spans="1:15" x14ac:dyDescent="0.25">
      <c r="A7" s="18">
        <v>6</v>
      </c>
      <c r="B7" s="19" t="s">
        <v>59</v>
      </c>
      <c r="C7" s="19" t="s">
        <v>62</v>
      </c>
      <c r="D7" s="19" t="s">
        <v>61</v>
      </c>
      <c r="E7" s="20" t="s">
        <v>52</v>
      </c>
      <c r="G7" s="25" t="s">
        <v>63</v>
      </c>
      <c r="H7" s="17" t="s">
        <v>54</v>
      </c>
      <c r="I7" s="22"/>
      <c r="J7" s="22"/>
      <c r="M7" s="17" t="s">
        <v>64</v>
      </c>
      <c r="N7" s="23" t="s">
        <v>65</v>
      </c>
    </row>
    <row r="8" spans="1:15" x14ac:dyDescent="0.25">
      <c r="A8" s="18">
        <v>7</v>
      </c>
      <c r="B8" s="19" t="s">
        <v>59</v>
      </c>
      <c r="C8" s="19" t="s">
        <v>62</v>
      </c>
      <c r="D8" s="19" t="s">
        <v>61</v>
      </c>
      <c r="E8" s="20" t="s">
        <v>51</v>
      </c>
      <c r="G8" s="25"/>
      <c r="H8" s="17" t="s">
        <v>62</v>
      </c>
      <c r="I8" s="22"/>
      <c r="J8" s="22"/>
      <c r="M8" s="17"/>
      <c r="N8" s="23" t="s">
        <v>66</v>
      </c>
    </row>
    <row r="9" spans="1:15" x14ac:dyDescent="0.25">
      <c r="A9" s="18">
        <v>8</v>
      </c>
      <c r="B9" s="19" t="s">
        <v>59</v>
      </c>
      <c r="C9" s="19" t="s">
        <v>62</v>
      </c>
      <c r="D9" s="19" t="s">
        <v>55</v>
      </c>
      <c r="E9" s="20" t="s">
        <v>52</v>
      </c>
    </row>
    <row r="10" spans="1:15" x14ac:dyDescent="0.25">
      <c r="A10" s="18">
        <v>9</v>
      </c>
      <c r="B10" s="19" t="s">
        <v>53</v>
      </c>
      <c r="C10" s="19" t="s">
        <v>62</v>
      </c>
      <c r="D10" s="19" t="s">
        <v>61</v>
      </c>
      <c r="E10" s="20" t="s">
        <v>52</v>
      </c>
    </row>
    <row r="11" spans="1:15" x14ac:dyDescent="0.25">
      <c r="A11" s="18">
        <v>10</v>
      </c>
      <c r="B11" s="19" t="s">
        <v>53</v>
      </c>
      <c r="C11" s="19" t="s">
        <v>54</v>
      </c>
      <c r="D11" s="19" t="s">
        <v>61</v>
      </c>
      <c r="E11" s="20" t="s">
        <v>51</v>
      </c>
      <c r="I11" s="17" t="s">
        <v>51</v>
      </c>
      <c r="J11" s="17" t="s">
        <v>52</v>
      </c>
    </row>
    <row r="12" spans="1:15" x14ac:dyDescent="0.25">
      <c r="G12" s="25" t="s">
        <v>67</v>
      </c>
      <c r="H12" s="17" t="s">
        <v>55</v>
      </c>
      <c r="I12" s="22"/>
      <c r="J12" s="22"/>
      <c r="M12" s="17" t="s">
        <v>68</v>
      </c>
      <c r="N12" s="23" t="s">
        <v>69</v>
      </c>
    </row>
    <row r="13" spans="1:15" x14ac:dyDescent="0.25">
      <c r="G13" s="25"/>
      <c r="H13" s="17" t="s">
        <v>61</v>
      </c>
      <c r="M13" s="17"/>
      <c r="N13" s="23" t="s">
        <v>70</v>
      </c>
    </row>
    <row r="16" spans="1:15" x14ac:dyDescent="0.25">
      <c r="G16" s="1"/>
      <c r="H16" s="17" t="s">
        <v>71</v>
      </c>
    </row>
    <row r="17" spans="2:13" x14ac:dyDescent="0.25">
      <c r="H17" s="17" t="s">
        <v>72</v>
      </c>
    </row>
    <row r="19" spans="2:13" x14ac:dyDescent="0.25">
      <c r="B19" s="4" t="s">
        <v>73</v>
      </c>
      <c r="C19" s="4" t="s">
        <v>74</v>
      </c>
      <c r="D19" s="4"/>
      <c r="E19" s="4" t="s">
        <v>50</v>
      </c>
    </row>
    <row r="21" spans="2:13" x14ac:dyDescent="0.25">
      <c r="C21" s="1" t="s">
        <v>75</v>
      </c>
      <c r="D21" s="3" t="s">
        <v>76</v>
      </c>
    </row>
    <row r="22" spans="2:13" x14ac:dyDescent="0.25">
      <c r="D22" s="3" t="s">
        <v>77</v>
      </c>
    </row>
    <row r="24" spans="2:13" x14ac:dyDescent="0.25">
      <c r="D24" s="3" t="s">
        <v>78</v>
      </c>
      <c r="L24" s="16">
        <f>I2*I8*I12*I16</f>
        <v>0</v>
      </c>
      <c r="M24" s="16" t="e">
        <f>L24/(L24+L27)</f>
        <v>#DIV/0!</v>
      </c>
    </row>
    <row r="27" spans="2:13" x14ac:dyDescent="0.25">
      <c r="D27" s="3" t="s">
        <v>79</v>
      </c>
      <c r="L27" s="16">
        <f>J2*J8*J12*J17</f>
        <v>0</v>
      </c>
      <c r="M27" s="16" t="e">
        <f>L27/(L27+L24)</f>
        <v>#DIV/0!</v>
      </c>
    </row>
    <row r="30" spans="2:13" x14ac:dyDescent="0.25">
      <c r="C30" s="24" t="s">
        <v>80</v>
      </c>
      <c r="D30" s="8"/>
    </row>
  </sheetData>
  <mergeCells count="3">
    <mergeCell ref="G2:G3"/>
    <mergeCell ref="G7:G8"/>
    <mergeCell ref="G12:G1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1"/>
  <sheetViews>
    <sheetView tabSelected="1" workbookViewId="0">
      <selection activeCell="G9" sqref="G9"/>
    </sheetView>
  </sheetViews>
  <sheetFormatPr defaultRowHeight="15" x14ac:dyDescent="0.25"/>
  <cols>
    <col min="1" max="1" width="11.42578125" style="12" bestFit="1" customWidth="1"/>
    <col min="2" max="2" width="10.85546875" style="12" bestFit="1" customWidth="1"/>
    <col min="3" max="3" width="11.28515625" style="12" bestFit="1" customWidth="1"/>
    <col min="4" max="4" width="10.7109375" style="12" bestFit="1" customWidth="1"/>
    <col min="5" max="5" width="13.28515625" style="12" bestFit="1" customWidth="1"/>
    <col min="6" max="16384" width="9.140625" style="12"/>
  </cols>
  <sheetData>
    <row r="1" spans="1:10" ht="18.75" customHeight="1" x14ac:dyDescent="0.25">
      <c r="A1" s="21" t="s">
        <v>81</v>
      </c>
      <c r="B1" s="21" t="s">
        <v>82</v>
      </c>
      <c r="C1" s="21" t="s">
        <v>83</v>
      </c>
      <c r="D1" s="21" t="s">
        <v>84</v>
      </c>
      <c r="E1" s="21" t="s">
        <v>85</v>
      </c>
      <c r="G1" s="14" t="s">
        <v>86</v>
      </c>
    </row>
    <row r="2" spans="1:10" x14ac:dyDescent="0.25">
      <c r="A2" s="12">
        <v>7.7</v>
      </c>
      <c r="B2" s="12">
        <v>2.6</v>
      </c>
      <c r="C2" s="12">
        <v>6.9</v>
      </c>
      <c r="D2" s="12">
        <v>2.2999999999999998</v>
      </c>
      <c r="E2" s="12" t="s">
        <v>87</v>
      </c>
      <c r="G2" s="26">
        <v>5.5</v>
      </c>
      <c r="H2" s="26">
        <v>5</v>
      </c>
      <c r="I2" s="26">
        <v>3</v>
      </c>
      <c r="J2" s="26">
        <v>3</v>
      </c>
    </row>
    <row r="3" spans="1:10" x14ac:dyDescent="0.25">
      <c r="A3" s="12">
        <v>7.7</v>
      </c>
      <c r="B3" s="12">
        <v>2.8</v>
      </c>
      <c r="C3" s="12">
        <v>6.7</v>
      </c>
      <c r="D3" s="12">
        <v>2</v>
      </c>
      <c r="E3" s="12" t="s">
        <v>87</v>
      </c>
      <c r="G3" s="13"/>
    </row>
    <row r="4" spans="1:10" x14ac:dyDescent="0.25">
      <c r="A4" s="12">
        <v>7.6</v>
      </c>
      <c r="B4" s="12">
        <v>3</v>
      </c>
      <c r="C4" s="12">
        <v>6.6</v>
      </c>
      <c r="D4" s="12">
        <v>2.1</v>
      </c>
      <c r="E4" s="12" t="s">
        <v>87</v>
      </c>
    </row>
    <row r="5" spans="1:10" x14ac:dyDescent="0.25">
      <c r="A5" s="12">
        <v>7.7</v>
      </c>
      <c r="B5" s="12">
        <v>3.8</v>
      </c>
      <c r="C5" s="12">
        <v>6.7</v>
      </c>
      <c r="D5" s="12">
        <v>2.2000000000000002</v>
      </c>
      <c r="E5" s="12" t="s">
        <v>87</v>
      </c>
    </row>
    <row r="6" spans="1:10" x14ac:dyDescent="0.25">
      <c r="A6" s="12">
        <v>7.3</v>
      </c>
      <c r="B6" s="12">
        <v>2.9</v>
      </c>
      <c r="C6" s="12">
        <v>6.3</v>
      </c>
      <c r="D6" s="12">
        <v>1.8</v>
      </c>
      <c r="E6" s="12" t="s">
        <v>87</v>
      </c>
    </row>
    <row r="7" spans="1:10" x14ac:dyDescent="0.25">
      <c r="A7" s="12">
        <v>7.9</v>
      </c>
      <c r="B7" s="12">
        <v>3.8</v>
      </c>
      <c r="C7" s="12">
        <v>6.4</v>
      </c>
      <c r="D7" s="12">
        <v>2</v>
      </c>
      <c r="E7" s="12" t="s">
        <v>87</v>
      </c>
    </row>
    <row r="8" spans="1:10" x14ac:dyDescent="0.25">
      <c r="A8" s="12">
        <v>7.4</v>
      </c>
      <c r="B8" s="12">
        <v>2.8</v>
      </c>
      <c r="C8" s="12">
        <v>6.1</v>
      </c>
      <c r="D8" s="12">
        <v>1.9</v>
      </c>
      <c r="E8" s="12" t="s">
        <v>87</v>
      </c>
    </row>
    <row r="9" spans="1:10" x14ac:dyDescent="0.25">
      <c r="A9" s="12">
        <v>7.7</v>
      </c>
      <c r="B9" s="12">
        <v>3</v>
      </c>
      <c r="C9" s="12">
        <v>6.1</v>
      </c>
      <c r="D9" s="12">
        <v>2.2999999999999998</v>
      </c>
      <c r="E9" s="12" t="s">
        <v>87</v>
      </c>
    </row>
    <row r="10" spans="1:10" x14ac:dyDescent="0.25">
      <c r="A10" s="12">
        <v>4.5</v>
      </c>
      <c r="B10" s="12">
        <v>2.2999999999999998</v>
      </c>
      <c r="C10" s="12">
        <v>1.3</v>
      </c>
      <c r="D10" s="12">
        <v>0.3</v>
      </c>
      <c r="E10" s="12" t="s">
        <v>88</v>
      </c>
    </row>
    <row r="11" spans="1:10" x14ac:dyDescent="0.25">
      <c r="A11" s="12">
        <v>4.3</v>
      </c>
      <c r="B11" s="12">
        <v>3</v>
      </c>
      <c r="C11" s="12">
        <v>1.1000000000000001</v>
      </c>
      <c r="D11" s="12">
        <v>0.1</v>
      </c>
      <c r="E11" s="12" t="s">
        <v>88</v>
      </c>
    </row>
    <row r="12" spans="1:10" x14ac:dyDescent="0.25">
      <c r="A12" s="12">
        <v>6.7</v>
      </c>
      <c r="B12" s="12">
        <v>2.5</v>
      </c>
      <c r="C12" s="12">
        <v>5.8</v>
      </c>
      <c r="D12" s="12">
        <v>1.8</v>
      </c>
      <c r="E12" s="12" t="s">
        <v>87</v>
      </c>
    </row>
    <row r="13" spans="1:10" x14ac:dyDescent="0.25">
      <c r="A13" s="12">
        <v>7.2</v>
      </c>
      <c r="B13" s="12">
        <v>3</v>
      </c>
      <c r="C13" s="12">
        <v>5.8</v>
      </c>
      <c r="D13" s="12">
        <v>1.6</v>
      </c>
      <c r="E13" s="12" t="s">
        <v>87</v>
      </c>
    </row>
    <row r="14" spans="1:10" x14ac:dyDescent="0.25">
      <c r="A14" s="12">
        <v>7.2</v>
      </c>
      <c r="B14" s="12">
        <v>3.2</v>
      </c>
      <c r="C14" s="12">
        <v>6</v>
      </c>
      <c r="D14" s="12">
        <v>1.8</v>
      </c>
      <c r="E14" s="12" t="s">
        <v>87</v>
      </c>
    </row>
    <row r="15" spans="1:10" x14ac:dyDescent="0.25">
      <c r="A15" s="12">
        <v>4.4000000000000004</v>
      </c>
      <c r="B15" s="12">
        <v>2.9</v>
      </c>
      <c r="C15" s="12">
        <v>1.4</v>
      </c>
      <c r="D15" s="12">
        <v>0.2</v>
      </c>
      <c r="E15" s="12" t="s">
        <v>88</v>
      </c>
    </row>
    <row r="16" spans="1:10" x14ac:dyDescent="0.25">
      <c r="A16" s="12">
        <v>4.4000000000000004</v>
      </c>
      <c r="B16" s="12">
        <v>3</v>
      </c>
      <c r="C16" s="12">
        <v>1.3</v>
      </c>
      <c r="D16" s="12">
        <v>0.2</v>
      </c>
      <c r="E16" s="12" t="s">
        <v>88</v>
      </c>
    </row>
    <row r="17" spans="1:5" x14ac:dyDescent="0.25">
      <c r="A17" s="12">
        <v>7.1</v>
      </c>
      <c r="B17" s="12">
        <v>3</v>
      </c>
      <c r="C17" s="12">
        <v>5.9</v>
      </c>
      <c r="D17" s="12">
        <v>2.1</v>
      </c>
      <c r="E17" s="12" t="s">
        <v>87</v>
      </c>
    </row>
    <row r="18" spans="1:5" x14ac:dyDescent="0.25">
      <c r="A18" s="12">
        <v>4.8</v>
      </c>
      <c r="B18" s="12">
        <v>3</v>
      </c>
      <c r="C18" s="12">
        <v>1.4</v>
      </c>
      <c r="D18" s="12">
        <v>0.1</v>
      </c>
      <c r="E18" s="12" t="s">
        <v>88</v>
      </c>
    </row>
    <row r="19" spans="1:5" x14ac:dyDescent="0.25">
      <c r="A19" s="12">
        <v>6.1</v>
      </c>
      <c r="B19" s="12">
        <v>2.6</v>
      </c>
      <c r="C19" s="12">
        <v>5.6</v>
      </c>
      <c r="D19" s="12">
        <v>1.4</v>
      </c>
      <c r="E19" s="12" t="s">
        <v>87</v>
      </c>
    </row>
    <row r="20" spans="1:5" x14ac:dyDescent="0.25">
      <c r="A20" s="12">
        <v>4.4000000000000004</v>
      </c>
      <c r="B20" s="12">
        <v>3.2</v>
      </c>
      <c r="C20" s="12">
        <v>1.3</v>
      </c>
      <c r="D20" s="12">
        <v>0.2</v>
      </c>
      <c r="E20" s="12" t="s">
        <v>88</v>
      </c>
    </row>
    <row r="21" spans="1:5" x14ac:dyDescent="0.25">
      <c r="A21" s="12">
        <v>4.9000000000000004</v>
      </c>
      <c r="B21" s="12">
        <v>3</v>
      </c>
      <c r="C21" s="12">
        <v>1.4</v>
      </c>
      <c r="D21" s="12">
        <v>0.2</v>
      </c>
      <c r="E21" s="12" t="s">
        <v>88</v>
      </c>
    </row>
    <row r="22" spans="1:5" x14ac:dyDescent="0.25">
      <c r="A22" s="12">
        <v>7.2</v>
      </c>
      <c r="B22" s="12">
        <v>3.6</v>
      </c>
      <c r="C22" s="12">
        <v>6.1</v>
      </c>
      <c r="D22" s="12">
        <v>2.5</v>
      </c>
      <c r="E22" s="12" t="s">
        <v>87</v>
      </c>
    </row>
    <row r="23" spans="1:5" x14ac:dyDescent="0.25">
      <c r="A23" s="12">
        <v>4.9000000000000004</v>
      </c>
      <c r="B23" s="12">
        <v>3.1</v>
      </c>
      <c r="C23" s="12">
        <v>1.5</v>
      </c>
      <c r="D23" s="12">
        <v>0.1</v>
      </c>
      <c r="E23" s="12" t="s">
        <v>88</v>
      </c>
    </row>
    <row r="24" spans="1:5" x14ac:dyDescent="0.25">
      <c r="A24" s="12">
        <v>4.9000000000000004</v>
      </c>
      <c r="B24" s="12">
        <v>3.1</v>
      </c>
      <c r="C24" s="12">
        <v>1.5</v>
      </c>
      <c r="D24" s="12">
        <v>0.1</v>
      </c>
      <c r="E24" s="12" t="s">
        <v>88</v>
      </c>
    </row>
    <row r="25" spans="1:5" x14ac:dyDescent="0.25">
      <c r="A25" s="12">
        <v>4.9000000000000004</v>
      </c>
      <c r="B25" s="12">
        <v>3.1</v>
      </c>
      <c r="C25" s="12">
        <v>1.5</v>
      </c>
      <c r="D25" s="12">
        <v>0.1</v>
      </c>
      <c r="E25" s="12" t="s">
        <v>88</v>
      </c>
    </row>
    <row r="26" spans="1:5" x14ac:dyDescent="0.25">
      <c r="A26" s="12">
        <v>4.5999999999999996</v>
      </c>
      <c r="B26" s="12">
        <v>3.6</v>
      </c>
      <c r="C26" s="12">
        <v>1</v>
      </c>
      <c r="D26" s="12">
        <v>0.2</v>
      </c>
      <c r="E26" s="12" t="s">
        <v>88</v>
      </c>
    </row>
    <row r="27" spans="1:5" x14ac:dyDescent="0.25">
      <c r="A27" s="12">
        <v>4.7</v>
      </c>
      <c r="B27" s="12">
        <v>3.2</v>
      </c>
      <c r="C27" s="12">
        <v>1.3</v>
      </c>
      <c r="D27" s="12">
        <v>0.2</v>
      </c>
      <c r="E27" s="12" t="s">
        <v>88</v>
      </c>
    </row>
    <row r="28" spans="1:5" x14ac:dyDescent="0.25">
      <c r="A28" s="12">
        <v>5</v>
      </c>
      <c r="B28" s="12">
        <v>3.2</v>
      </c>
      <c r="C28" s="12">
        <v>1.2</v>
      </c>
      <c r="D28" s="12">
        <v>0.2</v>
      </c>
      <c r="E28" s="12" t="s">
        <v>88</v>
      </c>
    </row>
    <row r="29" spans="1:5" x14ac:dyDescent="0.25">
      <c r="A29" s="12">
        <v>4.5999999999999996</v>
      </c>
      <c r="B29" s="12">
        <v>3.1</v>
      </c>
      <c r="C29" s="12">
        <v>1.5</v>
      </c>
      <c r="D29" s="12">
        <v>0.2</v>
      </c>
      <c r="E29" s="12" t="s">
        <v>88</v>
      </c>
    </row>
    <row r="30" spans="1:5" x14ac:dyDescent="0.25">
      <c r="A30" s="12">
        <v>4.5999999999999996</v>
      </c>
      <c r="B30" s="12">
        <v>3.2</v>
      </c>
      <c r="C30" s="12">
        <v>1.4</v>
      </c>
      <c r="D30" s="12">
        <v>0.2</v>
      </c>
      <c r="E30" s="12" t="s">
        <v>88</v>
      </c>
    </row>
    <row r="31" spans="1:5" x14ac:dyDescent="0.25">
      <c r="A31" s="12">
        <v>4.8</v>
      </c>
      <c r="B31" s="12">
        <v>3</v>
      </c>
      <c r="C31" s="12">
        <v>1.4</v>
      </c>
      <c r="D31" s="12">
        <v>0.3</v>
      </c>
      <c r="E31" s="12" t="s">
        <v>88</v>
      </c>
    </row>
    <row r="32" spans="1:5" x14ac:dyDescent="0.25">
      <c r="A32" s="12">
        <v>6</v>
      </c>
      <c r="B32" s="12">
        <v>2.2000000000000002</v>
      </c>
      <c r="C32" s="12">
        <v>5</v>
      </c>
      <c r="D32" s="12">
        <v>1.5</v>
      </c>
      <c r="E32" s="12" t="s">
        <v>87</v>
      </c>
    </row>
    <row r="33" spans="1:5" x14ac:dyDescent="0.25">
      <c r="A33" s="12">
        <v>5</v>
      </c>
      <c r="B33" s="12">
        <v>3</v>
      </c>
      <c r="C33" s="12">
        <v>1.6</v>
      </c>
      <c r="D33" s="12">
        <v>0.2</v>
      </c>
      <c r="E33" s="12" t="s">
        <v>88</v>
      </c>
    </row>
    <row r="34" spans="1:5" x14ac:dyDescent="0.25">
      <c r="A34" s="12">
        <v>4.8</v>
      </c>
      <c r="B34" s="12">
        <v>3.1</v>
      </c>
      <c r="C34" s="12">
        <v>1.6</v>
      </c>
      <c r="D34" s="12">
        <v>0.2</v>
      </c>
      <c r="E34" s="12" t="s">
        <v>88</v>
      </c>
    </row>
    <row r="35" spans="1:5" x14ac:dyDescent="0.25">
      <c r="A35" s="12">
        <v>6.8</v>
      </c>
      <c r="B35" s="12">
        <v>3.2</v>
      </c>
      <c r="C35" s="12">
        <v>5.9</v>
      </c>
      <c r="D35" s="12">
        <v>2.2999999999999998</v>
      </c>
      <c r="E35" s="12" t="s">
        <v>87</v>
      </c>
    </row>
    <row r="36" spans="1:5" x14ac:dyDescent="0.25">
      <c r="A36" s="12">
        <v>4.7</v>
      </c>
      <c r="B36" s="12">
        <v>3.2</v>
      </c>
      <c r="C36" s="12">
        <v>1.6</v>
      </c>
      <c r="D36" s="12">
        <v>0.2</v>
      </c>
      <c r="E36" s="12" t="s">
        <v>88</v>
      </c>
    </row>
    <row r="37" spans="1:5" x14ac:dyDescent="0.25">
      <c r="A37" s="12">
        <v>5</v>
      </c>
      <c r="B37" s="12">
        <v>3.3</v>
      </c>
      <c r="C37" s="12">
        <v>1.4</v>
      </c>
      <c r="D37" s="12">
        <v>0.2</v>
      </c>
      <c r="E37" s="12" t="s">
        <v>88</v>
      </c>
    </row>
    <row r="38" spans="1:5" x14ac:dyDescent="0.25">
      <c r="A38" s="12">
        <v>5</v>
      </c>
      <c r="B38" s="12">
        <v>2</v>
      </c>
      <c r="C38" s="12">
        <v>3.5</v>
      </c>
      <c r="D38" s="12">
        <v>1</v>
      </c>
      <c r="E38" s="12" t="s">
        <v>89</v>
      </c>
    </row>
    <row r="39" spans="1:5" x14ac:dyDescent="0.25">
      <c r="A39" s="12">
        <v>6.5</v>
      </c>
      <c r="B39" s="12">
        <v>3</v>
      </c>
      <c r="C39" s="12">
        <v>5.8</v>
      </c>
      <c r="D39" s="12">
        <v>2.2000000000000002</v>
      </c>
      <c r="E39" s="12" t="s">
        <v>87</v>
      </c>
    </row>
    <row r="40" spans="1:5" x14ac:dyDescent="0.25">
      <c r="A40" s="12">
        <v>6.3</v>
      </c>
      <c r="B40" s="12">
        <v>2.9</v>
      </c>
      <c r="C40" s="12">
        <v>5.6</v>
      </c>
      <c r="D40" s="12">
        <v>1.8</v>
      </c>
      <c r="E40" s="12" t="s">
        <v>87</v>
      </c>
    </row>
    <row r="41" spans="1:5" x14ac:dyDescent="0.25">
      <c r="A41" s="12">
        <v>4.5999999999999996</v>
      </c>
      <c r="B41" s="12">
        <v>3.4</v>
      </c>
      <c r="C41" s="12">
        <v>1.4</v>
      </c>
      <c r="D41" s="12">
        <v>0.3</v>
      </c>
      <c r="E41" s="12" t="s">
        <v>88</v>
      </c>
    </row>
    <row r="42" spans="1:5" x14ac:dyDescent="0.25">
      <c r="A42" s="12">
        <v>6.4</v>
      </c>
      <c r="B42" s="12">
        <v>2.8</v>
      </c>
      <c r="C42" s="12">
        <v>5.6</v>
      </c>
      <c r="D42" s="12">
        <v>2.1</v>
      </c>
      <c r="E42" s="12" t="s">
        <v>87</v>
      </c>
    </row>
    <row r="43" spans="1:5" x14ac:dyDescent="0.25">
      <c r="A43" s="12">
        <v>6</v>
      </c>
      <c r="B43" s="12">
        <v>2.2000000000000002</v>
      </c>
      <c r="C43" s="12">
        <v>4</v>
      </c>
      <c r="D43" s="12">
        <v>1</v>
      </c>
      <c r="E43" s="12" t="s">
        <v>89</v>
      </c>
    </row>
    <row r="44" spans="1:5" x14ac:dyDescent="0.25">
      <c r="A44" s="12">
        <v>5.2</v>
      </c>
      <c r="B44" s="12">
        <v>3.4</v>
      </c>
      <c r="C44" s="12">
        <v>1.4</v>
      </c>
      <c r="D44" s="12">
        <v>0.2</v>
      </c>
      <c r="E44" s="12" t="s">
        <v>88</v>
      </c>
    </row>
    <row r="45" spans="1:5" x14ac:dyDescent="0.25">
      <c r="A45" s="12">
        <v>6.4</v>
      </c>
      <c r="B45" s="12">
        <v>2.8</v>
      </c>
      <c r="C45" s="12">
        <v>5.6</v>
      </c>
      <c r="D45" s="12">
        <v>2.2000000000000002</v>
      </c>
      <c r="E45" s="12" t="s">
        <v>87</v>
      </c>
    </row>
    <row r="46" spans="1:5" x14ac:dyDescent="0.25">
      <c r="A46" s="12">
        <v>6.9</v>
      </c>
      <c r="B46" s="12">
        <v>3.2</v>
      </c>
      <c r="C46" s="12">
        <v>5.7</v>
      </c>
      <c r="D46" s="12">
        <v>2.2999999999999998</v>
      </c>
      <c r="E46" s="12" t="s">
        <v>87</v>
      </c>
    </row>
    <row r="47" spans="1:5" x14ac:dyDescent="0.25">
      <c r="A47" s="12">
        <v>5.5</v>
      </c>
      <c r="B47" s="12">
        <v>3.5</v>
      </c>
      <c r="C47" s="12">
        <v>1.3</v>
      </c>
      <c r="D47" s="12">
        <v>0.2</v>
      </c>
      <c r="E47" s="12" t="s">
        <v>88</v>
      </c>
    </row>
    <row r="48" spans="1:5" x14ac:dyDescent="0.25">
      <c r="A48" s="12">
        <v>5</v>
      </c>
      <c r="B48" s="12">
        <v>3.4</v>
      </c>
      <c r="C48" s="12">
        <v>1.5</v>
      </c>
      <c r="D48" s="12">
        <v>0.2</v>
      </c>
      <c r="E48" s="12" t="s">
        <v>88</v>
      </c>
    </row>
    <row r="49" spans="1:5" x14ac:dyDescent="0.25">
      <c r="A49" s="12">
        <v>4.8</v>
      </c>
      <c r="B49" s="12">
        <v>3.4</v>
      </c>
      <c r="C49" s="12">
        <v>1.6</v>
      </c>
      <c r="D49" s="12">
        <v>0.2</v>
      </c>
      <c r="E49" s="12" t="s">
        <v>88</v>
      </c>
    </row>
    <row r="50" spans="1:5" x14ac:dyDescent="0.25">
      <c r="A50" s="12">
        <v>6.2</v>
      </c>
      <c r="B50" s="12">
        <v>2.2000000000000002</v>
      </c>
      <c r="C50" s="12">
        <v>4.5</v>
      </c>
      <c r="D50" s="12">
        <v>1.5</v>
      </c>
      <c r="E50" s="12" t="s">
        <v>89</v>
      </c>
    </row>
    <row r="51" spans="1:5" x14ac:dyDescent="0.25">
      <c r="A51" s="12">
        <v>5.0999999999999996</v>
      </c>
      <c r="B51" s="12">
        <v>3.5</v>
      </c>
      <c r="C51" s="12">
        <v>1.4</v>
      </c>
      <c r="D51" s="12">
        <v>0.2</v>
      </c>
      <c r="E51" s="12" t="s">
        <v>88</v>
      </c>
    </row>
    <row r="52" spans="1:5" x14ac:dyDescent="0.25">
      <c r="A52" s="12">
        <v>5.0999999999999996</v>
      </c>
      <c r="B52" s="12">
        <v>3.4</v>
      </c>
      <c r="C52" s="12">
        <v>1.5</v>
      </c>
      <c r="D52" s="12">
        <v>0.2</v>
      </c>
      <c r="E52" s="12" t="s">
        <v>88</v>
      </c>
    </row>
    <row r="53" spans="1:5" x14ac:dyDescent="0.25">
      <c r="A53" s="12">
        <v>6.3</v>
      </c>
      <c r="B53" s="12">
        <v>2.2999999999999998</v>
      </c>
      <c r="C53" s="12">
        <v>4.4000000000000004</v>
      </c>
      <c r="D53" s="12">
        <v>1.3</v>
      </c>
      <c r="E53" s="12" t="s">
        <v>89</v>
      </c>
    </row>
    <row r="54" spans="1:5" x14ac:dyDescent="0.25">
      <c r="A54" s="12">
        <v>6.3</v>
      </c>
      <c r="B54" s="12">
        <v>3.3</v>
      </c>
      <c r="C54" s="12">
        <v>6</v>
      </c>
      <c r="D54" s="12">
        <v>2.5</v>
      </c>
      <c r="E54" s="12" t="s">
        <v>87</v>
      </c>
    </row>
    <row r="55" spans="1:5" x14ac:dyDescent="0.25">
      <c r="A55" s="12">
        <v>6.3</v>
      </c>
      <c r="B55" s="12">
        <v>2.5</v>
      </c>
      <c r="C55" s="12">
        <v>4.9000000000000004</v>
      </c>
      <c r="D55" s="12">
        <v>1.5</v>
      </c>
      <c r="E55" s="12" t="s">
        <v>89</v>
      </c>
    </row>
    <row r="56" spans="1:5" x14ac:dyDescent="0.25">
      <c r="A56" s="12">
        <v>6.8</v>
      </c>
      <c r="B56" s="12">
        <v>3</v>
      </c>
      <c r="C56" s="12">
        <v>5.5</v>
      </c>
      <c r="D56" s="12">
        <v>2.1</v>
      </c>
      <c r="E56" s="12" t="s">
        <v>87</v>
      </c>
    </row>
    <row r="57" spans="1:5" x14ac:dyDescent="0.25">
      <c r="A57" s="12">
        <v>6.5</v>
      </c>
      <c r="B57" s="12">
        <v>3</v>
      </c>
      <c r="C57" s="12">
        <v>5.5</v>
      </c>
      <c r="D57" s="12">
        <v>1.8</v>
      </c>
      <c r="E57" s="12" t="s">
        <v>87</v>
      </c>
    </row>
    <row r="58" spans="1:5" x14ac:dyDescent="0.25">
      <c r="A58" s="12">
        <v>5</v>
      </c>
      <c r="B58" s="12">
        <v>3.5</v>
      </c>
      <c r="C58" s="12">
        <v>1.3</v>
      </c>
      <c r="D58" s="12">
        <v>0.3</v>
      </c>
      <c r="E58" s="12" t="s">
        <v>88</v>
      </c>
    </row>
    <row r="59" spans="1:5" x14ac:dyDescent="0.25">
      <c r="A59" s="12">
        <v>5</v>
      </c>
      <c r="B59" s="12">
        <v>3.6</v>
      </c>
      <c r="C59" s="12">
        <v>1.4</v>
      </c>
      <c r="D59" s="12">
        <v>0.2</v>
      </c>
      <c r="E59" s="12" t="s">
        <v>88</v>
      </c>
    </row>
    <row r="60" spans="1:5" x14ac:dyDescent="0.25">
      <c r="A60" s="12">
        <v>6.4</v>
      </c>
      <c r="B60" s="12">
        <v>2.7</v>
      </c>
      <c r="C60" s="12">
        <v>5.3</v>
      </c>
      <c r="D60" s="12">
        <v>1.9</v>
      </c>
      <c r="E60" s="12" t="s">
        <v>87</v>
      </c>
    </row>
    <row r="61" spans="1:5" x14ac:dyDescent="0.25">
      <c r="A61" s="12">
        <v>6.7</v>
      </c>
      <c r="B61" s="12">
        <v>3.3</v>
      </c>
      <c r="C61" s="12">
        <v>5.7</v>
      </c>
      <c r="D61" s="12">
        <v>2.1</v>
      </c>
      <c r="E61" s="12" t="s">
        <v>87</v>
      </c>
    </row>
    <row r="62" spans="1:5" x14ac:dyDescent="0.25">
      <c r="A62" s="12">
        <v>5.2</v>
      </c>
      <c r="B62" s="12">
        <v>3.5</v>
      </c>
      <c r="C62" s="12">
        <v>1.5</v>
      </c>
      <c r="D62" s="12">
        <v>0.2</v>
      </c>
      <c r="E62" s="12" t="s">
        <v>88</v>
      </c>
    </row>
    <row r="63" spans="1:5" x14ac:dyDescent="0.25">
      <c r="A63" s="12">
        <v>6.8</v>
      </c>
      <c r="B63" s="12">
        <v>2.8</v>
      </c>
      <c r="C63" s="12">
        <v>4.8</v>
      </c>
      <c r="D63" s="12">
        <v>1.4</v>
      </c>
      <c r="E63" s="12" t="s">
        <v>89</v>
      </c>
    </row>
    <row r="64" spans="1:5" x14ac:dyDescent="0.25">
      <c r="A64" s="12">
        <v>5.0999999999999996</v>
      </c>
      <c r="B64" s="12">
        <v>3.5</v>
      </c>
      <c r="C64" s="12">
        <v>1.4</v>
      </c>
      <c r="D64" s="12">
        <v>0.3</v>
      </c>
      <c r="E64" s="12" t="s">
        <v>88</v>
      </c>
    </row>
    <row r="65" spans="1:5" x14ac:dyDescent="0.25">
      <c r="A65" s="12">
        <v>5.8</v>
      </c>
      <c r="B65" s="12">
        <v>4</v>
      </c>
      <c r="C65" s="12">
        <v>1.2</v>
      </c>
      <c r="D65" s="12">
        <v>0.2</v>
      </c>
      <c r="E65" s="12" t="s">
        <v>88</v>
      </c>
    </row>
    <row r="66" spans="1:5" x14ac:dyDescent="0.25">
      <c r="A66" s="12">
        <v>6.7</v>
      </c>
      <c r="B66" s="12">
        <v>3.1</v>
      </c>
      <c r="C66" s="12">
        <v>5.6</v>
      </c>
      <c r="D66" s="12">
        <v>2.4</v>
      </c>
      <c r="E66" s="12" t="s">
        <v>87</v>
      </c>
    </row>
    <row r="67" spans="1:5" x14ac:dyDescent="0.25">
      <c r="A67" s="12">
        <v>6.9</v>
      </c>
      <c r="B67" s="12">
        <v>3.1</v>
      </c>
      <c r="C67" s="12">
        <v>5.4</v>
      </c>
      <c r="D67" s="12">
        <v>2.1</v>
      </c>
      <c r="E67" s="12" t="s">
        <v>87</v>
      </c>
    </row>
    <row r="68" spans="1:5" x14ac:dyDescent="0.25">
      <c r="A68" s="12">
        <v>6.3</v>
      </c>
      <c r="B68" s="12">
        <v>2.8</v>
      </c>
      <c r="C68" s="12">
        <v>5.0999999999999996</v>
      </c>
      <c r="D68" s="12">
        <v>1.5</v>
      </c>
      <c r="E68" s="12" t="s">
        <v>87</v>
      </c>
    </row>
    <row r="69" spans="1:5" x14ac:dyDescent="0.25">
      <c r="A69" s="12">
        <v>6.4</v>
      </c>
      <c r="B69" s="12">
        <v>3.1</v>
      </c>
      <c r="C69" s="12">
        <v>5.5</v>
      </c>
      <c r="D69" s="12">
        <v>1.8</v>
      </c>
      <c r="E69" s="12" t="s">
        <v>87</v>
      </c>
    </row>
    <row r="70" spans="1:5" x14ac:dyDescent="0.25">
      <c r="A70" s="12">
        <v>6.3</v>
      </c>
      <c r="B70" s="12">
        <v>2.5</v>
      </c>
      <c r="C70" s="12">
        <v>5</v>
      </c>
      <c r="D70" s="12">
        <v>1.9</v>
      </c>
      <c r="E70" s="12" t="s">
        <v>87</v>
      </c>
    </row>
    <row r="71" spans="1:5" x14ac:dyDescent="0.25">
      <c r="A71" s="12">
        <v>4.8</v>
      </c>
      <c r="B71" s="12">
        <v>3.4</v>
      </c>
      <c r="C71" s="12">
        <v>1.9</v>
      </c>
      <c r="D71" s="12">
        <v>0.2</v>
      </c>
      <c r="E71" s="12" t="s">
        <v>88</v>
      </c>
    </row>
    <row r="72" spans="1:5" x14ac:dyDescent="0.25">
      <c r="A72" s="12">
        <v>5.4</v>
      </c>
      <c r="B72" s="12">
        <v>3.4</v>
      </c>
      <c r="C72" s="12">
        <v>1.7</v>
      </c>
      <c r="D72" s="12">
        <v>0.2</v>
      </c>
      <c r="E72" s="12" t="s">
        <v>88</v>
      </c>
    </row>
    <row r="73" spans="1:5" x14ac:dyDescent="0.25">
      <c r="A73" s="12">
        <v>6</v>
      </c>
      <c r="B73" s="12">
        <v>2.7</v>
      </c>
      <c r="C73" s="12">
        <v>5.0999999999999996</v>
      </c>
      <c r="D73" s="12">
        <v>1.6</v>
      </c>
      <c r="E73" s="12" t="s">
        <v>89</v>
      </c>
    </row>
    <row r="74" spans="1:5" x14ac:dyDescent="0.25">
      <c r="A74" s="12">
        <v>6.7</v>
      </c>
      <c r="B74" s="12">
        <v>3.3</v>
      </c>
      <c r="C74" s="12">
        <v>5.7</v>
      </c>
      <c r="D74" s="12">
        <v>2.5</v>
      </c>
      <c r="E74" s="12" t="s">
        <v>87</v>
      </c>
    </row>
    <row r="75" spans="1:5" x14ac:dyDescent="0.25">
      <c r="A75" s="12">
        <v>5.3</v>
      </c>
      <c r="B75" s="12">
        <v>3.7</v>
      </c>
      <c r="C75" s="12">
        <v>1.5</v>
      </c>
      <c r="D75" s="12">
        <v>0.2</v>
      </c>
      <c r="E75" s="12" t="s">
        <v>88</v>
      </c>
    </row>
    <row r="76" spans="1:5" x14ac:dyDescent="0.25">
      <c r="A76" s="12">
        <v>5.4</v>
      </c>
      <c r="B76" s="12">
        <v>3.7</v>
      </c>
      <c r="C76" s="12">
        <v>1.5</v>
      </c>
      <c r="D76" s="12">
        <v>0.2</v>
      </c>
      <c r="E76" s="12" t="s">
        <v>88</v>
      </c>
    </row>
    <row r="77" spans="1:5" x14ac:dyDescent="0.25">
      <c r="A77" s="12">
        <v>5</v>
      </c>
      <c r="B77" s="12">
        <v>2.2999999999999998</v>
      </c>
      <c r="C77" s="12">
        <v>3.3</v>
      </c>
      <c r="D77" s="12">
        <v>1</v>
      </c>
      <c r="E77" s="12" t="s">
        <v>89</v>
      </c>
    </row>
    <row r="78" spans="1:5" x14ac:dyDescent="0.25">
      <c r="A78" s="12">
        <v>5.4</v>
      </c>
      <c r="B78" s="12">
        <v>3.4</v>
      </c>
      <c r="C78" s="12">
        <v>1.5</v>
      </c>
      <c r="D78" s="12">
        <v>0.4</v>
      </c>
      <c r="E78" s="12" t="s">
        <v>88</v>
      </c>
    </row>
    <row r="79" spans="1:5" x14ac:dyDescent="0.25">
      <c r="A79" s="12">
        <v>5.2</v>
      </c>
      <c r="B79" s="12">
        <v>4.0999999999999996</v>
      </c>
      <c r="C79" s="12">
        <v>1.5</v>
      </c>
      <c r="D79" s="12">
        <v>0.1</v>
      </c>
      <c r="E79" s="12" t="s">
        <v>88</v>
      </c>
    </row>
    <row r="80" spans="1:5" x14ac:dyDescent="0.25">
      <c r="A80" s="12">
        <v>5</v>
      </c>
      <c r="B80" s="12">
        <v>3.4</v>
      </c>
      <c r="C80" s="12">
        <v>1.6</v>
      </c>
      <c r="D80" s="12">
        <v>0.4</v>
      </c>
      <c r="E80" s="12" t="s">
        <v>88</v>
      </c>
    </row>
    <row r="81" spans="1:5" x14ac:dyDescent="0.25">
      <c r="A81" s="12">
        <v>6.9</v>
      </c>
      <c r="B81" s="12">
        <v>3.1</v>
      </c>
      <c r="C81" s="12">
        <v>4.9000000000000004</v>
      </c>
      <c r="D81" s="12">
        <v>1.5</v>
      </c>
      <c r="E81" s="12" t="s">
        <v>89</v>
      </c>
    </row>
    <row r="82" spans="1:5" x14ac:dyDescent="0.25">
      <c r="A82" s="12">
        <v>5.0999999999999996</v>
      </c>
      <c r="B82" s="12">
        <v>3.8</v>
      </c>
      <c r="C82" s="12">
        <v>1.6</v>
      </c>
      <c r="D82" s="12">
        <v>0.2</v>
      </c>
      <c r="E82" s="12" t="s">
        <v>88</v>
      </c>
    </row>
    <row r="83" spans="1:5" x14ac:dyDescent="0.25">
      <c r="A83" s="12">
        <v>6.1</v>
      </c>
      <c r="B83" s="12">
        <v>2.8</v>
      </c>
      <c r="C83" s="12">
        <v>4.7</v>
      </c>
      <c r="D83" s="12">
        <v>1.2</v>
      </c>
      <c r="E83" s="12" t="s">
        <v>89</v>
      </c>
    </row>
    <row r="84" spans="1:5" x14ac:dyDescent="0.25">
      <c r="A84" s="12">
        <v>5.7</v>
      </c>
      <c r="B84" s="12">
        <v>2.5</v>
      </c>
      <c r="C84" s="12">
        <v>5</v>
      </c>
      <c r="D84" s="12">
        <v>2</v>
      </c>
      <c r="E84" s="12" t="s">
        <v>87</v>
      </c>
    </row>
    <row r="85" spans="1:5" x14ac:dyDescent="0.25">
      <c r="A85" s="12">
        <v>5.5</v>
      </c>
      <c r="B85" s="12">
        <v>2.4</v>
      </c>
      <c r="C85" s="12">
        <v>3.7</v>
      </c>
      <c r="D85" s="12">
        <v>1</v>
      </c>
      <c r="E85" s="12" t="s">
        <v>89</v>
      </c>
    </row>
    <row r="86" spans="1:5" x14ac:dyDescent="0.25">
      <c r="A86" s="12">
        <v>4.9000000000000004</v>
      </c>
      <c r="B86" s="12">
        <v>2.4</v>
      </c>
      <c r="C86" s="12">
        <v>3.3</v>
      </c>
      <c r="D86" s="12">
        <v>1</v>
      </c>
      <c r="E86" s="12" t="s">
        <v>89</v>
      </c>
    </row>
    <row r="87" spans="1:5" x14ac:dyDescent="0.25">
      <c r="A87" s="12">
        <v>5.5</v>
      </c>
      <c r="B87" s="12">
        <v>2.2999999999999998</v>
      </c>
      <c r="C87" s="12">
        <v>4</v>
      </c>
      <c r="D87" s="12">
        <v>1.3</v>
      </c>
      <c r="E87" s="12" t="s">
        <v>89</v>
      </c>
    </row>
    <row r="88" spans="1:5" x14ac:dyDescent="0.25">
      <c r="A88" s="12">
        <v>5.0999999999999996</v>
      </c>
      <c r="B88" s="12">
        <v>3.8</v>
      </c>
      <c r="C88" s="12">
        <v>1.5</v>
      </c>
      <c r="D88" s="12">
        <v>0.3</v>
      </c>
      <c r="E88" s="12" t="s">
        <v>88</v>
      </c>
    </row>
    <row r="89" spans="1:5" x14ac:dyDescent="0.25">
      <c r="A89" s="12">
        <v>6.7</v>
      </c>
      <c r="B89" s="12">
        <v>3</v>
      </c>
      <c r="C89" s="12">
        <v>5</v>
      </c>
      <c r="D89" s="12">
        <v>1.7</v>
      </c>
      <c r="E89" s="12" t="s">
        <v>89</v>
      </c>
    </row>
    <row r="90" spans="1:5" x14ac:dyDescent="0.25">
      <c r="A90" s="12">
        <v>6.6</v>
      </c>
      <c r="B90" s="12">
        <v>2.9</v>
      </c>
      <c r="C90" s="12">
        <v>4.5999999999999996</v>
      </c>
      <c r="D90" s="12">
        <v>1.3</v>
      </c>
      <c r="E90" s="12" t="s">
        <v>89</v>
      </c>
    </row>
    <row r="91" spans="1:5" x14ac:dyDescent="0.25">
      <c r="A91" s="12">
        <v>5.5</v>
      </c>
      <c r="B91" s="12">
        <v>4.2</v>
      </c>
      <c r="C91" s="12">
        <v>1.4</v>
      </c>
      <c r="D91" s="12">
        <v>0.2</v>
      </c>
      <c r="E91" s="12" t="s">
        <v>88</v>
      </c>
    </row>
    <row r="92" spans="1:5" x14ac:dyDescent="0.25">
      <c r="A92" s="12">
        <v>5.5</v>
      </c>
      <c r="B92" s="12">
        <v>2.4</v>
      </c>
      <c r="C92" s="12">
        <v>3.8</v>
      </c>
      <c r="D92" s="12">
        <v>1.1000000000000001</v>
      </c>
      <c r="E92" s="12" t="s">
        <v>89</v>
      </c>
    </row>
    <row r="93" spans="1:5" x14ac:dyDescent="0.25">
      <c r="A93" s="12">
        <v>5.8</v>
      </c>
      <c r="B93" s="12">
        <v>2.7</v>
      </c>
      <c r="C93" s="12">
        <v>5.0999999999999996</v>
      </c>
      <c r="D93" s="12">
        <v>1.9</v>
      </c>
      <c r="E93" s="12" t="s">
        <v>87</v>
      </c>
    </row>
    <row r="94" spans="1:5" x14ac:dyDescent="0.25">
      <c r="A94" s="12">
        <v>5.8</v>
      </c>
      <c r="B94" s="12">
        <v>2.7</v>
      </c>
      <c r="C94" s="12">
        <v>5.0999999999999996</v>
      </c>
      <c r="D94" s="12">
        <v>1.9</v>
      </c>
      <c r="E94" s="12" t="s">
        <v>87</v>
      </c>
    </row>
    <row r="95" spans="1:5" x14ac:dyDescent="0.25">
      <c r="A95" s="12">
        <v>5.0999999999999996</v>
      </c>
      <c r="B95" s="12">
        <v>3.3</v>
      </c>
      <c r="C95" s="12">
        <v>1.7</v>
      </c>
      <c r="D95" s="12">
        <v>0.5</v>
      </c>
      <c r="E95" s="12" t="s">
        <v>88</v>
      </c>
    </row>
    <row r="96" spans="1:5" x14ac:dyDescent="0.25">
      <c r="A96" s="12">
        <v>6.3</v>
      </c>
      <c r="B96" s="12">
        <v>2.7</v>
      </c>
      <c r="C96" s="12">
        <v>4.9000000000000004</v>
      </c>
      <c r="D96" s="12">
        <v>1.8</v>
      </c>
      <c r="E96" s="12" t="s">
        <v>87</v>
      </c>
    </row>
    <row r="97" spans="1:5" x14ac:dyDescent="0.25">
      <c r="A97" s="12">
        <v>5.5</v>
      </c>
      <c r="B97" s="12">
        <v>2.6</v>
      </c>
      <c r="C97" s="12">
        <v>4.4000000000000004</v>
      </c>
      <c r="D97" s="12">
        <v>1.2</v>
      </c>
      <c r="E97" s="12" t="s">
        <v>89</v>
      </c>
    </row>
    <row r="98" spans="1:5" x14ac:dyDescent="0.25">
      <c r="A98" s="12">
        <v>7</v>
      </c>
      <c r="B98" s="12">
        <v>3.2</v>
      </c>
      <c r="C98" s="12">
        <v>4.7</v>
      </c>
      <c r="D98" s="12">
        <v>1.4</v>
      </c>
      <c r="E98" s="12" t="s">
        <v>89</v>
      </c>
    </row>
    <row r="99" spans="1:5" x14ac:dyDescent="0.25">
      <c r="A99" s="12">
        <v>5.4</v>
      </c>
      <c r="B99" s="12">
        <v>3.9</v>
      </c>
      <c r="C99" s="12">
        <v>1.3</v>
      </c>
      <c r="D99" s="12">
        <v>0.4</v>
      </c>
      <c r="E99" s="12" t="s">
        <v>88</v>
      </c>
    </row>
    <row r="100" spans="1:5" x14ac:dyDescent="0.25">
      <c r="A100" s="12">
        <v>5.0999999999999996</v>
      </c>
      <c r="B100" s="12">
        <v>3.7</v>
      </c>
      <c r="C100" s="12">
        <v>1.5</v>
      </c>
      <c r="D100" s="12">
        <v>0.4</v>
      </c>
      <c r="E100" s="12" t="s">
        <v>88</v>
      </c>
    </row>
    <row r="101" spans="1:5" x14ac:dyDescent="0.25">
      <c r="A101" s="12">
        <v>6.5</v>
      </c>
      <c r="B101" s="12">
        <v>3</v>
      </c>
      <c r="C101" s="12">
        <v>5.2</v>
      </c>
      <c r="D101" s="12">
        <v>2</v>
      </c>
      <c r="E101" s="12" t="s">
        <v>87</v>
      </c>
    </row>
    <row r="102" spans="1:5" x14ac:dyDescent="0.25">
      <c r="A102" s="12">
        <v>6.7</v>
      </c>
      <c r="B102" s="12">
        <v>3</v>
      </c>
      <c r="C102" s="12">
        <v>5.2</v>
      </c>
      <c r="D102" s="12">
        <v>2.2999999999999998</v>
      </c>
      <c r="E102" s="12" t="s">
        <v>87</v>
      </c>
    </row>
    <row r="103" spans="1:5" x14ac:dyDescent="0.25">
      <c r="A103" s="12">
        <v>5.6</v>
      </c>
      <c r="B103" s="12">
        <v>2.5</v>
      </c>
      <c r="C103" s="12">
        <v>3.9</v>
      </c>
      <c r="D103" s="12">
        <v>1.1000000000000001</v>
      </c>
      <c r="E103" s="12" t="s">
        <v>89</v>
      </c>
    </row>
    <row r="104" spans="1:5" x14ac:dyDescent="0.25">
      <c r="A104" s="12">
        <v>6.5</v>
      </c>
      <c r="B104" s="12">
        <v>2.8</v>
      </c>
      <c r="C104" s="12">
        <v>4.5999999999999996</v>
      </c>
      <c r="D104" s="12">
        <v>1.5</v>
      </c>
      <c r="E104" s="12" t="s">
        <v>89</v>
      </c>
    </row>
    <row r="105" spans="1:5" x14ac:dyDescent="0.25">
      <c r="A105" s="12">
        <v>5.8</v>
      </c>
      <c r="B105" s="12">
        <v>2.7</v>
      </c>
      <c r="C105" s="12">
        <v>4.0999999999999996</v>
      </c>
      <c r="D105" s="12">
        <v>1</v>
      </c>
      <c r="E105" s="12" t="s">
        <v>89</v>
      </c>
    </row>
    <row r="106" spans="1:5" x14ac:dyDescent="0.25">
      <c r="A106" s="12">
        <v>4.9000000000000004</v>
      </c>
      <c r="B106" s="12">
        <v>2.5</v>
      </c>
      <c r="C106" s="12">
        <v>4.5</v>
      </c>
      <c r="D106" s="12">
        <v>1.7</v>
      </c>
      <c r="E106" s="12" t="s">
        <v>87</v>
      </c>
    </row>
    <row r="107" spans="1:5" x14ac:dyDescent="0.25">
      <c r="A107" s="12">
        <v>6.9</v>
      </c>
      <c r="B107" s="12">
        <v>3.1</v>
      </c>
      <c r="C107" s="12">
        <v>5.0999999999999996</v>
      </c>
      <c r="D107" s="12">
        <v>2.2999999999999998</v>
      </c>
      <c r="E107" s="12" t="s">
        <v>87</v>
      </c>
    </row>
    <row r="108" spans="1:5" x14ac:dyDescent="0.25">
      <c r="A108" s="12">
        <v>5.7</v>
      </c>
      <c r="B108" s="12">
        <v>3.8</v>
      </c>
      <c r="C108" s="12">
        <v>1.7</v>
      </c>
      <c r="D108" s="12">
        <v>0.3</v>
      </c>
      <c r="E108" s="12" t="s">
        <v>88</v>
      </c>
    </row>
    <row r="109" spans="1:5" x14ac:dyDescent="0.25">
      <c r="A109" s="12">
        <v>6.3</v>
      </c>
      <c r="B109" s="12">
        <v>3.4</v>
      </c>
      <c r="C109" s="12">
        <v>5.6</v>
      </c>
      <c r="D109" s="12">
        <v>2.4</v>
      </c>
      <c r="E109" s="12" t="s">
        <v>87</v>
      </c>
    </row>
    <row r="110" spans="1:5" x14ac:dyDescent="0.25">
      <c r="A110" s="12">
        <v>6.1</v>
      </c>
      <c r="B110" s="12">
        <v>2.9</v>
      </c>
      <c r="C110" s="12">
        <v>4.7</v>
      </c>
      <c r="D110" s="12">
        <v>1.4</v>
      </c>
      <c r="E110" s="12" t="s">
        <v>89</v>
      </c>
    </row>
    <row r="111" spans="1:5" x14ac:dyDescent="0.25">
      <c r="A111" s="12">
        <v>5</v>
      </c>
      <c r="B111" s="12">
        <v>3.5</v>
      </c>
      <c r="C111" s="12">
        <v>1.6</v>
      </c>
      <c r="D111" s="12">
        <v>0.6</v>
      </c>
      <c r="E111" s="12" t="s">
        <v>88</v>
      </c>
    </row>
    <row r="112" spans="1:5" x14ac:dyDescent="0.25">
      <c r="A112" s="12">
        <v>6.7</v>
      </c>
      <c r="B112" s="12">
        <v>3.1</v>
      </c>
      <c r="C112" s="12">
        <v>4.7</v>
      </c>
      <c r="D112" s="12">
        <v>1.5</v>
      </c>
      <c r="E112" s="12" t="s">
        <v>89</v>
      </c>
    </row>
    <row r="113" spans="1:5" x14ac:dyDescent="0.25">
      <c r="A113" s="12">
        <v>5.5</v>
      </c>
      <c r="B113" s="12">
        <v>2.5</v>
      </c>
      <c r="C113" s="12">
        <v>4</v>
      </c>
      <c r="D113" s="12">
        <v>1.3</v>
      </c>
      <c r="E113" s="12" t="s">
        <v>89</v>
      </c>
    </row>
    <row r="114" spans="1:5" x14ac:dyDescent="0.25">
      <c r="A114" s="12">
        <v>5.8</v>
      </c>
      <c r="B114" s="12">
        <v>2.6</v>
      </c>
      <c r="C114" s="12">
        <v>4</v>
      </c>
      <c r="D114" s="12">
        <v>1.2</v>
      </c>
      <c r="E114" s="12" t="s">
        <v>89</v>
      </c>
    </row>
    <row r="115" spans="1:5" x14ac:dyDescent="0.25">
      <c r="A115" s="12">
        <v>5.7</v>
      </c>
      <c r="B115" s="12">
        <v>2.6</v>
      </c>
      <c r="C115" s="12">
        <v>3.5</v>
      </c>
      <c r="D115" s="12">
        <v>1</v>
      </c>
      <c r="E115" s="12" t="s">
        <v>89</v>
      </c>
    </row>
    <row r="116" spans="1:5" x14ac:dyDescent="0.25">
      <c r="A116" s="12">
        <v>5.0999999999999996</v>
      </c>
      <c r="B116" s="12">
        <v>2.5</v>
      </c>
      <c r="C116" s="12">
        <v>3</v>
      </c>
      <c r="D116" s="12">
        <v>1.1000000000000001</v>
      </c>
      <c r="E116" s="12" t="s">
        <v>89</v>
      </c>
    </row>
    <row r="117" spans="1:5" x14ac:dyDescent="0.25">
      <c r="A117" s="12">
        <v>5.7</v>
      </c>
      <c r="B117" s="12">
        <v>2.8</v>
      </c>
      <c r="C117" s="12">
        <v>4.5</v>
      </c>
      <c r="D117" s="12">
        <v>1.3</v>
      </c>
      <c r="E117" s="12" t="s">
        <v>89</v>
      </c>
    </row>
    <row r="118" spans="1:5" x14ac:dyDescent="0.25">
      <c r="A118" s="12">
        <v>6.2</v>
      </c>
      <c r="B118" s="12">
        <v>2.8</v>
      </c>
      <c r="C118" s="12">
        <v>4.8</v>
      </c>
      <c r="D118" s="12">
        <v>1.8</v>
      </c>
      <c r="E118" s="12" t="s">
        <v>87</v>
      </c>
    </row>
    <row r="119" spans="1:5" x14ac:dyDescent="0.25">
      <c r="A119" s="12">
        <v>5.9</v>
      </c>
      <c r="B119" s="12">
        <v>3</v>
      </c>
      <c r="C119" s="12">
        <v>5.0999999999999996</v>
      </c>
      <c r="D119" s="12">
        <v>1.8</v>
      </c>
      <c r="E119" s="12" t="s">
        <v>87</v>
      </c>
    </row>
    <row r="120" spans="1:5" x14ac:dyDescent="0.25">
      <c r="A120" s="12">
        <v>6.4</v>
      </c>
      <c r="B120" s="12">
        <v>3.2</v>
      </c>
      <c r="C120" s="12">
        <v>5.3</v>
      </c>
      <c r="D120" s="12">
        <v>2.2999999999999998</v>
      </c>
      <c r="E120" s="12" t="s">
        <v>87</v>
      </c>
    </row>
    <row r="121" spans="1:5" x14ac:dyDescent="0.25">
      <c r="A121" s="12">
        <v>6.4</v>
      </c>
      <c r="B121" s="12">
        <v>2.9</v>
      </c>
      <c r="C121" s="12">
        <v>4.3</v>
      </c>
      <c r="D121" s="12">
        <v>1.3</v>
      </c>
      <c r="E121" s="12" t="s">
        <v>89</v>
      </c>
    </row>
    <row r="122" spans="1:5" x14ac:dyDescent="0.25">
      <c r="A122" s="12">
        <v>6.6</v>
      </c>
      <c r="B122" s="12">
        <v>3</v>
      </c>
      <c r="C122" s="12">
        <v>4.4000000000000004</v>
      </c>
      <c r="D122" s="12">
        <v>1.4</v>
      </c>
      <c r="E122" s="12" t="s">
        <v>89</v>
      </c>
    </row>
    <row r="123" spans="1:5" x14ac:dyDescent="0.25">
      <c r="A123" s="12">
        <v>5.8</v>
      </c>
      <c r="B123" s="12">
        <v>2.8</v>
      </c>
      <c r="C123" s="12">
        <v>5.0999999999999996</v>
      </c>
      <c r="D123" s="12">
        <v>2.4</v>
      </c>
      <c r="E123" s="12" t="s">
        <v>87</v>
      </c>
    </row>
    <row r="124" spans="1:5" x14ac:dyDescent="0.25">
      <c r="A124" s="12">
        <v>5.4</v>
      </c>
      <c r="B124" s="12">
        <v>3.9</v>
      </c>
      <c r="C124" s="12">
        <v>1.7</v>
      </c>
      <c r="D124" s="12">
        <v>0.4</v>
      </c>
      <c r="E124" s="12" t="s">
        <v>88</v>
      </c>
    </row>
    <row r="125" spans="1:5" x14ac:dyDescent="0.25">
      <c r="A125" s="12">
        <v>6.5</v>
      </c>
      <c r="B125" s="12">
        <v>3.2</v>
      </c>
      <c r="C125" s="12">
        <v>5.0999999999999996</v>
      </c>
      <c r="D125" s="12">
        <v>2</v>
      </c>
      <c r="E125" s="12" t="s">
        <v>87</v>
      </c>
    </row>
    <row r="126" spans="1:5" x14ac:dyDescent="0.25">
      <c r="A126" s="12">
        <v>5.6</v>
      </c>
      <c r="B126" s="12">
        <v>2.7</v>
      </c>
      <c r="C126" s="12">
        <v>4.2</v>
      </c>
      <c r="D126" s="12">
        <v>1.3</v>
      </c>
      <c r="E126" s="12" t="s">
        <v>89</v>
      </c>
    </row>
    <row r="127" spans="1:5" x14ac:dyDescent="0.25">
      <c r="A127" s="12">
        <v>5.0999999999999996</v>
      </c>
      <c r="B127" s="12">
        <v>3.8</v>
      </c>
      <c r="C127" s="12">
        <v>1.9</v>
      </c>
      <c r="D127" s="12">
        <v>0.4</v>
      </c>
      <c r="E127" s="12" t="s">
        <v>88</v>
      </c>
    </row>
    <row r="128" spans="1:5" x14ac:dyDescent="0.25">
      <c r="A128" s="12">
        <v>6.7</v>
      </c>
      <c r="B128" s="12">
        <v>3.1</v>
      </c>
      <c r="C128" s="12">
        <v>4.4000000000000004</v>
      </c>
      <c r="D128" s="12">
        <v>1.4</v>
      </c>
      <c r="E128" s="12" t="s">
        <v>89</v>
      </c>
    </row>
    <row r="129" spans="1:5" x14ac:dyDescent="0.25">
      <c r="A129" s="12">
        <v>6.2</v>
      </c>
      <c r="B129" s="12">
        <v>2.9</v>
      </c>
      <c r="C129" s="12">
        <v>4.3</v>
      </c>
      <c r="D129" s="12">
        <v>1.3</v>
      </c>
      <c r="E129" s="12" t="s">
        <v>89</v>
      </c>
    </row>
    <row r="130" spans="1:5" x14ac:dyDescent="0.25">
      <c r="A130" s="12">
        <v>6.1</v>
      </c>
      <c r="B130" s="12">
        <v>3</v>
      </c>
      <c r="C130" s="12">
        <v>4.5999999999999996</v>
      </c>
      <c r="D130" s="12">
        <v>1.4</v>
      </c>
      <c r="E130" s="12" t="s">
        <v>89</v>
      </c>
    </row>
    <row r="131" spans="1:5" x14ac:dyDescent="0.25">
      <c r="A131" s="12">
        <v>5.6</v>
      </c>
      <c r="B131" s="12">
        <v>2.8</v>
      </c>
      <c r="C131" s="12">
        <v>4.9000000000000004</v>
      </c>
      <c r="D131" s="12">
        <v>2</v>
      </c>
      <c r="E131" s="12" t="s">
        <v>87</v>
      </c>
    </row>
    <row r="132" spans="1:5" x14ac:dyDescent="0.25">
      <c r="A132" s="12">
        <v>5.8</v>
      </c>
      <c r="B132" s="12">
        <v>2.7</v>
      </c>
      <c r="C132" s="12">
        <v>3.9</v>
      </c>
      <c r="D132" s="12">
        <v>1.2</v>
      </c>
      <c r="E132" s="12" t="s">
        <v>89</v>
      </c>
    </row>
    <row r="133" spans="1:5" x14ac:dyDescent="0.25">
      <c r="A133" s="12">
        <v>5.7</v>
      </c>
      <c r="B133" s="12">
        <v>4.4000000000000004</v>
      </c>
      <c r="C133" s="12">
        <v>1.5</v>
      </c>
      <c r="D133" s="12">
        <v>0.4</v>
      </c>
      <c r="E133" s="12" t="s">
        <v>88</v>
      </c>
    </row>
    <row r="134" spans="1:5" x14ac:dyDescent="0.25">
      <c r="A134" s="12">
        <v>6.1</v>
      </c>
      <c r="B134" s="12">
        <v>3</v>
      </c>
      <c r="C134" s="12">
        <v>4.9000000000000004</v>
      </c>
      <c r="D134" s="12">
        <v>1.8</v>
      </c>
      <c r="E134" s="12" t="s">
        <v>87</v>
      </c>
    </row>
    <row r="135" spans="1:5" x14ac:dyDescent="0.25">
      <c r="A135" s="12">
        <v>6.2</v>
      </c>
      <c r="B135" s="12">
        <v>3.4</v>
      </c>
      <c r="C135" s="12">
        <v>5.4</v>
      </c>
      <c r="D135" s="12">
        <v>2.2999999999999998</v>
      </c>
      <c r="E135" s="12" t="s">
        <v>87</v>
      </c>
    </row>
    <row r="136" spans="1:5" x14ac:dyDescent="0.25">
      <c r="A136" s="12">
        <v>6</v>
      </c>
      <c r="B136" s="12">
        <v>2.9</v>
      </c>
      <c r="C136" s="12">
        <v>4.5</v>
      </c>
      <c r="D136" s="12">
        <v>1.5</v>
      </c>
      <c r="E136" s="12" t="s">
        <v>89</v>
      </c>
    </row>
    <row r="137" spans="1:5" x14ac:dyDescent="0.25">
      <c r="A137" s="12">
        <v>6.1</v>
      </c>
      <c r="B137" s="12">
        <v>2.8</v>
      </c>
      <c r="C137" s="12">
        <v>4</v>
      </c>
      <c r="D137" s="12">
        <v>1.3</v>
      </c>
      <c r="E137" s="12" t="s">
        <v>89</v>
      </c>
    </row>
    <row r="138" spans="1:5" x14ac:dyDescent="0.25">
      <c r="A138" s="12">
        <v>5.7</v>
      </c>
      <c r="B138" s="12">
        <v>2.8</v>
      </c>
      <c r="C138" s="12">
        <v>4.0999999999999996</v>
      </c>
      <c r="D138" s="12">
        <v>1.3</v>
      </c>
      <c r="E138" s="12" t="s">
        <v>89</v>
      </c>
    </row>
    <row r="139" spans="1:5" x14ac:dyDescent="0.25">
      <c r="A139" s="12">
        <v>6</v>
      </c>
      <c r="B139" s="12">
        <v>3</v>
      </c>
      <c r="C139" s="12">
        <v>4.8</v>
      </c>
      <c r="D139" s="12">
        <v>1.8</v>
      </c>
      <c r="E139" s="12" t="s">
        <v>87</v>
      </c>
    </row>
    <row r="140" spans="1:5" x14ac:dyDescent="0.25">
      <c r="A140" s="12">
        <v>5.7</v>
      </c>
      <c r="B140" s="12">
        <v>2.9</v>
      </c>
      <c r="C140" s="12">
        <v>4.2</v>
      </c>
      <c r="D140" s="12">
        <v>1.3</v>
      </c>
      <c r="E140" s="12" t="s">
        <v>89</v>
      </c>
    </row>
    <row r="141" spans="1:5" x14ac:dyDescent="0.25">
      <c r="A141" s="12">
        <v>5.2</v>
      </c>
      <c r="B141" s="12">
        <v>2.7</v>
      </c>
      <c r="C141" s="12">
        <v>3.9</v>
      </c>
      <c r="D141" s="12">
        <v>1.4</v>
      </c>
      <c r="E141" s="12" t="s">
        <v>89</v>
      </c>
    </row>
    <row r="142" spans="1:5" x14ac:dyDescent="0.25">
      <c r="A142" s="12">
        <v>5.7</v>
      </c>
      <c r="B142" s="12">
        <v>3</v>
      </c>
      <c r="C142" s="12">
        <v>4.2</v>
      </c>
      <c r="D142" s="12">
        <v>1.2</v>
      </c>
      <c r="E142" s="12" t="s">
        <v>89</v>
      </c>
    </row>
    <row r="143" spans="1:5" x14ac:dyDescent="0.25">
      <c r="A143" s="12">
        <v>6.4</v>
      </c>
      <c r="B143" s="12">
        <v>3.2</v>
      </c>
      <c r="C143" s="12">
        <v>4.5</v>
      </c>
      <c r="D143" s="12">
        <v>1.5</v>
      </c>
      <c r="E143" s="12" t="s">
        <v>89</v>
      </c>
    </row>
    <row r="144" spans="1:5" x14ac:dyDescent="0.25">
      <c r="A144" s="12">
        <v>5.4</v>
      </c>
      <c r="B144" s="12">
        <v>3</v>
      </c>
      <c r="C144" s="12">
        <v>4.5</v>
      </c>
      <c r="D144" s="12">
        <v>1.5</v>
      </c>
      <c r="E144" s="12" t="s">
        <v>89</v>
      </c>
    </row>
    <row r="145" spans="1:5" x14ac:dyDescent="0.25">
      <c r="A145" s="12">
        <v>5.6</v>
      </c>
      <c r="B145" s="12">
        <v>3</v>
      </c>
      <c r="C145" s="12">
        <v>4.5</v>
      </c>
      <c r="D145" s="12">
        <v>1.5</v>
      </c>
      <c r="E145" s="12" t="s">
        <v>89</v>
      </c>
    </row>
    <row r="146" spans="1:5" x14ac:dyDescent="0.25">
      <c r="A146" s="12">
        <v>6.3</v>
      </c>
      <c r="B146" s="12">
        <v>3.3</v>
      </c>
      <c r="C146" s="12">
        <v>4.7</v>
      </c>
      <c r="D146" s="12">
        <v>1.6</v>
      </c>
      <c r="E146" s="12" t="s">
        <v>89</v>
      </c>
    </row>
    <row r="147" spans="1:5" x14ac:dyDescent="0.25">
      <c r="A147" s="12">
        <v>5.6</v>
      </c>
      <c r="B147" s="12">
        <v>3</v>
      </c>
      <c r="C147" s="12">
        <v>4.0999999999999996</v>
      </c>
      <c r="D147" s="12">
        <v>1.3</v>
      </c>
      <c r="E147" s="12" t="s">
        <v>89</v>
      </c>
    </row>
    <row r="148" spans="1:5" x14ac:dyDescent="0.25">
      <c r="A148" s="12">
        <v>5.9</v>
      </c>
      <c r="B148" s="12">
        <v>3.2</v>
      </c>
      <c r="C148" s="12">
        <v>4.8</v>
      </c>
      <c r="D148" s="12">
        <v>1.8</v>
      </c>
      <c r="E148" s="12" t="s">
        <v>89</v>
      </c>
    </row>
    <row r="149" spans="1:5" x14ac:dyDescent="0.25">
      <c r="A149" s="12">
        <v>5.9</v>
      </c>
      <c r="B149" s="12">
        <v>3</v>
      </c>
      <c r="C149" s="12">
        <v>4.2</v>
      </c>
      <c r="D149" s="12">
        <v>1.5</v>
      </c>
      <c r="E149" s="12" t="s">
        <v>89</v>
      </c>
    </row>
    <row r="150" spans="1:5" x14ac:dyDescent="0.25">
      <c r="A150" s="12">
        <v>5.6</v>
      </c>
      <c r="B150" s="12">
        <v>2.9</v>
      </c>
      <c r="C150" s="12">
        <v>3.6</v>
      </c>
      <c r="D150" s="12">
        <v>1.3</v>
      </c>
      <c r="E150" s="12" t="s">
        <v>89</v>
      </c>
    </row>
    <row r="151" spans="1:5" x14ac:dyDescent="0.25">
      <c r="A151" s="12">
        <v>6</v>
      </c>
      <c r="B151" s="12">
        <v>3.4</v>
      </c>
      <c r="C151" s="12">
        <v>4.5</v>
      </c>
      <c r="D151" s="12">
        <v>1.6</v>
      </c>
      <c r="E151" s="12" t="s">
        <v>89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AFBB7644-1E4E-4AC7-82B7-A5C96C5254E7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Simple</vt:lpstr>
      <vt:lpstr>Multiple</vt:lpstr>
      <vt:lpstr>Polynomial</vt:lpstr>
      <vt:lpstr>Logistic</vt:lpstr>
      <vt:lpstr>Naive Bayes</vt:lpstr>
      <vt:lpstr>KNN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2021-05-30T10:00:30Z</dcterms:created>
  <dcterms:modified xsi:type="dcterms:W3CDTF">2021-07-22T10:52:29Z</dcterms:modified>
</cp:coreProperties>
</file>