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itz\Juno Services Dropbox\Local_Authorities\Kapiti Coast DC\2024_25\cassandra\inputs\"/>
    </mc:Choice>
  </mc:AlternateContent>
  <xr:revisionPtr revIDLastSave="0" documentId="13_ncr:1_{F706ECBC-FC31-43F1-8AB1-E5CC73442089}" xr6:coauthVersionLast="47" xr6:coauthVersionMax="47" xr10:uidLastSave="{00000000-0000-0000-0000-000000000000}"/>
  <bookViews>
    <workbookView xWindow="1590" yWindow="2145" windowWidth="26235" windowHeight="18135" tabRatio="809" activeTab="5" xr2:uid="{00000000-000D-0000-FFFF-FFFF00000000}"/>
  </bookViews>
  <sheets>
    <sheet name="lookups" sheetId="19" r:id="rId1"/>
    <sheet name="mcda_setup" sheetId="33" r:id="rId2"/>
    <sheet name="budget_forecast" sheetId="25" r:id="rId3"/>
    <sheet name="budget_current" sheetId="14" r:id="rId4"/>
    <sheet name="budget_increase" sheetId="32" r:id="rId5"/>
    <sheet name="budget_optimal" sheetId="29" r:id="rId6"/>
    <sheet name="treatment_colours" sheetId="4" r:id="rId7"/>
    <sheet name="statistics_codes" sheetId="5" r:id="rId8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9" l="1"/>
  <c r="C3" i="29"/>
  <c r="D3" i="29"/>
  <c r="B4" i="29"/>
  <c r="C4" i="29"/>
  <c r="D4" i="29"/>
  <c r="B5" i="29"/>
  <c r="C5" i="29"/>
  <c r="D5" i="29"/>
  <c r="B6" i="29"/>
  <c r="C6" i="29"/>
  <c r="D6" i="29"/>
  <c r="B7" i="29"/>
  <c r="C7" i="29"/>
  <c r="D7" i="29"/>
  <c r="B8" i="29"/>
  <c r="C8" i="29"/>
  <c r="D8" i="29"/>
  <c r="B9" i="29"/>
  <c r="C9" i="29"/>
  <c r="D9" i="29"/>
  <c r="B10" i="29"/>
  <c r="C10" i="29"/>
  <c r="D10" i="29"/>
  <c r="B11" i="29"/>
  <c r="C11" i="29"/>
  <c r="D11" i="29"/>
  <c r="B12" i="29"/>
  <c r="C12" i="29"/>
  <c r="D12" i="29"/>
  <c r="B13" i="29"/>
  <c r="C13" i="29"/>
  <c r="D13" i="29"/>
  <c r="B14" i="29"/>
  <c r="C14" i="29"/>
  <c r="D14" i="29"/>
  <c r="B15" i="29"/>
  <c r="C15" i="29"/>
  <c r="D15" i="29"/>
  <c r="B16" i="29"/>
  <c r="C16" i="29"/>
  <c r="D16" i="29"/>
  <c r="B17" i="29"/>
  <c r="C17" i="29"/>
  <c r="D17" i="29"/>
  <c r="B18" i="29"/>
  <c r="C18" i="29"/>
  <c r="D18" i="29"/>
  <c r="B19" i="29"/>
  <c r="C19" i="29"/>
  <c r="D19" i="29"/>
  <c r="B20" i="29"/>
  <c r="C20" i="29"/>
  <c r="D20" i="29"/>
  <c r="B21" i="29"/>
  <c r="C21" i="29"/>
  <c r="D21" i="29"/>
  <c r="B22" i="29"/>
  <c r="C22" i="29"/>
  <c r="D22" i="29"/>
  <c r="B23" i="29"/>
  <c r="C23" i="29"/>
  <c r="D23" i="29"/>
  <c r="B24" i="29"/>
  <c r="C24" i="29"/>
  <c r="D24" i="29"/>
  <c r="B25" i="29"/>
  <c r="C25" i="29"/>
  <c r="D25" i="29"/>
  <c r="B26" i="29"/>
  <c r="C26" i="29"/>
  <c r="D26" i="29"/>
  <c r="B27" i="29"/>
  <c r="C27" i="29"/>
  <c r="D27" i="29"/>
  <c r="B28" i="29"/>
  <c r="C28" i="29"/>
  <c r="D28" i="29"/>
  <c r="B29" i="29"/>
  <c r="C29" i="29"/>
  <c r="D29" i="29"/>
  <c r="B30" i="29"/>
  <c r="C30" i="29"/>
  <c r="D30" i="29"/>
  <c r="B31" i="29"/>
  <c r="C31" i="29"/>
  <c r="D31" i="29"/>
  <c r="C2" i="29"/>
  <c r="D2" i="29"/>
  <c r="B2" i="29"/>
  <c r="D31" i="32"/>
  <c r="C31" i="32"/>
  <c r="B31" i="32"/>
  <c r="D30" i="32"/>
  <c r="C30" i="32"/>
  <c r="B30" i="32"/>
  <c r="D29" i="32"/>
  <c r="C29" i="32"/>
  <c r="B29" i="32"/>
  <c r="D28" i="32"/>
  <c r="C28" i="32"/>
  <c r="B28" i="32"/>
  <c r="D27" i="32"/>
  <c r="C27" i="32"/>
  <c r="B27" i="32"/>
  <c r="D26" i="32"/>
  <c r="C26" i="32"/>
  <c r="B26" i="32"/>
  <c r="D25" i="32"/>
  <c r="C25" i="32"/>
  <c r="B25" i="32"/>
  <c r="D24" i="32"/>
  <c r="C24" i="32"/>
  <c r="B24" i="32"/>
  <c r="D23" i="32"/>
  <c r="C23" i="32"/>
  <c r="B23" i="32"/>
  <c r="D22" i="32"/>
  <c r="C22" i="32"/>
  <c r="B22" i="32"/>
  <c r="D21" i="32"/>
  <c r="C21" i="32"/>
  <c r="B21" i="32"/>
  <c r="D20" i="32"/>
  <c r="C20" i="32"/>
  <c r="B20" i="32"/>
  <c r="D19" i="32"/>
  <c r="C19" i="32"/>
  <c r="B19" i="32"/>
  <c r="D18" i="32"/>
  <c r="C18" i="32"/>
  <c r="B18" i="32"/>
  <c r="D17" i="32"/>
  <c r="C17" i="32"/>
  <c r="B17" i="32"/>
  <c r="D16" i="32"/>
  <c r="C16" i="32"/>
  <c r="B16" i="32"/>
  <c r="D15" i="32"/>
  <c r="C15" i="32"/>
  <c r="B15" i="32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9" i="32"/>
  <c r="C9" i="32"/>
  <c r="B9" i="32"/>
  <c r="D8" i="32"/>
  <c r="C8" i="32"/>
  <c r="B8" i="32"/>
  <c r="D7" i="32"/>
  <c r="C7" i="32"/>
  <c r="B7" i="32"/>
  <c r="D6" i="32"/>
  <c r="C6" i="32"/>
  <c r="B6" i="32"/>
  <c r="D5" i="32"/>
  <c r="C5" i="32"/>
  <c r="B5" i="32"/>
  <c r="D4" i="32"/>
  <c r="C4" i="32"/>
  <c r="B4" i="32"/>
  <c r="D3" i="32"/>
  <c r="C3" i="32"/>
  <c r="B3" i="32"/>
  <c r="D2" i="32"/>
  <c r="C2" i="32"/>
  <c r="B2" i="32"/>
  <c r="J20" i="19"/>
  <c r="H19" i="19"/>
  <c r="H18" i="19"/>
  <c r="H15" i="19"/>
  <c r="H44" i="19"/>
</calcChain>
</file>

<file path=xl/sharedStrings.xml><?xml version="1.0" encoding="utf-8"?>
<sst xmlns="http://schemas.openxmlformats.org/spreadsheetml/2006/main" count="378" uniqueCount="233">
  <si>
    <t>period</t>
  </si>
  <si>
    <t>Maintenance</t>
  </si>
  <si>
    <t>BlockPave</t>
  </si>
  <si>
    <t>lookup_set_name</t>
  </si>
  <si>
    <t>setting_key</t>
  </si>
  <si>
    <t>setting_value</t>
  </si>
  <si>
    <t>comment</t>
  </si>
  <si>
    <t>update_fpr_project</t>
  </si>
  <si>
    <t>SecondCoat</t>
  </si>
  <si>
    <t>ChipSeal_P</t>
  </si>
  <si>
    <t>Preseal_CS</t>
  </si>
  <si>
    <t>ChipSeal_H</t>
  </si>
  <si>
    <t>ThinAC_P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</si>
  <si>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</si>
  <si>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</si>
  <si>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</si>
  <si>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</si>
  <si>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</si>
  <si>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</si>
  <si>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</si>
  <si>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</si>
  <si>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</si>
  <si>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</si>
  <si>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</si>
  <si>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</si>
  <si>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</si>
  <si>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</si>
  <si>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treatment_name</t>
  </si>
  <si>
    <t>RMaint</t>
  </si>
  <si>
    <t>ConcreteRep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</si>
  <si>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</si>
  <si>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</si>
  <si>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</si>
  <si>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</si>
  <si>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</si>
  <si>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</si>
  <si>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</si>
  <si>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</si>
  <si>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</si>
  <si>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</si>
  <si>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</si>
  <si>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</si>
  <si>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</si>
  <si>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</si>
  <si>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</si>
  <si>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</si>
  <si>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</si>
  <si>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</si>
  <si>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</si>
  <si>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</si>
  <si>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</si>
  <si>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</si>
  <si>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</si>
  <si>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</si>
  <si>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</si>
  <si>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</si>
  <si>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</si>
  <si>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</si>
  <si>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</si>
  <si>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</si>
  <si>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</si>
  <si>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</si>
  <si>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</si>
  <si>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</si>
  <si>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</si>
  <si>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</si>
  <si>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</si>
  <si>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</si>
  <si>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</si>
  <si>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</si>
  <si>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</si>
  <si>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</si>
  <si>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</si>
  <si>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</si>
  <si>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</si>
  <si>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</si>
  <si>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</si>
  <si>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</si>
  <si>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</si>
  <si>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</si>
  <si>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</si>
  <si>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</si>
  <si>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</si>
  <si>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general</t>
  </si>
  <si>
    <t>base_date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</si>
  <si>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</si>
  <si>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</si>
  <si>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</si>
  <si>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</si>
  <si>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</si>
  <si>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min_pdi_to_treat</t>
  </si>
  <si>
    <t>min_sla_to_treat_ac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</si>
  <si>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</si>
  <si>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</si>
  <si>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</si>
  <si>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</si>
  <si>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short_seg_length</t>
  </si>
  <si>
    <t>short_seg_distress1_limit</t>
  </si>
  <si>
    <t>short_seg_distress2_limit</t>
  </si>
  <si>
    <t>treatment_suitability_scores</t>
  </si>
  <si>
    <t>rehab_excess_rut_thresh</t>
  </si>
  <si>
    <t>Rut threshold above which a penalty (for Holding Actions) or boost (for Rehabs) is applied (see below)</t>
  </si>
  <si>
    <t>rehab_excess_rut_fact</t>
  </si>
  <si>
    <t>Multiply excessive rut with this value to get the boost for Rehab TSS based on excessive rut (if any)</t>
  </si>
  <si>
    <t>rehab_pdi_rank</t>
  </si>
  <si>
    <t>PDI rank below which TSS score for Rehab becomes zero</t>
  </si>
  <si>
    <t>holding_pdi_rank_pt1</t>
  </si>
  <si>
    <t>PDI rank below which score for holding action becomes zero</t>
  </si>
  <si>
    <t>holding_pdi_rank_pt2</t>
  </si>
  <si>
    <t>PDI rank at which score for holding action is maximal (100)</t>
  </si>
  <si>
    <t>holding_pdi_rank_pt3</t>
  </si>
  <si>
    <t>TSS for holding action based on PDI when PDI rank is 100</t>
  </si>
  <si>
    <t>holding_max_rut</t>
  </si>
  <si>
    <t>Do not consider holding action if rut is above this value (unless it is not a rehab route in which case it is ignored)</t>
  </si>
  <si>
    <t>preserve_sdi_rank</t>
  </si>
  <si>
    <t>SDI Rank below which score for Preservation becomes zero (we want to apply preservation where there is some surface distress)</t>
  </si>
  <si>
    <t>preserve_max_pdi</t>
  </si>
  <si>
    <t>preserve_max_rut</t>
  </si>
  <si>
    <t>Do not consider preservation if RUT is above this value</t>
  </si>
  <si>
    <t>preserve_min_sla</t>
  </si>
  <si>
    <t>Do not consider preservation if Surface Life Achieved % is below this value</t>
  </si>
  <si>
    <t>surf_life_exp</t>
  </si>
  <si>
    <t>ac_undefined</t>
  </si>
  <si>
    <t>Default Surface Life for Material combinations not handled below</t>
  </si>
  <si>
    <t>1a_1CHIP_L</t>
  </si>
  <si>
    <t>1a_1CHIP_M</t>
  </si>
  <si>
    <t>1a_1CHIP_H</t>
  </si>
  <si>
    <t>1_1CHIP_L</t>
  </si>
  <si>
    <t>1_1CHIP_M</t>
  </si>
  <si>
    <t>1_1CHIP_H</t>
  </si>
  <si>
    <t>2_1CHIP_L</t>
  </si>
  <si>
    <t>2_1CHIP_M</t>
  </si>
  <si>
    <t>2_1CHIP_H</t>
  </si>
  <si>
    <t>R_1CHIP_L</t>
  </si>
  <si>
    <t>R_1CHIP_M</t>
  </si>
  <si>
    <t>R_1CHIP_H</t>
  </si>
  <si>
    <t>H_1CHIP_L</t>
  </si>
  <si>
    <t>H_1CHIP_M</t>
  </si>
  <si>
    <t>H_1CHIP_H</t>
  </si>
  <si>
    <t>1a_2CHIP_L</t>
  </si>
  <si>
    <t>1a_2CHIP_M</t>
  </si>
  <si>
    <t>1a_2CHIP_H</t>
  </si>
  <si>
    <t>1_2CHIP_L</t>
  </si>
  <si>
    <t>1_2CHIP_M</t>
  </si>
  <si>
    <t>1_2CHIP_H</t>
  </si>
  <si>
    <t>2_2CHIP_L</t>
  </si>
  <si>
    <t>2_2CHIP_M</t>
  </si>
  <si>
    <t>2_2CHIP_H</t>
  </si>
  <si>
    <t>R_2CHIP_L</t>
  </si>
  <si>
    <t>R_2CHIP_M</t>
  </si>
  <si>
    <t>R_2CHIP_H</t>
  </si>
  <si>
    <t>H_2CHIP_L</t>
  </si>
  <si>
    <t>H_2CHIP_M</t>
  </si>
  <si>
    <t>H_2CHIP_H</t>
  </si>
  <si>
    <t>1a_AC_L</t>
  </si>
  <si>
    <t>1a_AC_M</t>
  </si>
  <si>
    <t>1a_AC_H</t>
  </si>
  <si>
    <t>2_AC_L</t>
  </si>
  <si>
    <t>2_AC_M</t>
  </si>
  <si>
    <t>2_AC_H</t>
  </si>
  <si>
    <t>R_AC_L</t>
  </si>
  <si>
    <t>R_AC_M</t>
  </si>
  <si>
    <t>R_AC_H</t>
  </si>
  <si>
    <t>H_AC_L</t>
  </si>
  <si>
    <t>H_AC_M</t>
  </si>
  <si>
    <t>H_AC_H</t>
  </si>
  <si>
    <t>cs_undefined</t>
  </si>
  <si>
    <t>BlockRep</t>
  </si>
  <si>
    <t>ConcRep</t>
  </si>
  <si>
    <t>Xtreat</t>
  </si>
  <si>
    <t>Preseals</t>
  </si>
  <si>
    <t>Resurfacing</t>
  </si>
  <si>
    <t>Rehab</t>
  </si>
  <si>
    <t>Minimum SDI to trigger candidate - use to throttle</t>
  </si>
  <si>
    <t>Minimum PDI to trigger candidate - use to throttle</t>
  </si>
  <si>
    <t>Minimum Surface Life Achieved to consider for AC - gatekeeper that can be used to throttle treatments</t>
  </si>
  <si>
    <t>min_sla_to_treat_cs</t>
  </si>
  <si>
    <t>Minimum ADT - do not treat below this level, it can be done with Routine Maintenance</t>
  </si>
  <si>
    <t>Length, in metres, that delineates the limit below which a segment is deemed "short"</t>
  </si>
  <si>
    <t>Minimum length for any SINGLE distress to trigger short segment for treatment (short term triggers)</t>
  </si>
  <si>
    <t>Minimum length for any TWO distresses to trigger short segment for treatment (short term triggers)</t>
  </si>
  <si>
    <t>proxval_last_period</t>
  </si>
  <si>
    <t>Last modelling period (inclusive) in which the ProxVal model will distinguish between Satelite and Non-Satelite segments</t>
  </si>
  <si>
    <t>PDI rank</t>
  </si>
  <si>
    <t>tss rehab</t>
  </si>
  <si>
    <t>tss holding</t>
  </si>
  <si>
    <t>SDI rank</t>
  </si>
  <si>
    <t>tss preserve</t>
  </si>
  <si>
    <t>PDI &lt; 35</t>
  </si>
  <si>
    <t>Rut &lt; 8</t>
  </si>
  <si>
    <t>SLA &gt; 85%</t>
  </si>
  <si>
    <t>Preserve</t>
  </si>
  <si>
    <t>Holding</t>
  </si>
  <si>
    <t>Rehab and holding PDI thresholds</t>
  </si>
  <si>
    <t>para_surf_life_ach : 30,100 | 50,50 | 80,15 | 100,5 | 150,0 : FALSE</t>
  </si>
  <si>
    <t>Surface life achieved</t>
  </si>
  <si>
    <t>CSA percent threshold</t>
  </si>
  <si>
    <t>original</t>
  </si>
  <si>
    <t>new</t>
  </si>
  <si>
    <t>para_surf_life_ach : 30,70 | 50,30 | 80,5 | 100,0 | 150,0 : FALSE</t>
  </si>
  <si>
    <t xml:space="preserve">line 392 in the J-Functions </t>
  </si>
  <si>
    <t>Do not consider preservation if PDI is above this value. This is actual PDI not PDI rank</t>
  </si>
  <si>
    <t>Fritz: Check was done to ensure this agrees with the info sent by Mark</t>
  </si>
  <si>
    <t>Spending for Forecast View</t>
  </si>
  <si>
    <t>treatment_category</t>
  </si>
  <si>
    <t>Rehab_AC</t>
  </si>
  <si>
    <t>Rehab_CS</t>
  </si>
  <si>
    <t>Estimated from Mark's feedback, documented in preproc/expected_surf_life_table_from_client.xlsx</t>
  </si>
  <si>
    <t>maint_pred</t>
  </si>
  <si>
    <t>maint_pdi_threshold</t>
  </si>
  <si>
    <t>Maintenance PDI threshold (force maintenance cost to zero if PDI is below this value)</t>
  </si>
  <si>
    <t>cal_maint_pred</t>
  </si>
  <si>
    <t>Factor to adujst the predicted maintenance cost per km</t>
  </si>
  <si>
    <t>overlay_unit_rate</t>
  </si>
  <si>
    <t>preseal_ac</t>
  </si>
  <si>
    <t>Unit rate for AC overlay when Preseal AC is applied (should be same as project rates!)</t>
  </si>
  <si>
    <t>repair_unit_rate</t>
  </si>
  <si>
    <t>Unit rate for Preseal AC Repairs (should be same as project rates!)</t>
  </si>
  <si>
    <t>This tableshows increase factors</t>
  </si>
  <si>
    <t>13/06/2025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</si>
  <si>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</si>
  <si>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</si>
  <si>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</si>
  <si>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</si>
  <si>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</si>
  <si>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</si>
  <si>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</si>
  <si>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model_param</t>
  </si>
  <si>
    <t>para_adt</t>
  </si>
  <si>
    <t>raw_data</t>
  </si>
  <si>
    <t>file_no_of_bus_routes</t>
  </si>
  <si>
    <t>para_surf_life_ach</t>
  </si>
  <si>
    <t>para_treat_count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</si>
</sst>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#,##0;\(#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rgb="FFFF0000"/>
      <name val="Calibri Light"/>
      <family val="2"/>
      <scheme val="major"/>
    </font>
    <font>
      <sz val="10"/>
      <color rgb="FFFF0000"/>
      <name val="Calibri"/>
      <family val="2"/>
      <scheme val="minor"/>
    </font>
    <font>
      <sz val="10"/>
      <name val="Calibri Light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2F0D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D5E9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4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3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14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15" borderId="2" xfId="0" applyFont="1" applyFill="1" applyBorder="1"/>
    <xf numFmtId="0" fontId="0" fillId="14" borderId="2" xfId="0" applyFill="1" applyBorder="1" applyAlignment="1">
      <alignment horizontal="center"/>
    </xf>
    <xf numFmtId="0" fontId="0" fillId="16" borderId="1" xfId="0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43" fontId="0" fillId="0" borderId="0" xfId="1" applyFont="1"/>
    <xf numFmtId="164" fontId="6" fillId="19" borderId="2" xfId="0" applyNumberFormat="1" applyFont="1" applyFill="1" applyBorder="1" applyAlignment="1">
      <alignment horizontal="right" wrapText="1"/>
    </xf>
    <xf numFmtId="0" fontId="7" fillId="2" borderId="2" xfId="0" applyFont="1" applyFill="1" applyBorder="1" applyAlignment="1">
      <alignment horizontal="center"/>
    </xf>
    <xf numFmtId="0" fontId="7" fillId="0" borderId="0" xfId="0" applyFont="1"/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right" vertical="center" indent="1"/>
    </xf>
    <xf numFmtId="0" fontId="4" fillId="16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horizontal="left" vertical="center"/>
    </xf>
    <xf numFmtId="0" fontId="4" fillId="17" borderId="1" xfId="0" applyFont="1" applyFill="1" applyBorder="1" applyAlignment="1">
      <alignment horizontal="right" vertical="center" indent="1"/>
    </xf>
    <xf numFmtId="0" fontId="4" fillId="1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horizontal="left" vertical="center"/>
    </xf>
    <xf numFmtId="0" fontId="4" fillId="18" borderId="1" xfId="0" applyFont="1" applyFill="1" applyBorder="1" applyAlignment="1">
      <alignment horizontal="right" vertical="center" indent="1"/>
    </xf>
    <xf numFmtId="0" fontId="4" fillId="18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right" vertical="center" indent="1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right" vertical="center" indent="1"/>
    </xf>
    <xf numFmtId="0" fontId="4" fillId="5" borderId="1" xfId="0" applyFont="1" applyFill="1" applyBorder="1" applyAlignment="1">
      <alignment vertical="center"/>
    </xf>
    <xf numFmtId="0" fontId="4" fillId="20" borderId="1" xfId="0" applyFont="1" applyFill="1" applyBorder="1" applyAlignment="1">
      <alignment horizontal="right" vertical="center" indent="1"/>
    </xf>
    <xf numFmtId="0" fontId="0" fillId="21" borderId="1" xfId="0" applyFill="1" applyBorder="1" applyAlignment="1">
      <alignment vertical="center"/>
    </xf>
    <xf numFmtId="0" fontId="4" fillId="21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right" vertical="center" indent="1"/>
    </xf>
    <xf numFmtId="0" fontId="4" fillId="21" borderId="1" xfId="0" applyFont="1" applyFill="1" applyBorder="1" applyAlignment="1">
      <alignment vertical="center"/>
    </xf>
    <xf numFmtId="0" fontId="0" fillId="2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0" borderId="0" xfId="0" applyFill="1" applyAlignment="1">
      <alignment vertical="center"/>
    </xf>
    <xf numFmtId="0" fontId="0" fillId="21" borderId="2" xfId="0" applyFill="1" applyBorder="1" applyAlignment="1">
      <alignment horizontal="center" vertical="center"/>
    </xf>
    <xf numFmtId="0" fontId="4" fillId="14" borderId="1" xfId="0" applyFont="1" applyFill="1" applyBorder="1" applyAlignment="1">
      <alignment horizontal="right" vertical="center" indent="1"/>
    </xf>
    <xf numFmtId="0" fontId="0" fillId="14" borderId="2" xfId="0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10" borderId="1" xfId="0" applyFont="1" applyFill="1" applyBorder="1" applyAlignment="1">
      <alignment horizontal="right" vertical="center" indent="1"/>
    </xf>
    <xf numFmtId="43" fontId="0" fillId="0" borderId="0" xfId="0" applyNumberFormat="1"/>
    <xf numFmtId="0" fontId="1" fillId="3" borderId="0" xfId="0" applyFont="1" applyFill="1" applyAlignment="1">
      <alignment vertical="center"/>
    </xf>
    <xf numFmtId="0" fontId="4" fillId="21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4" fillId="17" borderId="0" xfId="0" applyFont="1" applyFill="1" applyAlignment="1">
      <alignment vertical="center"/>
    </xf>
    <xf numFmtId="0" fontId="4" fillId="16" borderId="0" xfId="0" applyFont="1" applyFill="1" applyAlignment="1">
      <alignment vertical="center"/>
    </xf>
    <xf numFmtId="0" fontId="4" fillId="18" borderId="0" xfId="0" applyFont="1" applyFill="1" applyAlignment="1">
      <alignment vertical="center"/>
    </xf>
    <xf numFmtId="14" fontId="4" fillId="21" borderId="1" xfId="0" quotePrefix="1" applyNumberFormat="1" applyFont="1" applyFill="1" applyBorder="1" applyAlignment="1">
      <alignment horizontal="right" vertical="center" indent="1"/>
    </xf>
    <xf numFmtId="164" fontId="8" fillId="19" borderId="2" xfId="0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/>
    </xf>
    <xf numFmtId="0" fontId="9" fillId="0" borderId="0" xfId="0" applyFont="1"/>
    <xf numFmtId="0" fontId="0" fillId="23" borderId="1" xfId="0" applyFill="1" applyBorder="1" applyAlignment="1">
      <alignment vertical="center"/>
    </xf>
    <xf numFmtId="0" fontId="4" fillId="23" borderId="1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right" vertical="center" indent="1"/>
    </xf>
    <xf numFmtId="0" fontId="4" fillId="23" borderId="1" xfId="0" applyFont="1" applyFill="1" applyBorder="1" applyAlignment="1">
      <alignment vertical="center"/>
    </xf>
    <xf numFmtId="164" fontId="10" fillId="19" borderId="2" xfId="0" applyNumberFormat="1" applyFont="1" applyFill="1" applyBorder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right" vertical="center" indent="1"/>
    </xf>
    <xf numFmtId="0" fontId="4" fillId="6" borderId="1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center"/>
    </xf>
    <xf numFmtId="0" fontId="7" fillId="21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6" fillId="19" borderId="0" xfId="0" applyNumberFormat="1" applyFont="1" applyFill="1" applyAlignment="1">
      <alignment horizontal="right" wrapText="1"/>
    </xf>
    <xf numFmtId="0" fontId="0" fillId="24" borderId="1" xfId="0" applyFill="1" applyBorder="1" applyAlignment="1">
      <alignment vertical="center"/>
    </xf>
    <xf numFmtId="0" fontId="4" fillId="20" borderId="4" xfId="0" applyFont="1" applyFill="1" applyBorder="1" applyAlignment="1">
      <alignment horizontal="right" vertical="center" indent="1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right" vertical="center" indent="1"/>
    </xf>
    <xf numFmtId="0" fontId="4" fillId="24" borderId="1" xfId="0" applyFont="1" applyFill="1" applyBorder="1" applyAlignment="1">
      <alignment horizontal="right" vertical="center" indent="1"/>
    </xf>
    <xf numFmtId="0" fontId="0" fillId="6" borderId="0" xfId="0" applyFill="1"/>
    <xf numFmtId="0" fontId="0" fillId="21" borderId="0" xfId="0" applyFill="1"/>
    <xf numFmtId="0" fontId="0" fillId="1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39718658588693"/>
          <c:y val="5.0925925925925923E-2"/>
          <c:w val="0.7984197552505013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TSS Rehab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lookups!$H$14:$H$20</c:f>
              <c:numCache>
                <c:formatCode>General</c:formatCode>
                <c:ptCount val="7"/>
                <c:pt idx="0">
                  <c:v>0</c:v>
                </c:pt>
                <c:pt idx="1">
                  <c:v>96.84</c:v>
                </c:pt>
                <c:pt idx="2">
                  <c:v>100</c:v>
                </c:pt>
                <c:pt idx="3">
                  <c:v>0</c:v>
                </c:pt>
                <c:pt idx="4">
                  <c:v>83.64</c:v>
                </c:pt>
                <c:pt idx="5">
                  <c:v>97.22</c:v>
                </c:pt>
                <c:pt idx="6">
                  <c:v>100</c:v>
                </c:pt>
              </c:numCache>
            </c:numRef>
          </c:xVal>
          <c:yVal>
            <c:numRef>
              <c:f>lookups!$I$14:$I$20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B-4127-BCCF-6C26838F1C24}"/>
            </c:ext>
          </c:extLst>
        </c:ser>
        <c:ser>
          <c:idx val="1"/>
          <c:order val="1"/>
          <c:tx>
            <c:v>TSS Holding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lookups!$H$14:$H$20</c:f>
              <c:numCache>
                <c:formatCode>General</c:formatCode>
                <c:ptCount val="7"/>
                <c:pt idx="0">
                  <c:v>0</c:v>
                </c:pt>
                <c:pt idx="1">
                  <c:v>96.84</c:v>
                </c:pt>
                <c:pt idx="2">
                  <c:v>100</c:v>
                </c:pt>
                <c:pt idx="3">
                  <c:v>0</c:v>
                </c:pt>
                <c:pt idx="4">
                  <c:v>83.64</c:v>
                </c:pt>
                <c:pt idx="5">
                  <c:v>97.22</c:v>
                </c:pt>
                <c:pt idx="6">
                  <c:v>100</c:v>
                </c:pt>
              </c:numCache>
            </c:numRef>
          </c:xVal>
          <c:yVal>
            <c:numRef>
              <c:f>lookups!$J$14:$J$20</c:f>
              <c:numCache>
                <c:formatCode>General</c:formatCode>
                <c:ptCount val="7"/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B-4127-BCCF-6C26838F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9536"/>
        <c:axId val="66326176"/>
      </c:scatterChart>
      <c:valAx>
        <c:axId val="663295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PDI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176"/>
        <c:crosses val="autoZero"/>
        <c:crossBetween val="midCat"/>
      </c:valAx>
      <c:valAx>
        <c:axId val="663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TSS Rehab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451154179037442"/>
          <c:y val="0.13483741615631381"/>
          <c:w val="0.20240376202974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lookups!$H$43:$H$45</c:f>
              <c:numCache>
                <c:formatCode>General</c:formatCode>
                <c:ptCount val="3"/>
                <c:pt idx="0">
                  <c:v>0</c:v>
                </c:pt>
                <c:pt idx="1">
                  <c:v>-1</c:v>
                </c:pt>
                <c:pt idx="2">
                  <c:v>100</c:v>
                </c:pt>
              </c:numCache>
            </c:numRef>
          </c:xVal>
          <c:yVal>
            <c:numRef>
              <c:f>lookups!$I$43:$I$45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4-4599-89AB-CA49A526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9536"/>
        <c:axId val="66326176"/>
      </c:scatterChart>
      <c:valAx>
        <c:axId val="6632953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SDI 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176"/>
        <c:crosses val="autoZero"/>
        <c:crossBetween val="midCat"/>
      </c:valAx>
      <c:valAx>
        <c:axId val="663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TSS Preserve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402647</xdr:colOff>
      <xdr:row>6</xdr:row>
      <xdr:rowOff>32700</xdr:rowOff>
    </xdr:from>
    <xdr:to>
      <xdr:col>18</xdr:col>
      <xdr:colOff>125556</xdr:colOff>
      <xdr:row>20</xdr:row>
      <xdr:rowOff>108900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C071E-7AAA-4ABA-BF78-AFB60EB6B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414617</xdr:colOff>
      <xdr:row>42</xdr:row>
      <xdr:rowOff>33618</xdr:rowOff>
    </xdr:from>
    <xdr:to>
      <xdr:col>18</xdr:col>
      <xdr:colOff>138546</xdr:colOff>
      <xdr:row>56</xdr:row>
      <xdr:rowOff>109818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E08C58-B333-49B6-B16A-E10545F18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BC40-A7A4-4AC9-A833-054EC689135A}">
  <dimension ref="A1:AA72"/>
  <sheetViews>
    <sheetView showGridLines="0" zoomScale="90" zoomScaleNormal="90" workbookViewId="0">
      <selection activeCell="D20" sqref="D20"/>
    </sheetView>
  </sheetViews>
  <sheetFormatPr defaultRowHeight="15" customHeight="1" x14ac:dyDescent="0.25"/>
  <cols>
    <col min="1" max="2" width="28.140625" style="2" bestFit="1" customWidth="1"/>
    <col min="3" max="3" width="14.7109375" style="2" bestFit="1" customWidth="1"/>
    <col min="4" max="4" width="131" style="2" customWidth="1"/>
    <col min="5" max="5" width="17" style="2" bestFit="1" customWidth="1"/>
    <col min="6" max="6" width="17" style="2" customWidth="1"/>
    <col min="7" max="9" width="9.140625" style="2"/>
    <col min="10" max="10" width="10.5703125" style="2" bestFit="1" customWidth="1"/>
    <col min="11" max="19" width="9.140625" style="2"/>
    <col min="20" max="20" width="13.140625" style="2" bestFit="1" customWidth="1"/>
    <col min="21" max="24" width="9.140625" style="2"/>
    <col min="25" max="25" width="19.7109375" style="2" bestFit="1" customWidth="1"/>
    <col min="26" max="26" width="21" style="2" bestFit="1" customWidth="1"/>
    <col min="27" max="16384" width="9.140625" style="2"/>
  </cols>
  <sheetData>
    <row r="1" spans="1:27" ht="15" customHeigh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56"/>
      <c r="T1" s="1" t="s">
        <v>5</v>
      </c>
    </row>
    <row r="2" spans="1:27" ht="15" customHeight="1" x14ac:dyDescent="0.25">
      <c r="A2" s="42" t="s">
        <v>83</v>
      </c>
      <c r="B2" s="43" t="s">
        <v>84</v>
      </c>
      <c r="C2" s="63" t="s">
        <v>219</v>
      </c>
      <c r="D2" s="45" t="s">
        <v>85</v>
      </c>
      <c r="E2" s="45" t="b">
        <v>1</v>
      </c>
      <c r="F2" s="57"/>
      <c r="T2" s="63" t="s">
        <v>219</v>
      </c>
    </row>
    <row r="3" spans="1:27" ht="15" customHeight="1" x14ac:dyDescent="0.25">
      <c r="A3" s="42" t="s">
        <v>83</v>
      </c>
      <c r="B3" s="43" t="s">
        <v>181</v>
      </c>
      <c r="C3" s="44">
        <v>3</v>
      </c>
      <c r="D3" s="45" t="s">
        <v>182</v>
      </c>
      <c r="E3" s="45" t="b">
        <v>1</v>
      </c>
      <c r="F3" s="57"/>
      <c r="T3" s="44">
        <v>3</v>
      </c>
    </row>
    <row r="4" spans="1:27" ht="15" customHeight="1" x14ac:dyDescent="0.25">
      <c r="A4" s="76" t="s">
        <v>214</v>
      </c>
      <c r="B4" s="77" t="s">
        <v>213</v>
      </c>
      <c r="C4" s="78">
        <v>65</v>
      </c>
      <c r="D4" s="79" t="s">
        <v>215</v>
      </c>
      <c r="E4" s="79" t="b">
        <v>1</v>
      </c>
      <c r="F4" s="57"/>
      <c r="T4" s="78">
        <v>65</v>
      </c>
    </row>
    <row r="5" spans="1:27" ht="15" customHeight="1" x14ac:dyDescent="0.25">
      <c r="A5" s="76" t="s">
        <v>214</v>
      </c>
      <c r="B5" s="77" t="s">
        <v>216</v>
      </c>
      <c r="C5" s="78">
        <v>170</v>
      </c>
      <c r="D5" s="79" t="s">
        <v>217</v>
      </c>
      <c r="E5" s="79" t="b">
        <v>1</v>
      </c>
      <c r="F5" s="57"/>
      <c r="T5" s="78">
        <v>170</v>
      </c>
    </row>
    <row r="6" spans="1:27" ht="15" customHeight="1" x14ac:dyDescent="0.25">
      <c r="A6" s="4" t="s">
        <v>86</v>
      </c>
      <c r="B6" s="38" t="s">
        <v>87</v>
      </c>
      <c r="C6" s="39">
        <v>3</v>
      </c>
      <c r="D6" s="40" t="s">
        <v>88</v>
      </c>
      <c r="E6" s="40" t="b">
        <v>0</v>
      </c>
      <c r="F6" s="58"/>
      <c r="L6" s="2" t="s">
        <v>193</v>
      </c>
      <c r="T6" s="39">
        <v>3</v>
      </c>
    </row>
    <row r="7" spans="1:27" ht="15" customHeight="1" x14ac:dyDescent="0.25">
      <c r="A7" s="4" t="s">
        <v>86</v>
      </c>
      <c r="B7" s="38" t="s">
        <v>89</v>
      </c>
      <c r="C7" s="54">
        <v>-1</v>
      </c>
      <c r="D7" s="40" t="s">
        <v>173</v>
      </c>
      <c r="E7" s="40" t="b">
        <v>0</v>
      </c>
      <c r="F7" s="58"/>
      <c r="T7" s="54">
        <v>-1</v>
      </c>
    </row>
    <row r="8" spans="1:27" ht="15" customHeight="1" x14ac:dyDescent="0.25">
      <c r="A8" s="4" t="s">
        <v>86</v>
      </c>
      <c r="B8" s="38" t="s">
        <v>90</v>
      </c>
      <c r="C8" s="54">
        <v>-1</v>
      </c>
      <c r="D8" s="40" t="s">
        <v>174</v>
      </c>
      <c r="E8" s="40" t="b">
        <v>0</v>
      </c>
      <c r="F8" s="58"/>
      <c r="T8" s="54">
        <v>-1</v>
      </c>
    </row>
    <row r="9" spans="1:27" ht="15" customHeight="1" x14ac:dyDescent="0.25">
      <c r="A9" s="4" t="s">
        <v>86</v>
      </c>
      <c r="B9" s="38" t="s">
        <v>91</v>
      </c>
      <c r="C9" s="54">
        <v>50</v>
      </c>
      <c r="D9" s="40" t="s">
        <v>175</v>
      </c>
      <c r="E9" s="40" t="b">
        <v>0</v>
      </c>
      <c r="F9" s="58"/>
      <c r="T9" s="54">
        <v>50</v>
      </c>
    </row>
    <row r="10" spans="1:27" ht="15" customHeight="1" x14ac:dyDescent="0.25">
      <c r="A10" s="4" t="s">
        <v>86</v>
      </c>
      <c r="B10" s="38" t="s">
        <v>176</v>
      </c>
      <c r="C10" s="54">
        <v>50</v>
      </c>
      <c r="D10" s="40" t="s">
        <v>92</v>
      </c>
      <c r="E10" s="40" t="b">
        <v>0</v>
      </c>
      <c r="F10" s="58"/>
      <c r="T10" s="54">
        <v>50</v>
      </c>
      <c r="W10" s="2" t="s">
        <v>200</v>
      </c>
    </row>
    <row r="11" spans="1:27" ht="15" customHeight="1" x14ac:dyDescent="0.25">
      <c r="A11" s="4" t="s">
        <v>86</v>
      </c>
      <c r="B11" s="38" t="s">
        <v>93</v>
      </c>
      <c r="C11" s="39">
        <v>6</v>
      </c>
      <c r="D11" s="40" t="s">
        <v>94</v>
      </c>
      <c r="E11" s="40" t="b">
        <v>0</v>
      </c>
      <c r="F11" s="58"/>
      <c r="T11" s="39">
        <v>6</v>
      </c>
    </row>
    <row r="12" spans="1:27" ht="15" customHeight="1" x14ac:dyDescent="0.25">
      <c r="A12" s="4" t="s">
        <v>86</v>
      </c>
      <c r="B12" s="38" t="s">
        <v>95</v>
      </c>
      <c r="C12" s="39">
        <v>20</v>
      </c>
      <c r="D12" s="40" t="s">
        <v>177</v>
      </c>
      <c r="E12" s="40" t="b">
        <v>1</v>
      </c>
      <c r="F12" s="58"/>
      <c r="T12" s="39">
        <v>20</v>
      </c>
      <c r="W12" s="52" t="s">
        <v>194</v>
      </c>
    </row>
    <row r="13" spans="1:27" ht="15" customHeight="1" x14ac:dyDescent="0.25">
      <c r="A13" s="4" t="s">
        <v>86</v>
      </c>
      <c r="B13" s="38" t="s">
        <v>96</v>
      </c>
      <c r="C13" s="39">
        <v>50</v>
      </c>
      <c r="D13" s="40" t="s">
        <v>178</v>
      </c>
      <c r="E13" s="40" t="b">
        <v>0</v>
      </c>
      <c r="F13" s="58"/>
      <c r="H13" s="46" t="s">
        <v>183</v>
      </c>
      <c r="I13" s="46" t="s">
        <v>184</v>
      </c>
      <c r="J13" s="46" t="s">
        <v>185</v>
      </c>
      <c r="T13" s="39">
        <v>50</v>
      </c>
    </row>
    <row r="14" spans="1:27" ht="15" customHeight="1" x14ac:dyDescent="0.25">
      <c r="A14" s="4" t="s">
        <v>86</v>
      </c>
      <c r="B14" s="38" t="s">
        <v>97</v>
      </c>
      <c r="C14" s="39">
        <v>20</v>
      </c>
      <c r="D14" s="40" t="s">
        <v>179</v>
      </c>
      <c r="E14" s="40" t="b">
        <v>0</v>
      </c>
      <c r="F14" s="58"/>
      <c r="H14" s="47">
        <v>0</v>
      </c>
      <c r="I14" s="47">
        <v>0</v>
      </c>
      <c r="J14" s="47"/>
      <c r="T14" s="39">
        <v>20</v>
      </c>
      <c r="Z14" s="2" t="s">
        <v>197</v>
      </c>
      <c r="AA14" s="2" t="s">
        <v>198</v>
      </c>
    </row>
    <row r="15" spans="1:27" ht="15" customHeight="1" x14ac:dyDescent="0.25">
      <c r="A15" s="4" t="s">
        <v>86</v>
      </c>
      <c r="B15" s="38" t="s">
        <v>98</v>
      </c>
      <c r="C15" s="39">
        <v>10</v>
      </c>
      <c r="D15" s="40" t="s">
        <v>180</v>
      </c>
      <c r="E15" s="40" t="b">
        <v>0</v>
      </c>
      <c r="F15" s="58"/>
      <c r="H15" s="51">
        <f>C18</f>
        <v>96.84</v>
      </c>
      <c r="I15" s="47">
        <v>0</v>
      </c>
      <c r="J15" s="47"/>
      <c r="T15" s="39">
        <v>10</v>
      </c>
      <c r="Y15" s="53" t="s">
        <v>195</v>
      </c>
      <c r="Z15" s="53" t="s">
        <v>196</v>
      </c>
    </row>
    <row r="16" spans="1:27" ht="15" customHeight="1" x14ac:dyDescent="0.25">
      <c r="A16" s="3" t="s">
        <v>99</v>
      </c>
      <c r="B16" s="35" t="s">
        <v>100</v>
      </c>
      <c r="C16" s="41">
        <v>20</v>
      </c>
      <c r="D16" s="37" t="s">
        <v>101</v>
      </c>
      <c r="E16" s="37" t="b">
        <v>0</v>
      </c>
      <c r="F16" s="59"/>
      <c r="H16" s="47">
        <v>100</v>
      </c>
      <c r="I16" s="47">
        <v>100</v>
      </c>
      <c r="J16" s="47"/>
      <c r="T16" s="41">
        <v>20</v>
      </c>
      <c r="Y16" s="53">
        <v>30</v>
      </c>
      <c r="Z16" s="53">
        <v>100</v>
      </c>
      <c r="AA16" s="2">
        <v>70</v>
      </c>
    </row>
    <row r="17" spans="1:27" ht="15" customHeight="1" x14ac:dyDescent="0.25">
      <c r="A17" s="3" t="s">
        <v>99</v>
      </c>
      <c r="B17" s="35" t="s">
        <v>102</v>
      </c>
      <c r="C17" s="89">
        <v>5</v>
      </c>
      <c r="D17" s="37" t="s">
        <v>103</v>
      </c>
      <c r="E17" s="37" t="b">
        <v>0</v>
      </c>
      <c r="F17" s="59"/>
      <c r="H17" s="47">
        <v>0</v>
      </c>
      <c r="I17" s="47"/>
      <c r="J17" s="47">
        <v>0</v>
      </c>
      <c r="T17" s="36">
        <v>5</v>
      </c>
      <c r="Y17" s="53">
        <v>50</v>
      </c>
      <c r="Z17" s="53">
        <v>50</v>
      </c>
      <c r="AA17" s="2">
        <v>30</v>
      </c>
    </row>
    <row r="18" spans="1:27" ht="15" customHeight="1" x14ac:dyDescent="0.25">
      <c r="A18" s="3" t="s">
        <v>99</v>
      </c>
      <c r="B18" s="87" t="s">
        <v>104</v>
      </c>
      <c r="C18">
        <v>96.84</v>
      </c>
      <c r="D18" s="88" t="s">
        <v>105</v>
      </c>
      <c r="E18" s="37" t="b">
        <v>0</v>
      </c>
      <c r="F18" s="59"/>
      <c r="H18" s="49">
        <f>C19</f>
        <v>83.64</v>
      </c>
      <c r="I18" s="47"/>
      <c r="J18" s="47">
        <v>0</v>
      </c>
      <c r="T18" s="50">
        <v>90</v>
      </c>
      <c r="Y18" s="53">
        <v>80</v>
      </c>
      <c r="Z18" s="53">
        <v>15</v>
      </c>
      <c r="AA18" s="2">
        <v>5</v>
      </c>
    </row>
    <row r="19" spans="1:27" ht="15" customHeight="1" x14ac:dyDescent="0.25">
      <c r="A19" s="3" t="s">
        <v>99</v>
      </c>
      <c r="B19" s="87" t="s">
        <v>106</v>
      </c>
      <c r="C19">
        <v>83.64</v>
      </c>
      <c r="D19" s="88" t="s">
        <v>107</v>
      </c>
      <c r="E19" s="37" t="b">
        <v>0</v>
      </c>
      <c r="F19" s="59"/>
      <c r="H19" s="49">
        <f>C20</f>
        <v>97.22</v>
      </c>
      <c r="I19" s="47"/>
      <c r="J19" s="47">
        <v>100</v>
      </c>
      <c r="T19" s="44">
        <v>80</v>
      </c>
      <c r="Y19" s="53">
        <v>100</v>
      </c>
      <c r="Z19" s="53">
        <v>5</v>
      </c>
      <c r="AA19" s="2">
        <v>0</v>
      </c>
    </row>
    <row r="20" spans="1:27" ht="15" customHeight="1" x14ac:dyDescent="0.25">
      <c r="A20" s="3" t="s">
        <v>99</v>
      </c>
      <c r="B20" s="87" t="s">
        <v>108</v>
      </c>
      <c r="C20">
        <v>97.22</v>
      </c>
      <c r="D20" s="88" t="s">
        <v>109</v>
      </c>
      <c r="E20" s="37" t="b">
        <v>0</v>
      </c>
      <c r="F20" s="59"/>
      <c r="H20" s="47">
        <v>100</v>
      </c>
      <c r="I20" s="47"/>
      <c r="J20" s="49">
        <f>C21</f>
        <v>24.12</v>
      </c>
      <c r="T20" s="44">
        <v>95</v>
      </c>
      <c r="Y20" s="53">
        <v>150</v>
      </c>
      <c r="Z20" s="53">
        <v>0</v>
      </c>
      <c r="AA20" s="2">
        <v>0</v>
      </c>
    </row>
    <row r="21" spans="1:27" ht="15" customHeight="1" x14ac:dyDescent="0.25">
      <c r="A21" s="3" t="s">
        <v>99</v>
      </c>
      <c r="B21" s="87" t="s">
        <v>110</v>
      </c>
      <c r="C21">
        <v>24.12</v>
      </c>
      <c r="D21" s="88" t="s">
        <v>111</v>
      </c>
      <c r="E21" s="37" t="b">
        <v>0</v>
      </c>
      <c r="F21" s="59"/>
      <c r="T21" s="44">
        <v>0</v>
      </c>
    </row>
    <row r="22" spans="1:27" ht="15" customHeight="1" x14ac:dyDescent="0.25">
      <c r="A22" s="3" t="s">
        <v>99</v>
      </c>
      <c r="B22" s="87" t="s">
        <v>112</v>
      </c>
      <c r="C22">
        <v>19.95</v>
      </c>
      <c r="D22" s="88" t="s">
        <v>113</v>
      </c>
      <c r="E22" s="37" t="b">
        <v>0</v>
      </c>
      <c r="F22" s="59"/>
      <c r="T22" s="41">
        <v>30</v>
      </c>
    </row>
    <row r="23" spans="1:27" ht="15" customHeight="1" x14ac:dyDescent="0.25">
      <c r="A23" s="3" t="s">
        <v>99</v>
      </c>
      <c r="B23" s="35" t="s">
        <v>114</v>
      </c>
      <c r="C23" s="86">
        <v>-1</v>
      </c>
      <c r="D23" s="37" t="s">
        <v>115</v>
      </c>
      <c r="E23" s="37" t="b">
        <v>0</v>
      </c>
      <c r="F23" s="59"/>
      <c r="L23" s="2" t="s">
        <v>192</v>
      </c>
      <c r="T23" s="41">
        <v>-1</v>
      </c>
      <c r="W23" s="52" t="s">
        <v>199</v>
      </c>
    </row>
    <row r="24" spans="1:27" ht="15" customHeight="1" x14ac:dyDescent="0.25">
      <c r="A24" s="3" t="s">
        <v>99</v>
      </c>
      <c r="B24" s="35" t="s">
        <v>116</v>
      </c>
      <c r="C24">
        <v>17.39</v>
      </c>
      <c r="D24" s="37" t="s">
        <v>201</v>
      </c>
      <c r="E24" s="37" t="b">
        <v>0</v>
      </c>
      <c r="F24" s="59"/>
      <c r="H24"/>
      <c r="I24"/>
      <c r="T24" s="41">
        <v>10</v>
      </c>
    </row>
    <row r="25" spans="1:27" ht="15" customHeight="1" x14ac:dyDescent="0.25">
      <c r="A25" s="3" t="s">
        <v>99</v>
      </c>
      <c r="B25" s="35" t="s">
        <v>117</v>
      </c>
      <c r="C25" s="36">
        <v>12</v>
      </c>
      <c r="D25" s="37" t="s">
        <v>118</v>
      </c>
      <c r="E25" s="37" t="b">
        <v>0</v>
      </c>
      <c r="F25" s="59"/>
      <c r="H25"/>
      <c r="I25"/>
      <c r="T25" s="36">
        <v>12</v>
      </c>
    </row>
    <row r="26" spans="1:27" ht="15" customHeight="1" x14ac:dyDescent="0.25">
      <c r="A26" s="3" t="s">
        <v>99</v>
      </c>
      <c r="B26" s="35" t="s">
        <v>119</v>
      </c>
      <c r="C26" s="41">
        <v>65</v>
      </c>
      <c r="D26" s="37" t="s">
        <v>120</v>
      </c>
      <c r="E26" s="37" t="b">
        <v>0</v>
      </c>
      <c r="F26" s="59"/>
      <c r="H26"/>
      <c r="I26"/>
      <c r="T26" s="41">
        <v>65</v>
      </c>
    </row>
    <row r="27" spans="1:27" ht="15" customHeight="1" x14ac:dyDescent="0.25">
      <c r="A27" s="70" t="s">
        <v>208</v>
      </c>
      <c r="B27" s="71" t="s">
        <v>209</v>
      </c>
      <c r="C27" s="72">
        <v>15</v>
      </c>
      <c r="D27" s="73" t="s">
        <v>210</v>
      </c>
      <c r="E27" s="73" t="b">
        <v>1</v>
      </c>
      <c r="F27" s="59"/>
      <c r="H27"/>
      <c r="I27"/>
      <c r="T27" s="72">
        <v>15</v>
      </c>
    </row>
    <row r="28" spans="1:27" ht="15" customHeight="1" x14ac:dyDescent="0.25">
      <c r="A28" s="70" t="s">
        <v>208</v>
      </c>
      <c r="B28" s="71" t="s">
        <v>211</v>
      </c>
      <c r="C28" s="72">
        <v>0.5</v>
      </c>
      <c r="D28" s="73" t="s">
        <v>212</v>
      </c>
      <c r="E28" s="73" t="b">
        <v>1</v>
      </c>
      <c r="F28" s="59"/>
      <c r="H28"/>
      <c r="I28"/>
      <c r="L28" s="90">
        <v>93.41</v>
      </c>
      <c r="T28" s="72">
        <v>0.5</v>
      </c>
    </row>
    <row r="29" spans="1:27" ht="15" customHeight="1" x14ac:dyDescent="0.25">
      <c r="A29" s="20" t="s">
        <v>121</v>
      </c>
      <c r="B29" s="29" t="s">
        <v>122</v>
      </c>
      <c r="C29" s="30">
        <v>99</v>
      </c>
      <c r="D29" s="31" t="s">
        <v>123</v>
      </c>
      <c r="E29" s="31" t="b">
        <v>1</v>
      </c>
      <c r="F29" s="60"/>
      <c r="H29"/>
      <c r="I29"/>
      <c r="L29" s="90">
        <v>84.34</v>
      </c>
      <c r="T29" s="30">
        <v>99</v>
      </c>
    </row>
    <row r="30" spans="1:27" ht="15" customHeight="1" x14ac:dyDescent="0.25">
      <c r="A30" s="20" t="s">
        <v>121</v>
      </c>
      <c r="B30" s="29" t="s">
        <v>166</v>
      </c>
      <c r="C30" s="30">
        <v>99</v>
      </c>
      <c r="D30" s="31" t="s">
        <v>123</v>
      </c>
      <c r="E30" s="31" t="b">
        <v>1</v>
      </c>
      <c r="F30" s="60"/>
      <c r="H30"/>
      <c r="I30"/>
      <c r="L30" s="90">
        <v>94.65</v>
      </c>
      <c r="T30" s="30">
        <v>99</v>
      </c>
    </row>
    <row r="31" spans="1:27" ht="15" customHeight="1" x14ac:dyDescent="0.25">
      <c r="A31" s="19" t="s">
        <v>121</v>
      </c>
      <c r="B31" s="26" t="s">
        <v>124</v>
      </c>
      <c r="C31" s="41">
        <v>1</v>
      </c>
      <c r="D31" s="28" t="s">
        <v>207</v>
      </c>
      <c r="E31" s="28" t="b">
        <v>1</v>
      </c>
      <c r="F31" s="61"/>
      <c r="G31" s="27">
        <v>4</v>
      </c>
      <c r="H31"/>
      <c r="I31"/>
      <c r="L31" s="90">
        <v>7.06</v>
      </c>
      <c r="T31" s="41">
        <v>1</v>
      </c>
    </row>
    <row r="32" spans="1:27" ht="15" customHeight="1" x14ac:dyDescent="0.25">
      <c r="A32" s="19" t="s">
        <v>121</v>
      </c>
      <c r="B32" s="26" t="s">
        <v>125</v>
      </c>
      <c r="C32" s="41">
        <v>1</v>
      </c>
      <c r="D32" s="28" t="s">
        <v>207</v>
      </c>
      <c r="E32" s="28" t="b">
        <v>1</v>
      </c>
      <c r="F32" s="61"/>
      <c r="G32" s="27">
        <v>2</v>
      </c>
      <c r="L32" s="90">
        <v>10.37</v>
      </c>
      <c r="T32" s="41">
        <v>1</v>
      </c>
    </row>
    <row r="33" spans="1:20" ht="15" customHeight="1" x14ac:dyDescent="0.25">
      <c r="A33" s="19" t="s">
        <v>121</v>
      </c>
      <c r="B33" s="26" t="s">
        <v>126</v>
      </c>
      <c r="C33" s="41">
        <v>1</v>
      </c>
      <c r="D33" s="28" t="s">
        <v>207</v>
      </c>
      <c r="E33" s="28" t="b">
        <v>1</v>
      </c>
      <c r="F33" s="61"/>
      <c r="G33" s="27">
        <v>1</v>
      </c>
      <c r="L33" s="86">
        <v>-1</v>
      </c>
      <c r="T33" s="41">
        <v>1</v>
      </c>
    </row>
    <row r="34" spans="1:20" ht="15" customHeight="1" x14ac:dyDescent="0.25">
      <c r="A34" s="19" t="s">
        <v>121</v>
      </c>
      <c r="B34" s="26" t="s">
        <v>127</v>
      </c>
      <c r="C34" s="27">
        <v>3</v>
      </c>
      <c r="D34" s="28" t="s">
        <v>207</v>
      </c>
      <c r="E34" s="28" t="b">
        <v>1</v>
      </c>
      <c r="F34" s="61"/>
      <c r="G34" s="27">
        <v>4</v>
      </c>
      <c r="L34" s="90">
        <v>17.25</v>
      </c>
      <c r="T34" s="27">
        <v>3</v>
      </c>
    </row>
    <row r="35" spans="1:20" ht="15" customHeight="1" x14ac:dyDescent="0.25">
      <c r="A35" s="19" t="s">
        <v>121</v>
      </c>
      <c r="B35" s="26" t="s">
        <v>128</v>
      </c>
      <c r="C35" s="27">
        <v>2</v>
      </c>
      <c r="D35" s="28" t="s">
        <v>207</v>
      </c>
      <c r="E35" s="28" t="b">
        <v>1</v>
      </c>
      <c r="F35" s="61"/>
      <c r="G35" s="27">
        <v>2</v>
      </c>
      <c r="T35" s="27">
        <v>2</v>
      </c>
    </row>
    <row r="36" spans="1:20" ht="15" customHeight="1" x14ac:dyDescent="0.25">
      <c r="A36" s="19" t="s">
        <v>121</v>
      </c>
      <c r="B36" s="26" t="s">
        <v>129</v>
      </c>
      <c r="C36" s="27">
        <v>1</v>
      </c>
      <c r="D36" s="28" t="s">
        <v>207</v>
      </c>
      <c r="E36" s="28" t="b">
        <v>1</v>
      </c>
      <c r="F36" s="61"/>
      <c r="G36" s="27">
        <v>1</v>
      </c>
      <c r="T36" s="27">
        <v>1</v>
      </c>
    </row>
    <row r="37" spans="1:20" ht="15" customHeight="1" x14ac:dyDescent="0.25">
      <c r="A37" s="19" t="s">
        <v>121</v>
      </c>
      <c r="B37" s="26" t="s">
        <v>130</v>
      </c>
      <c r="C37" s="27">
        <v>21</v>
      </c>
      <c r="D37" s="28" t="s">
        <v>207</v>
      </c>
      <c r="E37" s="28" t="b">
        <v>1</v>
      </c>
      <c r="F37" s="61"/>
      <c r="G37" s="27">
        <v>19</v>
      </c>
      <c r="T37" s="27">
        <v>21</v>
      </c>
    </row>
    <row r="38" spans="1:20" ht="15" customHeight="1" x14ac:dyDescent="0.25">
      <c r="A38" s="19" t="s">
        <v>121</v>
      </c>
      <c r="B38" s="26" t="s">
        <v>131</v>
      </c>
      <c r="C38" s="27">
        <v>17</v>
      </c>
      <c r="D38" s="28" t="s">
        <v>207</v>
      </c>
      <c r="E38" s="28" t="b">
        <v>1</v>
      </c>
      <c r="F38" s="61"/>
      <c r="G38" s="27">
        <v>15</v>
      </c>
      <c r="T38" s="27">
        <v>17</v>
      </c>
    </row>
    <row r="39" spans="1:20" ht="15" customHeight="1" x14ac:dyDescent="0.25">
      <c r="A39" s="19" t="s">
        <v>121</v>
      </c>
      <c r="B39" s="26" t="s">
        <v>132</v>
      </c>
      <c r="C39" s="27">
        <v>14</v>
      </c>
      <c r="D39" s="28" t="s">
        <v>207</v>
      </c>
      <c r="E39" s="28" t="b">
        <v>1</v>
      </c>
      <c r="F39" s="61"/>
      <c r="G39" s="27">
        <v>11</v>
      </c>
      <c r="T39" s="27">
        <v>14</v>
      </c>
    </row>
    <row r="40" spans="1:20" ht="15" customHeight="1" x14ac:dyDescent="0.25">
      <c r="A40" s="19" t="s">
        <v>121</v>
      </c>
      <c r="B40" s="26" t="s">
        <v>133</v>
      </c>
      <c r="C40" s="27">
        <v>21</v>
      </c>
      <c r="D40" s="28" t="s">
        <v>207</v>
      </c>
      <c r="E40" s="28" t="b">
        <v>1</v>
      </c>
      <c r="F40" s="61"/>
      <c r="G40" s="27">
        <v>17</v>
      </c>
      <c r="T40" s="27">
        <v>21</v>
      </c>
    </row>
    <row r="41" spans="1:20" ht="15" customHeight="1" x14ac:dyDescent="0.25">
      <c r="A41" s="19" t="s">
        <v>121</v>
      </c>
      <c r="B41" s="26" t="s">
        <v>134</v>
      </c>
      <c r="C41" s="27">
        <v>17</v>
      </c>
      <c r="D41" s="28" t="s">
        <v>207</v>
      </c>
      <c r="E41" s="28" t="b">
        <v>1</v>
      </c>
      <c r="F41" s="61"/>
      <c r="G41" s="27">
        <v>13</v>
      </c>
      <c r="T41" s="27">
        <v>17</v>
      </c>
    </row>
    <row r="42" spans="1:20" ht="15" customHeight="1" x14ac:dyDescent="0.25">
      <c r="A42" s="19" t="s">
        <v>121</v>
      </c>
      <c r="B42" s="26" t="s">
        <v>135</v>
      </c>
      <c r="C42" s="27">
        <v>14</v>
      </c>
      <c r="D42" s="28" t="s">
        <v>207</v>
      </c>
      <c r="E42" s="28" t="b">
        <v>1</v>
      </c>
      <c r="F42" s="61"/>
      <c r="G42" s="27">
        <v>9</v>
      </c>
      <c r="H42" s="2" t="s">
        <v>186</v>
      </c>
      <c r="I42" s="2" t="s">
        <v>187</v>
      </c>
      <c r="L42" s="2" t="s">
        <v>191</v>
      </c>
      <c r="T42" s="27">
        <v>14</v>
      </c>
    </row>
    <row r="43" spans="1:20" ht="15" customHeight="1" x14ac:dyDescent="0.25">
      <c r="A43" s="19" t="s">
        <v>121</v>
      </c>
      <c r="B43" s="26" t="s">
        <v>136</v>
      </c>
      <c r="C43" s="27">
        <v>11</v>
      </c>
      <c r="D43" s="28" t="s">
        <v>207</v>
      </c>
      <c r="E43" s="28" t="b">
        <v>1</v>
      </c>
      <c r="F43" s="61"/>
      <c r="G43" s="27">
        <v>11</v>
      </c>
      <c r="H43" s="2">
        <v>0</v>
      </c>
      <c r="I43" s="2">
        <v>0</v>
      </c>
      <c r="T43" s="27">
        <v>11</v>
      </c>
    </row>
    <row r="44" spans="1:20" ht="15" customHeight="1" x14ac:dyDescent="0.25">
      <c r="A44" s="19" t="s">
        <v>121</v>
      </c>
      <c r="B44" s="26" t="s">
        <v>137</v>
      </c>
      <c r="C44" s="27">
        <v>9</v>
      </c>
      <c r="D44" s="28" t="s">
        <v>207</v>
      </c>
      <c r="E44" s="28" t="b">
        <v>1</v>
      </c>
      <c r="F44" s="61"/>
      <c r="G44" s="27">
        <v>9</v>
      </c>
      <c r="H44" s="48">
        <f>C23</f>
        <v>-1</v>
      </c>
      <c r="I44" s="2">
        <v>0</v>
      </c>
      <c r="T44" s="27">
        <v>9</v>
      </c>
    </row>
    <row r="45" spans="1:20" ht="15" customHeight="1" x14ac:dyDescent="0.25">
      <c r="A45" s="19" t="s">
        <v>121</v>
      </c>
      <c r="B45" s="26" t="s">
        <v>138</v>
      </c>
      <c r="C45" s="27">
        <v>6</v>
      </c>
      <c r="D45" s="28" t="s">
        <v>207</v>
      </c>
      <c r="E45" s="28" t="b">
        <v>1</v>
      </c>
      <c r="F45" s="61"/>
      <c r="G45" s="27">
        <v>6</v>
      </c>
      <c r="H45" s="2">
        <v>100</v>
      </c>
      <c r="I45" s="2">
        <v>100</v>
      </c>
      <c r="T45" s="27">
        <v>6</v>
      </c>
    </row>
    <row r="46" spans="1:20" ht="15" customHeight="1" x14ac:dyDescent="0.25">
      <c r="A46" s="21" t="s">
        <v>121</v>
      </c>
      <c r="B46" s="32" t="s">
        <v>139</v>
      </c>
      <c r="C46" s="41">
        <v>1</v>
      </c>
      <c r="D46" s="28" t="s">
        <v>207</v>
      </c>
      <c r="E46" s="34" t="b">
        <v>1</v>
      </c>
      <c r="F46" s="62"/>
      <c r="G46" s="33">
        <v>4</v>
      </c>
      <c r="T46" s="41">
        <v>1</v>
      </c>
    </row>
    <row r="47" spans="1:20" ht="15" customHeight="1" x14ac:dyDescent="0.25">
      <c r="A47" s="21" t="s">
        <v>121</v>
      </c>
      <c r="B47" s="32" t="s">
        <v>140</v>
      </c>
      <c r="C47" s="41">
        <v>1</v>
      </c>
      <c r="D47" s="28" t="s">
        <v>207</v>
      </c>
      <c r="E47" s="34" t="b">
        <v>1</v>
      </c>
      <c r="F47" s="62"/>
      <c r="G47" s="33">
        <v>2</v>
      </c>
      <c r="H47" s="2" t="s">
        <v>188</v>
      </c>
      <c r="T47" s="41">
        <v>1</v>
      </c>
    </row>
    <row r="48" spans="1:20" ht="15" customHeight="1" x14ac:dyDescent="0.25">
      <c r="A48" s="21" t="s">
        <v>121</v>
      </c>
      <c r="B48" s="32" t="s">
        <v>141</v>
      </c>
      <c r="C48" s="41">
        <v>1</v>
      </c>
      <c r="D48" s="28" t="s">
        <v>207</v>
      </c>
      <c r="E48" s="34" t="b">
        <v>1</v>
      </c>
      <c r="F48" s="62"/>
      <c r="G48" s="33">
        <v>1</v>
      </c>
      <c r="H48" s="2" t="s">
        <v>189</v>
      </c>
      <c r="T48" s="41">
        <v>1</v>
      </c>
    </row>
    <row r="49" spans="1:20" ht="15" customHeight="1" x14ac:dyDescent="0.25">
      <c r="A49" s="21" t="s">
        <v>121</v>
      </c>
      <c r="B49" s="32" t="s">
        <v>142</v>
      </c>
      <c r="C49" s="33">
        <v>4</v>
      </c>
      <c r="D49" s="28" t="s">
        <v>207</v>
      </c>
      <c r="E49" s="34" t="b">
        <v>1</v>
      </c>
      <c r="F49" s="62"/>
      <c r="G49" s="33">
        <v>4</v>
      </c>
      <c r="H49" s="2" t="s">
        <v>190</v>
      </c>
      <c r="T49" s="33">
        <v>4</v>
      </c>
    </row>
    <row r="50" spans="1:20" ht="15" customHeight="1" x14ac:dyDescent="0.25">
      <c r="A50" s="21" t="s">
        <v>121</v>
      </c>
      <c r="B50" s="32" t="s">
        <v>143</v>
      </c>
      <c r="C50" s="33">
        <v>2</v>
      </c>
      <c r="D50" s="28" t="s">
        <v>207</v>
      </c>
      <c r="E50" s="34" t="b">
        <v>1</v>
      </c>
      <c r="F50" s="62"/>
      <c r="G50" s="33">
        <v>2</v>
      </c>
      <c r="T50" s="33">
        <v>2</v>
      </c>
    </row>
    <row r="51" spans="1:20" ht="15" customHeight="1" x14ac:dyDescent="0.25">
      <c r="A51" s="21" t="s">
        <v>121</v>
      </c>
      <c r="B51" s="32" t="s">
        <v>144</v>
      </c>
      <c r="C51" s="33">
        <v>1</v>
      </c>
      <c r="D51" s="28" t="s">
        <v>207</v>
      </c>
      <c r="E51" s="34" t="b">
        <v>1</v>
      </c>
      <c r="F51" s="62"/>
      <c r="G51" s="33">
        <v>1</v>
      </c>
      <c r="T51" s="33">
        <v>1</v>
      </c>
    </row>
    <row r="52" spans="1:20" ht="15" customHeight="1" x14ac:dyDescent="0.25">
      <c r="A52" s="21" t="s">
        <v>121</v>
      </c>
      <c r="B52" s="32" t="s">
        <v>145</v>
      </c>
      <c r="C52" s="33">
        <v>20</v>
      </c>
      <c r="D52" s="28" t="s">
        <v>207</v>
      </c>
      <c r="E52" s="34" t="b">
        <v>1</v>
      </c>
      <c r="F52" s="62"/>
      <c r="G52" s="33">
        <v>21</v>
      </c>
      <c r="T52" s="33">
        <v>20</v>
      </c>
    </row>
    <row r="53" spans="1:20" ht="15" customHeight="1" x14ac:dyDescent="0.25">
      <c r="A53" s="21" t="s">
        <v>121</v>
      </c>
      <c r="B53" s="32" t="s">
        <v>146</v>
      </c>
      <c r="C53" s="33">
        <v>18</v>
      </c>
      <c r="D53" s="28" t="s">
        <v>207</v>
      </c>
      <c r="E53" s="34" t="b">
        <v>1</v>
      </c>
      <c r="F53" s="62"/>
      <c r="G53" s="33">
        <v>17</v>
      </c>
      <c r="T53" s="33">
        <v>18</v>
      </c>
    </row>
    <row r="54" spans="1:20" ht="15" customHeight="1" x14ac:dyDescent="0.25">
      <c r="A54" s="21" t="s">
        <v>121</v>
      </c>
      <c r="B54" s="32" t="s">
        <v>147</v>
      </c>
      <c r="C54" s="33">
        <v>14</v>
      </c>
      <c r="D54" s="28" t="s">
        <v>207</v>
      </c>
      <c r="E54" s="34" t="b">
        <v>1</v>
      </c>
      <c r="F54" s="62"/>
      <c r="G54" s="33">
        <v>13</v>
      </c>
      <c r="T54" s="33">
        <v>14</v>
      </c>
    </row>
    <row r="55" spans="1:20" ht="15" customHeight="1" x14ac:dyDescent="0.25">
      <c r="A55" s="21" t="s">
        <v>121</v>
      </c>
      <c r="B55" s="32" t="s">
        <v>148</v>
      </c>
      <c r="C55" s="33">
        <v>20</v>
      </c>
      <c r="D55" s="28" t="s">
        <v>207</v>
      </c>
      <c r="E55" s="34" t="b">
        <v>1</v>
      </c>
      <c r="F55" s="62"/>
      <c r="G55" s="33">
        <v>19</v>
      </c>
      <c r="T55" s="33">
        <v>20</v>
      </c>
    </row>
    <row r="56" spans="1:20" ht="15" customHeight="1" x14ac:dyDescent="0.25">
      <c r="A56" s="21" t="s">
        <v>121</v>
      </c>
      <c r="B56" s="32" t="s">
        <v>149</v>
      </c>
      <c r="C56" s="33">
        <v>18</v>
      </c>
      <c r="D56" s="28" t="s">
        <v>207</v>
      </c>
      <c r="E56" s="34" t="b">
        <v>1</v>
      </c>
      <c r="F56" s="62"/>
      <c r="G56" s="33">
        <v>15</v>
      </c>
      <c r="T56" s="33">
        <v>18</v>
      </c>
    </row>
    <row r="57" spans="1:20" ht="15" customHeight="1" x14ac:dyDescent="0.25">
      <c r="A57" s="21" t="s">
        <v>121</v>
      </c>
      <c r="B57" s="32" t="s">
        <v>150</v>
      </c>
      <c r="C57" s="33">
        <v>14</v>
      </c>
      <c r="D57" s="28" t="s">
        <v>207</v>
      </c>
      <c r="E57" s="34" t="b">
        <v>1</v>
      </c>
      <c r="F57" s="62"/>
      <c r="G57" s="33">
        <v>11</v>
      </c>
      <c r="T57" s="33">
        <v>14</v>
      </c>
    </row>
    <row r="58" spans="1:20" ht="15" customHeight="1" x14ac:dyDescent="0.25">
      <c r="A58" s="21" t="s">
        <v>121</v>
      </c>
      <c r="B58" s="32" t="s">
        <v>151</v>
      </c>
      <c r="C58" s="33">
        <v>13</v>
      </c>
      <c r="D58" s="28" t="s">
        <v>207</v>
      </c>
      <c r="E58" s="34" t="b">
        <v>1</v>
      </c>
      <c r="F58" s="62"/>
      <c r="G58" s="33">
        <v>13</v>
      </c>
      <c r="T58" s="33">
        <v>13</v>
      </c>
    </row>
    <row r="59" spans="1:20" ht="15" customHeight="1" x14ac:dyDescent="0.25">
      <c r="A59" s="21" t="s">
        <v>121</v>
      </c>
      <c r="B59" s="32" t="s">
        <v>152</v>
      </c>
      <c r="C59" s="33">
        <v>10</v>
      </c>
      <c r="D59" s="28" t="s">
        <v>207</v>
      </c>
      <c r="E59" s="34" t="b">
        <v>1</v>
      </c>
      <c r="F59" s="62"/>
      <c r="G59" s="33">
        <v>10</v>
      </c>
      <c r="T59" s="33">
        <v>10</v>
      </c>
    </row>
    <row r="60" spans="1:20" ht="15" customHeight="1" x14ac:dyDescent="0.25">
      <c r="A60" s="21" t="s">
        <v>121</v>
      </c>
      <c r="B60" s="32" t="s">
        <v>153</v>
      </c>
      <c r="C60" s="33">
        <v>7</v>
      </c>
      <c r="D60" s="28" t="s">
        <v>207</v>
      </c>
      <c r="E60" s="34" t="b">
        <v>1</v>
      </c>
      <c r="F60" s="62"/>
      <c r="G60" s="33">
        <v>7</v>
      </c>
      <c r="T60" s="33">
        <v>7</v>
      </c>
    </row>
    <row r="61" spans="1:20" ht="15" customHeight="1" x14ac:dyDescent="0.25">
      <c r="A61" s="20" t="s">
        <v>121</v>
      </c>
      <c r="B61" s="29" t="s">
        <v>154</v>
      </c>
      <c r="C61" s="41">
        <v>1</v>
      </c>
      <c r="D61" s="28" t="s">
        <v>207</v>
      </c>
      <c r="E61" s="31" t="b">
        <v>1</v>
      </c>
      <c r="F61" s="60"/>
      <c r="G61" s="30">
        <v>4</v>
      </c>
      <c r="T61" s="41">
        <v>1</v>
      </c>
    </row>
    <row r="62" spans="1:20" ht="15" customHeight="1" x14ac:dyDescent="0.25">
      <c r="A62" s="20" t="s">
        <v>121</v>
      </c>
      <c r="B62" s="29" t="s">
        <v>155</v>
      </c>
      <c r="C62" s="41">
        <v>1</v>
      </c>
      <c r="D62" s="28" t="s">
        <v>207</v>
      </c>
      <c r="E62" s="31" t="b">
        <v>1</v>
      </c>
      <c r="F62" s="60"/>
      <c r="G62" s="30">
        <v>2</v>
      </c>
      <c r="T62" s="41">
        <v>1</v>
      </c>
    </row>
    <row r="63" spans="1:20" ht="15" customHeight="1" x14ac:dyDescent="0.25">
      <c r="A63" s="20" t="s">
        <v>121</v>
      </c>
      <c r="B63" s="29" t="s">
        <v>156</v>
      </c>
      <c r="C63" s="41">
        <v>1</v>
      </c>
      <c r="D63" s="28" t="s">
        <v>207</v>
      </c>
      <c r="E63" s="31" t="b">
        <v>1</v>
      </c>
      <c r="F63" s="60"/>
      <c r="G63" s="30">
        <v>1</v>
      </c>
      <c r="T63" s="41">
        <v>1</v>
      </c>
    </row>
    <row r="64" spans="1:20" ht="15" customHeight="1" x14ac:dyDescent="0.25">
      <c r="A64" s="20" t="s">
        <v>121</v>
      </c>
      <c r="B64" s="29" t="s">
        <v>157</v>
      </c>
      <c r="C64" s="30">
        <v>25</v>
      </c>
      <c r="D64" s="28" t="s">
        <v>207</v>
      </c>
      <c r="E64" s="31" t="b">
        <v>1</v>
      </c>
      <c r="F64" s="60"/>
      <c r="G64" s="30">
        <v>26</v>
      </c>
      <c r="T64" s="30">
        <v>25</v>
      </c>
    </row>
    <row r="65" spans="1:20" ht="15" customHeight="1" x14ac:dyDescent="0.25">
      <c r="A65" s="20" t="s">
        <v>121</v>
      </c>
      <c r="B65" s="29" t="s">
        <v>158</v>
      </c>
      <c r="C65" s="30">
        <v>20</v>
      </c>
      <c r="D65" s="28" t="s">
        <v>207</v>
      </c>
      <c r="E65" s="31" t="b">
        <v>1</v>
      </c>
      <c r="F65" s="60"/>
      <c r="G65" s="30">
        <v>19</v>
      </c>
      <c r="T65" s="30">
        <v>20</v>
      </c>
    </row>
    <row r="66" spans="1:20" ht="15" customHeight="1" x14ac:dyDescent="0.25">
      <c r="A66" s="20" t="s">
        <v>121</v>
      </c>
      <c r="B66" s="29" t="s">
        <v>159</v>
      </c>
      <c r="C66" s="30">
        <v>15</v>
      </c>
      <c r="D66" s="28" t="s">
        <v>207</v>
      </c>
      <c r="E66" s="31" t="b">
        <v>1</v>
      </c>
      <c r="F66" s="60"/>
      <c r="G66" s="30">
        <v>15</v>
      </c>
      <c r="T66" s="30">
        <v>15</v>
      </c>
    </row>
    <row r="67" spans="1:20" ht="15" customHeight="1" x14ac:dyDescent="0.25">
      <c r="A67" s="20" t="s">
        <v>121</v>
      </c>
      <c r="B67" s="29" t="s">
        <v>160</v>
      </c>
      <c r="C67" s="30">
        <v>24</v>
      </c>
      <c r="D67" s="28" t="s">
        <v>207</v>
      </c>
      <c r="E67" s="31" t="b">
        <v>1</v>
      </c>
      <c r="F67" s="60"/>
      <c r="G67" s="30">
        <v>24</v>
      </c>
      <c r="T67" s="30">
        <v>24</v>
      </c>
    </row>
    <row r="68" spans="1:20" ht="15" customHeight="1" x14ac:dyDescent="0.25">
      <c r="A68" s="20" t="s">
        <v>121</v>
      </c>
      <c r="B68" s="29" t="s">
        <v>161</v>
      </c>
      <c r="C68" s="30">
        <v>19</v>
      </c>
      <c r="D68" s="28" t="s">
        <v>207</v>
      </c>
      <c r="E68" s="31" t="b">
        <v>1</v>
      </c>
      <c r="F68" s="60"/>
      <c r="G68" s="30">
        <v>17</v>
      </c>
      <c r="T68" s="30">
        <v>19</v>
      </c>
    </row>
    <row r="69" spans="1:20" ht="15" customHeight="1" x14ac:dyDescent="0.25">
      <c r="A69" s="20" t="s">
        <v>121</v>
      </c>
      <c r="B69" s="29" t="s">
        <v>162</v>
      </c>
      <c r="C69" s="30">
        <v>14</v>
      </c>
      <c r="D69" s="28" t="s">
        <v>207</v>
      </c>
      <c r="E69" s="31" t="b">
        <v>1</v>
      </c>
      <c r="F69" s="60"/>
      <c r="G69" s="30">
        <v>13</v>
      </c>
      <c r="T69" s="30">
        <v>14</v>
      </c>
    </row>
    <row r="70" spans="1:20" ht="15" customHeight="1" x14ac:dyDescent="0.25">
      <c r="A70" s="20" t="s">
        <v>121</v>
      </c>
      <c r="B70" s="29" t="s">
        <v>163</v>
      </c>
      <c r="C70" s="30">
        <v>16</v>
      </c>
      <c r="D70" s="28" t="s">
        <v>207</v>
      </c>
      <c r="E70" s="31" t="b">
        <v>1</v>
      </c>
      <c r="F70" s="60"/>
      <c r="G70" s="30">
        <v>16</v>
      </c>
      <c r="T70" s="30">
        <v>16</v>
      </c>
    </row>
    <row r="71" spans="1:20" ht="15" customHeight="1" x14ac:dyDescent="0.25">
      <c r="A71" s="20" t="s">
        <v>121</v>
      </c>
      <c r="B71" s="29" t="s">
        <v>164</v>
      </c>
      <c r="C71" s="30">
        <v>11</v>
      </c>
      <c r="D71" s="28" t="s">
        <v>207</v>
      </c>
      <c r="E71" s="31" t="b">
        <v>1</v>
      </c>
      <c r="F71" s="60"/>
      <c r="G71" s="30">
        <v>11</v>
      </c>
      <c r="T71" s="30">
        <v>11</v>
      </c>
    </row>
    <row r="72" spans="1:20" ht="15" customHeight="1" x14ac:dyDescent="0.25">
      <c r="A72" s="20" t="s">
        <v>121</v>
      </c>
      <c r="B72" s="29" t="s">
        <v>165</v>
      </c>
      <c r="C72" s="30">
        <v>9</v>
      </c>
      <c r="D72" s="28" t="s">
        <v>207</v>
      </c>
      <c r="E72" s="31" t="b">
        <v>1</v>
      </c>
      <c r="F72" s="60"/>
      <c r="G72" s="30">
        <v>9</v>
      </c>
      <c r="T72" s="30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314C-24DA-4E83-A791-7024A2678655}">
  <dimension ref="A1:K7"/>
  <sheetViews>
    <sheetView showGridLines="0" zoomScale="85" zoomScaleNormal="85" workbookViewId="0">
      <selection activeCell="E16" sqref="E16"/>
    </sheetView>
  </sheetViews>
  <sheetFormatPr defaultRowHeight="15" x14ac:dyDescent="0.25"/>
  <cols>
    <col min="1" max="1" width="15.7109375" style="2" customWidth="1"/>
    <col min="2" max="2" width="27.140625" style="2" bestFit="1" customWidth="1"/>
    <col min="3" max="4" width="10.7109375" style="2" customWidth="1"/>
    <col min="5" max="6" width="9.140625" style="2"/>
    <col min="7" max="7" width="12.28515625" style="2" bestFit="1" customWidth="1"/>
    <col min="8" max="8" width="14.140625" style="2" bestFit="1" customWidth="1"/>
    <col min="9" max="9" width="9.140625" style="2"/>
    <col min="10" max="10" width="11.28515625" style="2" bestFit="1" customWidth="1"/>
    <col min="11" max="11" width="14.140625" style="2" bestFit="1" customWidth="1"/>
    <col min="12" max="16384" width="9.140625" style="2"/>
  </cols>
  <sheetData>
    <row r="1" spans="1:11" x14ac:dyDescent="0.25">
      <c r="A1" s="1" t="s">
        <v>220</v>
      </c>
      <c r="B1" s="1" t="s">
        <v>221</v>
      </c>
      <c r="C1" s="1" t="s">
        <v>222</v>
      </c>
      <c r="D1" s="1" t="s">
        <v>223</v>
      </c>
      <c r="F1" s="1" t="s">
        <v>222</v>
      </c>
      <c r="G1" s="1" t="s">
        <v>222</v>
      </c>
      <c r="H1"/>
      <c r="J1"/>
      <c r="K1"/>
    </row>
    <row r="2" spans="1:11" x14ac:dyDescent="0.25">
      <c r="A2" s="3" t="s">
        <v>224</v>
      </c>
      <c r="B2" s="3" t="s">
        <v>225</v>
      </c>
      <c r="C2" s="3">
        <v>70</v>
      </c>
      <c r="D2" s="3">
        <v>1</v>
      </c>
      <c r="F2" s="3">
        <v>70</v>
      </c>
      <c r="G2" s="3">
        <v>70</v>
      </c>
      <c r="H2"/>
    </row>
    <row r="3" spans="1:11" x14ac:dyDescent="0.25">
      <c r="A3" s="3" t="s">
        <v>224</v>
      </c>
      <c r="B3" s="3" t="s">
        <v>226</v>
      </c>
      <c r="C3">
        <v>63.29</v>
      </c>
      <c r="D3" s="3">
        <v>-1</v>
      </c>
      <c r="F3" s="3">
        <v>30</v>
      </c>
      <c r="G3" s="85">
        <v>58.06</v>
      </c>
      <c r="H3"/>
    </row>
    <row r="4" spans="1:11" x14ac:dyDescent="0.25">
      <c r="A4" s="3" t="s">
        <v>227</v>
      </c>
      <c r="B4" s="3" t="s">
        <v>228</v>
      </c>
      <c r="C4" s="3">
        <v>10</v>
      </c>
      <c r="D4" s="3">
        <v>1</v>
      </c>
      <c r="F4" s="3">
        <v>10</v>
      </c>
      <c r="G4" s="3">
        <v>10</v>
      </c>
    </row>
    <row r="5" spans="1:11" x14ac:dyDescent="0.25">
      <c r="A5" s="3" t="s">
        <v>229</v>
      </c>
      <c r="B5" s="3" t="s">
        <v>230</v>
      </c>
      <c r="C5" s="3">
        <v>10</v>
      </c>
      <c r="D5" s="3">
        <v>1</v>
      </c>
      <c r="F5" s="3">
        <v>10</v>
      </c>
      <c r="G5" s="3">
        <v>10</v>
      </c>
    </row>
    <row r="6" spans="1:11" x14ac:dyDescent="0.25">
      <c r="A6" s="3" t="s">
        <v>227</v>
      </c>
      <c r="B6" s="37" t="s">
        <v>231</v>
      </c>
      <c r="C6" s="3">
        <v>30</v>
      </c>
      <c r="D6" s="3">
        <v>1</v>
      </c>
      <c r="F6" s="3">
        <v>30</v>
      </c>
      <c r="G6" s="3">
        <v>30</v>
      </c>
    </row>
    <row r="7" spans="1:11" x14ac:dyDescent="0.25">
      <c r="A7" s="3" t="s">
        <v>227</v>
      </c>
      <c r="B7" s="37" t="s">
        <v>232</v>
      </c>
      <c r="C7" s="3">
        <v>50</v>
      </c>
      <c r="D7" s="3">
        <v>-1</v>
      </c>
      <c r="F7" s="3">
        <v>50</v>
      </c>
      <c r="G7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E0A7-E842-4E71-8BE3-693D7D0F8888}">
  <dimension ref="A1:O36"/>
  <sheetViews>
    <sheetView zoomScaleNormal="100" workbookViewId="0">
      <selection activeCell="B1" sqref="B1:B1048576"/>
    </sheetView>
  </sheetViews>
  <sheetFormatPr defaultRowHeight="15" x14ac:dyDescent="0.25"/>
  <cols>
    <col min="1" max="1" width="9.140625" style="25"/>
    <col min="2" max="2" width="10.85546875" customWidth="1"/>
    <col min="3" max="3" width="13.42578125" customWidth="1"/>
    <col min="4" max="4" width="13.7109375" bestFit="1" customWidth="1"/>
    <col min="5" max="5" width="12.5703125" bestFit="1" customWidth="1"/>
    <col min="6" max="7" width="11.140625" bestFit="1" customWidth="1"/>
    <col min="8" max="8" width="10.85546875" bestFit="1" customWidth="1"/>
    <col min="9" max="9" width="13.28515625" bestFit="1" customWidth="1"/>
    <col min="13" max="13" width="14.28515625" bestFit="1" customWidth="1"/>
    <col min="14" max="14" width="11.5703125" bestFit="1" customWidth="1"/>
    <col min="15" max="15" width="10.5703125" bestFit="1" customWidth="1"/>
  </cols>
  <sheetData>
    <row r="1" spans="1:15" x14ac:dyDescent="0.25">
      <c r="A1" s="18" t="s">
        <v>0</v>
      </c>
      <c r="B1" s="18" t="s">
        <v>172</v>
      </c>
      <c r="C1" s="18" t="s">
        <v>171</v>
      </c>
      <c r="D1" s="18" t="s">
        <v>170</v>
      </c>
      <c r="E1" s="18" t="s">
        <v>1</v>
      </c>
      <c r="F1" s="18" t="s">
        <v>167</v>
      </c>
      <c r="G1" s="18" t="s">
        <v>168</v>
      </c>
      <c r="H1" s="18" t="s">
        <v>169</v>
      </c>
    </row>
    <row r="2" spans="1:15" x14ac:dyDescent="0.25">
      <c r="A2" s="24">
        <v>1</v>
      </c>
      <c r="B2" s="23">
        <v>999999999</v>
      </c>
      <c r="C2" s="23">
        <v>999999999</v>
      </c>
      <c r="D2" s="23">
        <v>999999999</v>
      </c>
      <c r="E2" s="23">
        <v>999999999</v>
      </c>
      <c r="F2" s="23">
        <v>999999999</v>
      </c>
      <c r="G2" s="23">
        <v>999999999</v>
      </c>
      <c r="H2" s="23">
        <v>999999999</v>
      </c>
      <c r="I2" s="22"/>
      <c r="M2" s="22"/>
      <c r="N2" s="22"/>
      <c r="O2" s="55"/>
    </row>
    <row r="3" spans="1:15" x14ac:dyDescent="0.25">
      <c r="A3" s="24">
        <v>2</v>
      </c>
      <c r="B3" s="23">
        <v>999999999</v>
      </c>
      <c r="C3" s="23">
        <v>999999999</v>
      </c>
      <c r="D3" s="23">
        <v>999999999</v>
      </c>
      <c r="E3" s="23">
        <v>999999999</v>
      </c>
      <c r="F3" s="23">
        <v>999999999</v>
      </c>
      <c r="G3" s="23">
        <v>999999999</v>
      </c>
      <c r="H3" s="23">
        <v>999999999</v>
      </c>
      <c r="I3" s="22"/>
    </row>
    <row r="4" spans="1:15" x14ac:dyDescent="0.25">
      <c r="A4" s="24">
        <v>3</v>
      </c>
      <c r="B4" s="23">
        <v>999999999</v>
      </c>
      <c r="C4" s="23">
        <v>999999999</v>
      </c>
      <c r="D4" s="23">
        <v>999999999</v>
      </c>
      <c r="E4" s="23">
        <v>999999999</v>
      </c>
      <c r="F4" s="23">
        <v>999999999</v>
      </c>
      <c r="G4" s="23">
        <v>999999999</v>
      </c>
      <c r="H4" s="23">
        <v>999999999</v>
      </c>
      <c r="I4" s="22"/>
    </row>
    <row r="5" spans="1:15" x14ac:dyDescent="0.25">
      <c r="A5" s="24">
        <v>4</v>
      </c>
      <c r="B5" s="23">
        <v>999999999</v>
      </c>
      <c r="C5" s="23">
        <v>999999999</v>
      </c>
      <c r="D5" s="23">
        <v>999999999</v>
      </c>
      <c r="E5" s="23">
        <v>999999999</v>
      </c>
      <c r="F5" s="23">
        <v>999999999</v>
      </c>
      <c r="G5" s="23">
        <v>999999999</v>
      </c>
      <c r="H5" s="23">
        <v>999999999</v>
      </c>
      <c r="I5" s="22"/>
    </row>
    <row r="6" spans="1:15" x14ac:dyDescent="0.25">
      <c r="A6" s="24">
        <v>5</v>
      </c>
      <c r="B6" s="23">
        <v>999999999</v>
      </c>
      <c r="C6" s="23">
        <v>999999999</v>
      </c>
      <c r="D6" s="23">
        <v>999999999</v>
      </c>
      <c r="E6" s="23">
        <v>999999999</v>
      </c>
      <c r="F6" s="23">
        <v>999999999</v>
      </c>
      <c r="G6" s="23">
        <v>999999999</v>
      </c>
      <c r="H6" s="23">
        <v>999999999</v>
      </c>
      <c r="I6" s="22"/>
    </row>
    <row r="7" spans="1:15" x14ac:dyDescent="0.25">
      <c r="A7" s="24">
        <v>6</v>
      </c>
      <c r="B7" s="23">
        <v>999999999</v>
      </c>
      <c r="C7" s="23">
        <v>999999999</v>
      </c>
      <c r="D7" s="23">
        <v>999999999</v>
      </c>
      <c r="E7" s="23">
        <v>999999999</v>
      </c>
      <c r="F7" s="23">
        <v>999999999</v>
      </c>
      <c r="G7" s="23">
        <v>999999999</v>
      </c>
      <c r="H7" s="23">
        <v>999999999</v>
      </c>
      <c r="I7" s="22"/>
    </row>
    <row r="8" spans="1:15" x14ac:dyDescent="0.25">
      <c r="A8" s="24">
        <v>7</v>
      </c>
      <c r="B8" s="23">
        <v>999999999</v>
      </c>
      <c r="C8" s="23">
        <v>999999999</v>
      </c>
      <c r="D8" s="23">
        <v>999999999</v>
      </c>
      <c r="E8" s="23">
        <v>999999999</v>
      </c>
      <c r="F8" s="23">
        <v>999999999</v>
      </c>
      <c r="G8" s="23">
        <v>999999999</v>
      </c>
      <c r="H8" s="23">
        <v>999999999</v>
      </c>
      <c r="I8" s="22"/>
    </row>
    <row r="9" spans="1:15" x14ac:dyDescent="0.25">
      <c r="A9" s="24">
        <v>8</v>
      </c>
      <c r="B9" s="23">
        <v>999999999</v>
      </c>
      <c r="C9" s="23">
        <v>999999999</v>
      </c>
      <c r="D9" s="23">
        <v>999999999</v>
      </c>
      <c r="E9" s="23">
        <v>999999999</v>
      </c>
      <c r="F9" s="23">
        <v>999999999</v>
      </c>
      <c r="G9" s="23">
        <v>999999999</v>
      </c>
      <c r="H9" s="23">
        <v>999999999</v>
      </c>
      <c r="I9" s="22"/>
    </row>
    <row r="10" spans="1:15" x14ac:dyDescent="0.25">
      <c r="A10" s="24">
        <v>9</v>
      </c>
      <c r="B10" s="23">
        <v>999999999</v>
      </c>
      <c r="C10" s="23">
        <v>999999999</v>
      </c>
      <c r="D10" s="23">
        <v>999999999</v>
      </c>
      <c r="E10" s="23">
        <v>999999999</v>
      </c>
      <c r="F10" s="23">
        <v>999999999</v>
      </c>
      <c r="G10" s="23">
        <v>999999999</v>
      </c>
      <c r="H10" s="23">
        <v>999999999</v>
      </c>
      <c r="I10" s="22"/>
    </row>
    <row r="11" spans="1:15" x14ac:dyDescent="0.25">
      <c r="A11" s="24">
        <v>10</v>
      </c>
      <c r="B11" s="23">
        <v>999999999</v>
      </c>
      <c r="C11" s="23">
        <v>999999999</v>
      </c>
      <c r="D11" s="23">
        <v>999999999</v>
      </c>
      <c r="E11" s="23">
        <v>999999999</v>
      </c>
      <c r="F11" s="23">
        <v>999999999</v>
      </c>
      <c r="G11" s="23">
        <v>999999999</v>
      </c>
      <c r="H11" s="23">
        <v>999999999</v>
      </c>
      <c r="I11" s="22"/>
    </row>
    <row r="12" spans="1:15" x14ac:dyDescent="0.25">
      <c r="A12" s="24">
        <v>11</v>
      </c>
      <c r="B12" s="23">
        <v>999999999</v>
      </c>
      <c r="C12" s="23">
        <v>999999999</v>
      </c>
      <c r="D12" s="23">
        <v>999999999</v>
      </c>
      <c r="E12" s="23">
        <v>999999999</v>
      </c>
      <c r="F12" s="23">
        <v>999999999</v>
      </c>
      <c r="G12" s="23">
        <v>999999999</v>
      </c>
      <c r="H12" s="23">
        <v>999999999</v>
      </c>
      <c r="I12" s="22"/>
    </row>
    <row r="13" spans="1:15" x14ac:dyDescent="0.25">
      <c r="A13" s="24">
        <v>12</v>
      </c>
      <c r="B13" s="23">
        <v>999999999</v>
      </c>
      <c r="C13" s="23">
        <v>999999999</v>
      </c>
      <c r="D13" s="23">
        <v>999999999</v>
      </c>
      <c r="E13" s="23">
        <v>999999999</v>
      </c>
      <c r="F13" s="23">
        <v>999999999</v>
      </c>
      <c r="G13" s="23">
        <v>999999999</v>
      </c>
      <c r="H13" s="23">
        <v>999999999</v>
      </c>
      <c r="I13" s="22"/>
    </row>
    <row r="14" spans="1:15" x14ac:dyDescent="0.25">
      <c r="A14" s="24">
        <v>13</v>
      </c>
      <c r="B14" s="23">
        <v>999999999</v>
      </c>
      <c r="C14" s="23">
        <v>999999999</v>
      </c>
      <c r="D14" s="23">
        <v>999999999</v>
      </c>
      <c r="E14" s="23">
        <v>999999999</v>
      </c>
      <c r="F14" s="23">
        <v>999999999</v>
      </c>
      <c r="G14" s="23">
        <v>999999999</v>
      </c>
      <c r="H14" s="23">
        <v>999999999</v>
      </c>
      <c r="I14" s="22"/>
    </row>
    <row r="15" spans="1:15" x14ac:dyDescent="0.25">
      <c r="A15" s="24">
        <v>14</v>
      </c>
      <c r="B15" s="23">
        <v>999999999</v>
      </c>
      <c r="C15" s="23">
        <v>999999999</v>
      </c>
      <c r="D15" s="23">
        <v>999999999</v>
      </c>
      <c r="E15" s="23">
        <v>999999999</v>
      </c>
      <c r="F15" s="23">
        <v>999999999</v>
      </c>
      <c r="G15" s="23">
        <v>999999999</v>
      </c>
      <c r="H15" s="23">
        <v>999999999</v>
      </c>
      <c r="I15" s="22"/>
    </row>
    <row r="16" spans="1:15" x14ac:dyDescent="0.25">
      <c r="A16" s="24">
        <v>15</v>
      </c>
      <c r="B16" s="23">
        <v>999999999</v>
      </c>
      <c r="C16" s="23">
        <v>999999999</v>
      </c>
      <c r="D16" s="23">
        <v>999999999</v>
      </c>
      <c r="E16" s="23">
        <v>999999999</v>
      </c>
      <c r="F16" s="23">
        <v>999999999</v>
      </c>
      <c r="G16" s="23">
        <v>999999999</v>
      </c>
      <c r="H16" s="23">
        <v>999999999</v>
      </c>
      <c r="I16" s="22"/>
    </row>
    <row r="17" spans="1:9" x14ac:dyDescent="0.25">
      <c r="A17" s="24">
        <v>16</v>
      </c>
      <c r="B17" s="23">
        <v>999999999</v>
      </c>
      <c r="C17" s="23">
        <v>999999999</v>
      </c>
      <c r="D17" s="23">
        <v>999999999</v>
      </c>
      <c r="E17" s="23">
        <v>999999999</v>
      </c>
      <c r="F17" s="23">
        <v>999999999</v>
      </c>
      <c r="G17" s="23">
        <v>999999999</v>
      </c>
      <c r="H17" s="23">
        <v>999999999</v>
      </c>
      <c r="I17" s="22"/>
    </row>
    <row r="18" spans="1:9" x14ac:dyDescent="0.25">
      <c r="A18" s="24">
        <v>17</v>
      </c>
      <c r="B18" s="23">
        <v>999999999</v>
      </c>
      <c r="C18" s="23">
        <v>999999999</v>
      </c>
      <c r="D18" s="23">
        <v>999999999</v>
      </c>
      <c r="E18" s="23">
        <v>999999999</v>
      </c>
      <c r="F18" s="23">
        <v>999999999</v>
      </c>
      <c r="G18" s="23">
        <v>999999999</v>
      </c>
      <c r="H18" s="23">
        <v>999999999</v>
      </c>
    </row>
    <row r="19" spans="1:9" x14ac:dyDescent="0.25">
      <c r="A19" s="24">
        <v>18</v>
      </c>
      <c r="B19" s="23">
        <v>999999999</v>
      </c>
      <c r="C19" s="23">
        <v>999999999</v>
      </c>
      <c r="D19" s="23">
        <v>999999999</v>
      </c>
      <c r="E19" s="23">
        <v>999999999</v>
      </c>
      <c r="F19" s="23">
        <v>999999999</v>
      </c>
      <c r="G19" s="23">
        <v>999999999</v>
      </c>
      <c r="H19" s="23">
        <v>999999999</v>
      </c>
    </row>
    <row r="20" spans="1:9" x14ac:dyDescent="0.25">
      <c r="A20" s="24">
        <v>19</v>
      </c>
      <c r="B20" s="23">
        <v>999999999</v>
      </c>
      <c r="C20" s="23">
        <v>999999999</v>
      </c>
      <c r="D20" s="23">
        <v>999999999</v>
      </c>
      <c r="E20" s="23">
        <v>999999999</v>
      </c>
      <c r="F20" s="23">
        <v>999999999</v>
      </c>
      <c r="G20" s="23">
        <v>999999999</v>
      </c>
      <c r="H20" s="23">
        <v>999999999</v>
      </c>
    </row>
    <row r="21" spans="1:9" x14ac:dyDescent="0.25">
      <c r="A21" s="24">
        <v>20</v>
      </c>
      <c r="B21" s="23">
        <v>999999999</v>
      </c>
      <c r="C21" s="23">
        <v>999999999</v>
      </c>
      <c r="D21" s="23">
        <v>999999999</v>
      </c>
      <c r="E21" s="23">
        <v>999999999</v>
      </c>
      <c r="F21" s="23">
        <v>999999999</v>
      </c>
      <c r="G21" s="23">
        <v>999999999</v>
      </c>
      <c r="H21" s="23">
        <v>999999999</v>
      </c>
    </row>
    <row r="22" spans="1:9" x14ac:dyDescent="0.25">
      <c r="A22" s="24">
        <v>21</v>
      </c>
      <c r="B22" s="23">
        <v>999999999</v>
      </c>
      <c r="C22" s="23">
        <v>999999999</v>
      </c>
      <c r="D22" s="23">
        <v>999999999</v>
      </c>
      <c r="E22" s="23">
        <v>999999999</v>
      </c>
      <c r="F22" s="23">
        <v>999999999</v>
      </c>
      <c r="G22" s="23">
        <v>999999999</v>
      </c>
      <c r="H22" s="23">
        <v>999999999</v>
      </c>
    </row>
    <row r="23" spans="1:9" x14ac:dyDescent="0.25">
      <c r="A23" s="24">
        <v>22</v>
      </c>
      <c r="B23" s="23">
        <v>999999999</v>
      </c>
      <c r="C23" s="23">
        <v>999999999</v>
      </c>
      <c r="D23" s="23">
        <v>999999999</v>
      </c>
      <c r="E23" s="23">
        <v>999999999</v>
      </c>
      <c r="F23" s="23">
        <v>999999999</v>
      </c>
      <c r="G23" s="23">
        <v>999999999</v>
      </c>
      <c r="H23" s="23">
        <v>999999999</v>
      </c>
    </row>
    <row r="24" spans="1:9" x14ac:dyDescent="0.25">
      <c r="A24" s="24">
        <v>23</v>
      </c>
      <c r="B24" s="23">
        <v>999999999</v>
      </c>
      <c r="C24" s="23">
        <v>999999999</v>
      </c>
      <c r="D24" s="23">
        <v>999999999</v>
      </c>
      <c r="E24" s="23">
        <v>999999999</v>
      </c>
      <c r="F24" s="23">
        <v>999999999</v>
      </c>
      <c r="G24" s="23">
        <v>999999999</v>
      </c>
      <c r="H24" s="23">
        <v>999999999</v>
      </c>
    </row>
    <row r="25" spans="1:9" x14ac:dyDescent="0.25">
      <c r="A25" s="24">
        <v>24</v>
      </c>
      <c r="B25" s="23">
        <v>999999999</v>
      </c>
      <c r="C25" s="23">
        <v>999999999</v>
      </c>
      <c r="D25" s="23">
        <v>999999999</v>
      </c>
      <c r="E25" s="23">
        <v>999999999</v>
      </c>
      <c r="F25" s="23">
        <v>999999999</v>
      </c>
      <c r="G25" s="23">
        <v>999999999</v>
      </c>
      <c r="H25" s="23">
        <v>999999999</v>
      </c>
    </row>
    <row r="26" spans="1:9" x14ac:dyDescent="0.25">
      <c r="A26" s="24">
        <v>25</v>
      </c>
      <c r="B26" s="23">
        <v>999999999</v>
      </c>
      <c r="C26" s="23">
        <v>999999999</v>
      </c>
      <c r="D26" s="23">
        <v>999999999</v>
      </c>
      <c r="E26" s="23">
        <v>999999999</v>
      </c>
      <c r="F26" s="23">
        <v>999999999</v>
      </c>
      <c r="G26" s="23">
        <v>999999999</v>
      </c>
      <c r="H26" s="23">
        <v>999999999</v>
      </c>
    </row>
    <row r="27" spans="1:9" x14ac:dyDescent="0.25">
      <c r="A27" s="24">
        <v>26</v>
      </c>
      <c r="B27" s="23">
        <v>999999999</v>
      </c>
      <c r="C27" s="23">
        <v>999999999</v>
      </c>
      <c r="D27" s="23">
        <v>999999999</v>
      </c>
      <c r="E27" s="23">
        <v>999999999</v>
      </c>
      <c r="F27" s="23">
        <v>999999999</v>
      </c>
      <c r="G27" s="23">
        <v>999999999</v>
      </c>
      <c r="H27" s="23">
        <v>999999999</v>
      </c>
    </row>
    <row r="28" spans="1:9" x14ac:dyDescent="0.25">
      <c r="A28" s="24">
        <v>27</v>
      </c>
      <c r="B28" s="23">
        <v>999999999</v>
      </c>
      <c r="C28" s="23">
        <v>999999999</v>
      </c>
      <c r="D28" s="23">
        <v>999999999</v>
      </c>
      <c r="E28" s="23">
        <v>999999999</v>
      </c>
      <c r="F28" s="23">
        <v>999999999</v>
      </c>
      <c r="G28" s="23">
        <v>999999999</v>
      </c>
      <c r="H28" s="23">
        <v>999999999</v>
      </c>
    </row>
    <row r="29" spans="1:9" x14ac:dyDescent="0.25">
      <c r="A29" s="24">
        <v>28</v>
      </c>
      <c r="B29" s="23">
        <v>999999999</v>
      </c>
      <c r="C29" s="23">
        <v>999999999</v>
      </c>
      <c r="D29" s="23">
        <v>999999999</v>
      </c>
      <c r="E29" s="23">
        <v>999999999</v>
      </c>
      <c r="F29" s="23">
        <v>999999999</v>
      </c>
      <c r="G29" s="23">
        <v>999999999</v>
      </c>
      <c r="H29" s="23">
        <v>999999999</v>
      </c>
    </row>
    <row r="30" spans="1:9" x14ac:dyDescent="0.25">
      <c r="A30" s="24">
        <v>29</v>
      </c>
      <c r="B30" s="23">
        <v>999999999</v>
      </c>
      <c r="C30" s="23">
        <v>999999999</v>
      </c>
      <c r="D30" s="23">
        <v>999999999</v>
      </c>
      <c r="E30" s="23">
        <v>999999999</v>
      </c>
      <c r="F30" s="23">
        <v>999999999</v>
      </c>
      <c r="G30" s="23">
        <v>999999999</v>
      </c>
      <c r="H30" s="23">
        <v>999999999</v>
      </c>
    </row>
    <row r="31" spans="1:9" x14ac:dyDescent="0.25">
      <c r="A31" s="24">
        <v>30</v>
      </c>
      <c r="B31" s="23">
        <v>999999999</v>
      </c>
      <c r="C31" s="23">
        <v>999999999</v>
      </c>
      <c r="D31" s="23">
        <v>999999999</v>
      </c>
      <c r="E31" s="23">
        <v>999999999</v>
      </c>
      <c r="F31" s="23">
        <v>999999999</v>
      </c>
      <c r="G31" s="23">
        <v>999999999</v>
      </c>
      <c r="H31" s="23">
        <v>999999999</v>
      </c>
    </row>
    <row r="32" spans="1:9" x14ac:dyDescent="0.25">
      <c r="A32" s="24">
        <v>31</v>
      </c>
      <c r="B32" s="23">
        <v>999999999</v>
      </c>
      <c r="C32" s="23">
        <v>999999999</v>
      </c>
      <c r="D32" s="23">
        <v>999999999</v>
      </c>
      <c r="E32" s="23">
        <v>999999999</v>
      </c>
      <c r="F32" s="23">
        <v>999999999</v>
      </c>
      <c r="G32" s="23">
        <v>999999999</v>
      </c>
      <c r="H32" s="23">
        <v>999999999</v>
      </c>
    </row>
    <row r="33" spans="1:8" x14ac:dyDescent="0.25">
      <c r="A33" s="24">
        <v>32</v>
      </c>
      <c r="B33" s="23">
        <v>999999999</v>
      </c>
      <c r="C33" s="23">
        <v>999999999</v>
      </c>
      <c r="D33" s="23">
        <v>999999999</v>
      </c>
      <c r="E33" s="23">
        <v>999999999</v>
      </c>
      <c r="F33" s="23">
        <v>999999999</v>
      </c>
      <c r="G33" s="23">
        <v>999999999</v>
      </c>
      <c r="H33" s="23">
        <v>999999999</v>
      </c>
    </row>
    <row r="34" spans="1:8" x14ac:dyDescent="0.25">
      <c r="A34" s="24">
        <v>33</v>
      </c>
      <c r="B34" s="23">
        <v>999999999</v>
      </c>
      <c r="C34" s="23">
        <v>999999999</v>
      </c>
      <c r="D34" s="23">
        <v>999999999</v>
      </c>
      <c r="E34" s="23">
        <v>999999999</v>
      </c>
      <c r="F34" s="23">
        <v>999999999</v>
      </c>
      <c r="G34" s="23">
        <v>999999999</v>
      </c>
      <c r="H34" s="23">
        <v>999999999</v>
      </c>
    </row>
    <row r="35" spans="1:8" x14ac:dyDescent="0.25">
      <c r="A35" s="24">
        <v>34</v>
      </c>
      <c r="B35" s="23">
        <v>999999999</v>
      </c>
      <c r="C35" s="23">
        <v>999999999</v>
      </c>
      <c r="D35" s="23">
        <v>999999999</v>
      </c>
      <c r="E35" s="23">
        <v>999999999</v>
      </c>
      <c r="F35" s="23">
        <v>999999999</v>
      </c>
      <c r="G35" s="23">
        <v>999999999</v>
      </c>
      <c r="H35" s="23">
        <v>999999999</v>
      </c>
    </row>
    <row r="36" spans="1:8" x14ac:dyDescent="0.25">
      <c r="A36" s="24">
        <v>35</v>
      </c>
      <c r="B36" s="23">
        <v>999999999</v>
      </c>
      <c r="C36" s="23">
        <v>999999999</v>
      </c>
      <c r="D36" s="23">
        <v>999999999</v>
      </c>
      <c r="E36" s="23">
        <v>999999999</v>
      </c>
      <c r="F36" s="23">
        <v>999999999</v>
      </c>
      <c r="G36" s="23">
        <v>999999999</v>
      </c>
      <c r="H36" s="23">
        <v>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7D9B-4733-4D1B-A278-17330F4DFBDE}">
  <dimension ref="A1:O44"/>
  <sheetViews>
    <sheetView zoomScaleNormal="100" workbookViewId="0">
      <selection activeCell="C31" sqref="C3:C31"/>
    </sheetView>
  </sheetViews>
  <sheetFormatPr defaultRowHeight="15" x14ac:dyDescent="0.25"/>
  <cols>
    <col min="1" max="1" width="22.85546875" style="25" customWidth="1"/>
    <col min="2" max="2" width="12.42578125" style="25" customWidth="1"/>
    <col min="3" max="3" width="13.42578125" customWidth="1"/>
    <col min="4" max="4" width="9.140625" bestFit="1" customWidth="1"/>
    <col min="5" max="5" width="12.5703125" bestFit="1" customWidth="1"/>
    <col min="6" max="7" width="11.140625" bestFit="1" customWidth="1"/>
    <col min="8" max="8" width="10.85546875" bestFit="1" customWidth="1"/>
    <col min="9" max="9" width="13.28515625" bestFit="1" customWidth="1"/>
    <col min="13" max="13" width="14.28515625" bestFit="1" customWidth="1"/>
    <col min="14" max="14" width="11.5703125" bestFit="1" customWidth="1"/>
    <col min="15" max="15" width="10.5703125" bestFit="1" customWidth="1"/>
  </cols>
  <sheetData>
    <row r="1" spans="1:15" x14ac:dyDescent="0.25">
      <c r="A1" s="18" t="s">
        <v>0</v>
      </c>
      <c r="B1" s="18" t="s">
        <v>172</v>
      </c>
      <c r="C1" s="18" t="s">
        <v>171</v>
      </c>
      <c r="D1" s="18" t="s">
        <v>170</v>
      </c>
      <c r="E1" s="18" t="s">
        <v>1</v>
      </c>
      <c r="F1" s="18" t="s">
        <v>167</v>
      </c>
      <c r="G1" s="18" t="s">
        <v>168</v>
      </c>
      <c r="H1" s="18" t="s">
        <v>169</v>
      </c>
    </row>
    <row r="2" spans="1:15" x14ac:dyDescent="0.25">
      <c r="A2" s="24">
        <v>1</v>
      </c>
      <c r="B2" s="64">
        <v>0</v>
      </c>
      <c r="C2" s="64">
        <v>0</v>
      </c>
      <c r="D2" s="64">
        <v>0</v>
      </c>
      <c r="E2" s="23">
        <v>999999999</v>
      </c>
      <c r="F2" s="23">
        <v>999999999</v>
      </c>
      <c r="G2" s="23">
        <v>999999999</v>
      </c>
      <c r="H2" s="23">
        <v>999999999</v>
      </c>
      <c r="I2" s="22"/>
      <c r="J2" s="16" t="s">
        <v>202</v>
      </c>
      <c r="M2" s="22"/>
      <c r="N2" s="22"/>
      <c r="O2" s="55"/>
    </row>
    <row r="3" spans="1:15" x14ac:dyDescent="0.25">
      <c r="A3" s="24">
        <v>2</v>
      </c>
      <c r="B3" s="23">
        <v>804300</v>
      </c>
      <c r="C3" s="23">
        <v>2293200</v>
      </c>
      <c r="D3" s="23">
        <v>577600</v>
      </c>
      <c r="E3" s="23">
        <v>999999999</v>
      </c>
      <c r="F3" s="23">
        <v>999999999</v>
      </c>
      <c r="G3" s="23">
        <v>999999999</v>
      </c>
      <c r="H3" s="23">
        <v>999999999</v>
      </c>
      <c r="I3" s="22"/>
    </row>
    <row r="4" spans="1:15" x14ac:dyDescent="0.25">
      <c r="A4" s="24">
        <v>3</v>
      </c>
      <c r="B4" s="23">
        <v>808300</v>
      </c>
      <c r="C4" s="23">
        <v>2304600</v>
      </c>
      <c r="D4" s="23">
        <v>580500</v>
      </c>
      <c r="E4" s="23">
        <v>999999999</v>
      </c>
      <c r="F4" s="23">
        <v>999999999</v>
      </c>
      <c r="G4" s="23">
        <v>999999999</v>
      </c>
      <c r="H4" s="23">
        <v>999999999</v>
      </c>
      <c r="I4" s="22"/>
    </row>
    <row r="5" spans="1:15" x14ac:dyDescent="0.25">
      <c r="A5" s="24">
        <v>4</v>
      </c>
      <c r="B5" s="23">
        <v>895900</v>
      </c>
      <c r="C5" s="23">
        <v>2808600</v>
      </c>
      <c r="D5" s="23">
        <v>599400</v>
      </c>
      <c r="E5" s="23">
        <v>999999999</v>
      </c>
      <c r="F5" s="23">
        <v>999999999</v>
      </c>
      <c r="G5" s="23">
        <v>999999999</v>
      </c>
      <c r="H5" s="23">
        <v>999999999</v>
      </c>
      <c r="I5" s="22"/>
    </row>
    <row r="6" spans="1:15" x14ac:dyDescent="0.25">
      <c r="A6" s="24">
        <v>5</v>
      </c>
      <c r="B6" s="23">
        <v>899900</v>
      </c>
      <c r="C6" s="23">
        <v>2820000</v>
      </c>
      <c r="D6" s="23">
        <v>602200</v>
      </c>
      <c r="E6" s="23">
        <v>999999999</v>
      </c>
      <c r="F6" s="23">
        <v>999999999</v>
      </c>
      <c r="G6" s="23">
        <v>999999999</v>
      </c>
      <c r="H6" s="23">
        <v>999999999</v>
      </c>
      <c r="I6" s="22"/>
    </row>
    <row r="7" spans="1:15" x14ac:dyDescent="0.25">
      <c r="A7" s="24">
        <v>6</v>
      </c>
      <c r="B7" s="23">
        <v>983500</v>
      </c>
      <c r="C7" s="23">
        <v>2974400</v>
      </c>
      <c r="D7" s="23">
        <v>609700</v>
      </c>
      <c r="E7" s="23">
        <v>999999999</v>
      </c>
      <c r="F7" s="23">
        <v>999999999</v>
      </c>
      <c r="G7" s="23">
        <v>999999999</v>
      </c>
      <c r="H7" s="23">
        <v>999999999</v>
      </c>
      <c r="I7" s="22"/>
    </row>
    <row r="8" spans="1:15" x14ac:dyDescent="0.25">
      <c r="A8" s="24">
        <v>7</v>
      </c>
      <c r="B8" s="23">
        <v>987500</v>
      </c>
      <c r="C8" s="23">
        <v>2985700</v>
      </c>
      <c r="D8" s="23">
        <v>612500</v>
      </c>
      <c r="E8" s="23">
        <v>999999999</v>
      </c>
      <c r="F8" s="23">
        <v>999999999</v>
      </c>
      <c r="G8" s="23">
        <v>999999999</v>
      </c>
      <c r="H8" s="23">
        <v>999999999</v>
      </c>
      <c r="I8" s="22"/>
    </row>
    <row r="9" spans="1:15" x14ac:dyDescent="0.25">
      <c r="A9" s="24">
        <v>8</v>
      </c>
      <c r="B9" s="23">
        <v>991500</v>
      </c>
      <c r="C9" s="23">
        <v>2997100</v>
      </c>
      <c r="D9" s="23">
        <v>615400</v>
      </c>
      <c r="E9" s="23">
        <v>999999999</v>
      </c>
      <c r="F9" s="23">
        <v>999999999</v>
      </c>
      <c r="G9" s="23">
        <v>999999999</v>
      </c>
      <c r="H9" s="23">
        <v>999999999</v>
      </c>
      <c r="I9" s="22"/>
    </row>
    <row r="10" spans="1:15" x14ac:dyDescent="0.25">
      <c r="A10" s="24">
        <v>9</v>
      </c>
      <c r="B10" s="23">
        <v>995500</v>
      </c>
      <c r="C10" s="23">
        <v>3122000</v>
      </c>
      <c r="D10" s="23">
        <v>618200</v>
      </c>
      <c r="E10" s="23">
        <v>999999999</v>
      </c>
      <c r="F10" s="23">
        <v>999999999</v>
      </c>
      <c r="G10" s="23">
        <v>999999999</v>
      </c>
      <c r="H10" s="23">
        <v>999999999</v>
      </c>
      <c r="I10" s="22"/>
    </row>
    <row r="11" spans="1:15" x14ac:dyDescent="0.25">
      <c r="A11" s="24">
        <v>10</v>
      </c>
      <c r="B11" s="23">
        <v>999400</v>
      </c>
      <c r="C11" s="23">
        <v>3133300</v>
      </c>
      <c r="D11" s="23">
        <v>621100</v>
      </c>
      <c r="E11" s="23">
        <v>999999999</v>
      </c>
      <c r="F11" s="23">
        <v>999999999</v>
      </c>
      <c r="G11" s="23">
        <v>999999999</v>
      </c>
      <c r="H11" s="23">
        <v>999999999</v>
      </c>
      <c r="I11" s="22"/>
    </row>
    <row r="12" spans="1:15" x14ac:dyDescent="0.25">
      <c r="A12" s="24">
        <v>11</v>
      </c>
      <c r="B12" s="23">
        <v>1003400</v>
      </c>
      <c r="C12" s="23">
        <v>3144700</v>
      </c>
      <c r="D12" s="23">
        <v>624000</v>
      </c>
      <c r="E12" s="23">
        <v>999999999</v>
      </c>
      <c r="F12" s="23">
        <v>999999999</v>
      </c>
      <c r="G12" s="23">
        <v>999999999</v>
      </c>
      <c r="H12" s="23">
        <v>999999999</v>
      </c>
      <c r="I12" s="22"/>
    </row>
    <row r="13" spans="1:15" x14ac:dyDescent="0.25">
      <c r="A13" s="24">
        <v>12</v>
      </c>
      <c r="B13" s="23">
        <v>1007400</v>
      </c>
      <c r="C13" s="23">
        <v>3269600</v>
      </c>
      <c r="D13" s="23">
        <v>626800</v>
      </c>
      <c r="E13" s="23">
        <v>999999999</v>
      </c>
      <c r="F13" s="23">
        <v>999999999</v>
      </c>
      <c r="G13" s="23">
        <v>999999999</v>
      </c>
      <c r="H13" s="23">
        <v>999999999</v>
      </c>
      <c r="I13" s="22"/>
    </row>
    <row r="14" spans="1:15" x14ac:dyDescent="0.25">
      <c r="A14" s="24">
        <v>13</v>
      </c>
      <c r="B14" s="23">
        <v>1011400</v>
      </c>
      <c r="C14" s="23">
        <v>3280900</v>
      </c>
      <c r="D14" s="23">
        <v>629700</v>
      </c>
      <c r="E14" s="23">
        <v>999999999</v>
      </c>
      <c r="F14" s="23">
        <v>999999999</v>
      </c>
      <c r="G14" s="23">
        <v>999999999</v>
      </c>
      <c r="H14" s="23">
        <v>999999999</v>
      </c>
      <c r="I14" s="22"/>
    </row>
    <row r="15" spans="1:15" x14ac:dyDescent="0.25">
      <c r="A15" s="24">
        <v>14</v>
      </c>
      <c r="B15" s="23">
        <v>1015400</v>
      </c>
      <c r="C15" s="23">
        <v>3292300</v>
      </c>
      <c r="D15" s="23">
        <v>632500</v>
      </c>
      <c r="E15" s="23">
        <v>999999999</v>
      </c>
      <c r="F15" s="23">
        <v>999999999</v>
      </c>
      <c r="G15" s="23">
        <v>999999999</v>
      </c>
      <c r="H15" s="23">
        <v>999999999</v>
      </c>
      <c r="I15" s="22"/>
    </row>
    <row r="16" spans="1:15" x14ac:dyDescent="0.25">
      <c r="A16" s="24">
        <v>15</v>
      </c>
      <c r="B16" s="23">
        <v>1019300</v>
      </c>
      <c r="C16" s="23">
        <v>3303600</v>
      </c>
      <c r="D16" s="23">
        <v>635400</v>
      </c>
      <c r="E16" s="23">
        <v>999999999</v>
      </c>
      <c r="F16" s="23">
        <v>999999999</v>
      </c>
      <c r="G16" s="23">
        <v>999999999</v>
      </c>
      <c r="H16" s="23">
        <v>999999999</v>
      </c>
      <c r="I16" s="22"/>
    </row>
    <row r="17" spans="1:9" x14ac:dyDescent="0.25">
      <c r="A17" s="24">
        <v>16</v>
      </c>
      <c r="B17" s="23">
        <v>1023300</v>
      </c>
      <c r="C17" s="23">
        <v>3315000</v>
      </c>
      <c r="D17" s="23">
        <v>638300</v>
      </c>
      <c r="E17" s="23">
        <v>999999999</v>
      </c>
      <c r="F17" s="23">
        <v>999999999</v>
      </c>
      <c r="G17" s="23">
        <v>999999999</v>
      </c>
      <c r="H17" s="23">
        <v>999999999</v>
      </c>
      <c r="I17" s="22"/>
    </row>
    <row r="18" spans="1:9" x14ac:dyDescent="0.25">
      <c r="A18" s="24">
        <v>17</v>
      </c>
      <c r="B18" s="23">
        <v>1027300</v>
      </c>
      <c r="C18" s="23">
        <v>3326300</v>
      </c>
      <c r="D18" s="23">
        <v>641100</v>
      </c>
      <c r="E18" s="23">
        <v>999999999</v>
      </c>
      <c r="F18" s="23">
        <v>999999999</v>
      </c>
      <c r="G18" s="23">
        <v>999999999</v>
      </c>
      <c r="H18" s="23">
        <v>999999999</v>
      </c>
    </row>
    <row r="19" spans="1:9" x14ac:dyDescent="0.25">
      <c r="A19" s="24">
        <v>18</v>
      </c>
      <c r="B19" s="23">
        <v>1031300</v>
      </c>
      <c r="C19" s="23">
        <v>3337700</v>
      </c>
      <c r="D19" s="23">
        <v>644000</v>
      </c>
      <c r="E19" s="23">
        <v>999999999</v>
      </c>
      <c r="F19" s="23">
        <v>999999999</v>
      </c>
      <c r="G19" s="23">
        <v>999999999</v>
      </c>
      <c r="H19" s="23">
        <v>999999999</v>
      </c>
    </row>
    <row r="20" spans="1:9" x14ac:dyDescent="0.25">
      <c r="A20" s="24">
        <v>19</v>
      </c>
      <c r="B20" s="23">
        <v>1035300</v>
      </c>
      <c r="C20" s="23">
        <v>3349000</v>
      </c>
      <c r="D20" s="23">
        <v>646800</v>
      </c>
      <c r="E20" s="23">
        <v>999999999</v>
      </c>
      <c r="F20" s="23">
        <v>999999999</v>
      </c>
      <c r="G20" s="23">
        <v>999999999</v>
      </c>
      <c r="H20" s="23">
        <v>999999999</v>
      </c>
    </row>
    <row r="21" spans="1:9" x14ac:dyDescent="0.25">
      <c r="A21" s="24">
        <v>20</v>
      </c>
      <c r="B21" s="23">
        <v>1039300</v>
      </c>
      <c r="C21" s="23">
        <v>3360400</v>
      </c>
      <c r="D21" s="23">
        <v>649700</v>
      </c>
      <c r="E21" s="23">
        <v>999999999</v>
      </c>
      <c r="F21" s="23">
        <v>999999999</v>
      </c>
      <c r="G21" s="23">
        <v>999999999</v>
      </c>
      <c r="H21" s="23">
        <v>999999999</v>
      </c>
    </row>
    <row r="22" spans="1:9" x14ac:dyDescent="0.25">
      <c r="A22" s="24">
        <v>21</v>
      </c>
      <c r="B22" s="23">
        <v>1043200</v>
      </c>
      <c r="C22" s="23">
        <v>3371700</v>
      </c>
      <c r="D22" s="23">
        <v>652600</v>
      </c>
      <c r="E22" s="23">
        <v>999999999</v>
      </c>
      <c r="F22" s="23">
        <v>999999999</v>
      </c>
      <c r="G22" s="23">
        <v>999999999</v>
      </c>
      <c r="H22" s="23">
        <v>999999999</v>
      </c>
    </row>
    <row r="23" spans="1:9" x14ac:dyDescent="0.25">
      <c r="A23" s="24">
        <v>22</v>
      </c>
      <c r="B23" s="23">
        <v>1047200</v>
      </c>
      <c r="C23" s="23">
        <v>3383100</v>
      </c>
      <c r="D23" s="23">
        <v>655400</v>
      </c>
      <c r="E23" s="23">
        <v>999999999</v>
      </c>
      <c r="F23" s="23">
        <v>999999999</v>
      </c>
      <c r="G23" s="23">
        <v>999999999</v>
      </c>
      <c r="H23" s="23">
        <v>999999999</v>
      </c>
    </row>
    <row r="24" spans="1:9" x14ac:dyDescent="0.25">
      <c r="A24" s="24">
        <v>23</v>
      </c>
      <c r="B24" s="23">
        <v>1051200</v>
      </c>
      <c r="C24" s="23">
        <v>3394400</v>
      </c>
      <c r="D24" s="23">
        <v>658300</v>
      </c>
      <c r="E24" s="23">
        <v>999999999</v>
      </c>
      <c r="F24" s="23">
        <v>999999999</v>
      </c>
      <c r="G24" s="23">
        <v>999999999</v>
      </c>
      <c r="H24" s="23">
        <v>999999999</v>
      </c>
    </row>
    <row r="25" spans="1:9" x14ac:dyDescent="0.25">
      <c r="A25" s="24">
        <v>24</v>
      </c>
      <c r="B25" s="23">
        <v>1055200</v>
      </c>
      <c r="C25" s="23">
        <v>3405800</v>
      </c>
      <c r="D25" s="23">
        <v>661100</v>
      </c>
      <c r="E25" s="23">
        <v>999999999</v>
      </c>
      <c r="F25" s="23">
        <v>999999999</v>
      </c>
      <c r="G25" s="23">
        <v>999999999</v>
      </c>
      <c r="H25" s="23">
        <v>999999999</v>
      </c>
    </row>
    <row r="26" spans="1:9" x14ac:dyDescent="0.25">
      <c r="A26" s="24">
        <v>25</v>
      </c>
      <c r="B26" s="23">
        <v>1059200</v>
      </c>
      <c r="C26" s="23">
        <v>3417100</v>
      </c>
      <c r="D26" s="23">
        <v>664000</v>
      </c>
      <c r="E26" s="23">
        <v>999999999</v>
      </c>
      <c r="F26" s="23">
        <v>999999999</v>
      </c>
      <c r="G26" s="23">
        <v>999999999</v>
      </c>
      <c r="H26" s="23">
        <v>999999999</v>
      </c>
    </row>
    <row r="27" spans="1:9" x14ac:dyDescent="0.25">
      <c r="A27" s="24">
        <v>26</v>
      </c>
      <c r="B27" s="23">
        <v>1063100</v>
      </c>
      <c r="C27" s="23">
        <v>3428500</v>
      </c>
      <c r="D27" s="23">
        <v>666900</v>
      </c>
      <c r="E27" s="23">
        <v>999999999</v>
      </c>
      <c r="F27" s="23">
        <v>999999999</v>
      </c>
      <c r="G27" s="23">
        <v>999999999</v>
      </c>
      <c r="H27" s="23">
        <v>999999999</v>
      </c>
    </row>
    <row r="28" spans="1:9" x14ac:dyDescent="0.25">
      <c r="A28" s="24">
        <v>27</v>
      </c>
      <c r="B28" s="23">
        <v>1067100</v>
      </c>
      <c r="C28" s="23">
        <v>3439800</v>
      </c>
      <c r="D28" s="23">
        <v>669700</v>
      </c>
      <c r="E28" s="23">
        <v>999999999</v>
      </c>
      <c r="F28" s="23">
        <v>999999999</v>
      </c>
      <c r="G28" s="23">
        <v>999999999</v>
      </c>
      <c r="H28" s="23">
        <v>999999999</v>
      </c>
    </row>
    <row r="29" spans="1:9" x14ac:dyDescent="0.25">
      <c r="A29" s="24">
        <v>28</v>
      </c>
      <c r="B29" s="23">
        <v>1071100</v>
      </c>
      <c r="C29" s="23">
        <v>3451200</v>
      </c>
      <c r="D29" s="23">
        <v>672600</v>
      </c>
      <c r="E29" s="23">
        <v>999999999</v>
      </c>
      <c r="F29" s="23">
        <v>999999999</v>
      </c>
      <c r="G29" s="23">
        <v>999999999</v>
      </c>
      <c r="H29" s="23">
        <v>999999999</v>
      </c>
    </row>
    <row r="30" spans="1:9" x14ac:dyDescent="0.25">
      <c r="A30" s="24">
        <v>29</v>
      </c>
      <c r="B30" s="23">
        <v>1075100</v>
      </c>
      <c r="C30" s="23">
        <v>3462600</v>
      </c>
      <c r="D30" s="23">
        <v>675400</v>
      </c>
      <c r="E30" s="23">
        <v>999999999</v>
      </c>
      <c r="F30" s="23">
        <v>999999999</v>
      </c>
      <c r="G30" s="23">
        <v>999999999</v>
      </c>
      <c r="H30" s="23">
        <v>999999999</v>
      </c>
    </row>
    <row r="31" spans="1:9" x14ac:dyDescent="0.25">
      <c r="A31" s="24">
        <v>30</v>
      </c>
      <c r="B31" s="23">
        <v>1075100</v>
      </c>
      <c r="C31" s="23">
        <v>3462600</v>
      </c>
      <c r="D31" s="23">
        <v>675400</v>
      </c>
      <c r="E31" s="23">
        <v>999999999</v>
      </c>
      <c r="F31" s="23">
        <v>999999999</v>
      </c>
      <c r="G31" s="23">
        <v>999999999</v>
      </c>
      <c r="H31" s="23">
        <v>999999999</v>
      </c>
    </row>
    <row r="34" spans="1:11" x14ac:dyDescent="0.25">
      <c r="A34" s="69" t="s">
        <v>203</v>
      </c>
      <c r="B34" s="69"/>
    </row>
    <row r="35" spans="1:11" x14ac:dyDescent="0.25">
      <c r="A35" s="65" t="s">
        <v>204</v>
      </c>
      <c r="B35" s="65"/>
      <c r="C35" s="65">
        <v>2025</v>
      </c>
      <c r="D35" s="65">
        <v>2026</v>
      </c>
      <c r="E35" s="65">
        <v>2027</v>
      </c>
      <c r="F35" s="65">
        <v>2028</v>
      </c>
      <c r="G35" s="65">
        <v>2029</v>
      </c>
      <c r="H35" s="65">
        <v>2030</v>
      </c>
      <c r="I35" s="65">
        <v>2031</v>
      </c>
      <c r="J35" s="65">
        <v>2032</v>
      </c>
      <c r="K35" s="65">
        <v>2033</v>
      </c>
    </row>
    <row r="36" spans="1:11" x14ac:dyDescent="0.25">
      <c r="A36" s="66" t="s">
        <v>191</v>
      </c>
      <c r="B36" s="66"/>
      <c r="C36" s="67">
        <v>776983</v>
      </c>
      <c r="D36" s="67">
        <v>742855</v>
      </c>
      <c r="E36" s="67">
        <v>1036524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</row>
    <row r="37" spans="1:11" x14ac:dyDescent="0.25">
      <c r="A37" s="66" t="s">
        <v>205</v>
      </c>
      <c r="B37" s="66"/>
      <c r="C37" s="66">
        <v>0</v>
      </c>
      <c r="D37" s="66">
        <v>0</v>
      </c>
      <c r="E37" s="66">
        <v>0</v>
      </c>
      <c r="F37" s="66">
        <v>0</v>
      </c>
      <c r="G37" s="66">
        <v>0</v>
      </c>
      <c r="H37" s="66">
        <v>0</v>
      </c>
      <c r="I37" s="66">
        <v>0</v>
      </c>
      <c r="J37" s="66">
        <v>0</v>
      </c>
      <c r="K37" s="66">
        <v>0</v>
      </c>
    </row>
    <row r="38" spans="1:11" x14ac:dyDescent="0.25">
      <c r="A38" s="66" t="s">
        <v>192</v>
      </c>
      <c r="B38" s="66"/>
      <c r="C38" s="67">
        <v>963770</v>
      </c>
      <c r="D38" s="67">
        <v>1757348</v>
      </c>
      <c r="E38" s="67">
        <v>1251675</v>
      </c>
      <c r="F38" s="66">
        <v>0</v>
      </c>
      <c r="G38" s="66">
        <v>0</v>
      </c>
      <c r="H38" s="66">
        <v>0</v>
      </c>
      <c r="I38" s="66">
        <v>0</v>
      </c>
      <c r="J38" s="66">
        <v>0</v>
      </c>
      <c r="K38" s="66">
        <v>0</v>
      </c>
    </row>
    <row r="39" spans="1:11" x14ac:dyDescent="0.25">
      <c r="A39" s="66" t="s">
        <v>1</v>
      </c>
      <c r="B39" s="66"/>
      <c r="C39" s="67">
        <v>4020024</v>
      </c>
      <c r="D39" s="67">
        <v>4487939</v>
      </c>
      <c r="E39" s="67">
        <v>4969514</v>
      </c>
      <c r="F39" s="67">
        <v>5751503</v>
      </c>
      <c r="G39" s="67">
        <v>6470267</v>
      </c>
      <c r="H39" s="67">
        <v>7218780</v>
      </c>
      <c r="I39" s="67">
        <v>7952284</v>
      </c>
      <c r="J39" s="67">
        <v>8712639</v>
      </c>
      <c r="K39" s="67">
        <v>9572316</v>
      </c>
    </row>
    <row r="40" spans="1:11" x14ac:dyDescent="0.25">
      <c r="A40" s="66" t="s">
        <v>206</v>
      </c>
      <c r="B40" s="66"/>
      <c r="C40" s="67">
        <v>20468</v>
      </c>
      <c r="D40" s="67">
        <v>357686</v>
      </c>
      <c r="E40" s="67">
        <v>1158176</v>
      </c>
      <c r="F40" s="66">
        <v>0</v>
      </c>
      <c r="G40" s="66">
        <v>0</v>
      </c>
      <c r="H40" s="66">
        <v>0</v>
      </c>
      <c r="I40" s="66">
        <v>0</v>
      </c>
      <c r="J40" s="66">
        <v>0</v>
      </c>
      <c r="K40" s="66">
        <v>0</v>
      </c>
    </row>
    <row r="41" spans="1:1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</row>
    <row r="42" spans="1:11" x14ac:dyDescent="0.25">
      <c r="A42" s="2"/>
      <c r="B42" s="2"/>
      <c r="C42" s="68"/>
      <c r="D42" s="68"/>
      <c r="E42" s="68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68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482E-F612-4E25-AC0A-E4557DA94100}">
  <dimension ref="A1:AR34"/>
  <sheetViews>
    <sheetView zoomScaleNormal="100" workbookViewId="0">
      <selection activeCell="N18" sqref="N18"/>
    </sheetView>
  </sheetViews>
  <sheetFormatPr defaultRowHeight="15" x14ac:dyDescent="0.25"/>
  <cols>
    <col min="1" max="1" width="22.85546875" style="25" customWidth="1"/>
    <col min="2" max="2" width="12.42578125" style="25" customWidth="1"/>
    <col min="3" max="3" width="13.42578125" customWidth="1"/>
    <col min="4" max="4" width="9.140625" bestFit="1" customWidth="1"/>
    <col min="5" max="5" width="12.5703125" bestFit="1" customWidth="1"/>
    <col min="6" max="7" width="11.140625" bestFit="1" customWidth="1"/>
    <col min="8" max="8" width="10.85546875" bestFit="1" customWidth="1"/>
    <col min="9" max="9" width="13.28515625" bestFit="1" customWidth="1"/>
    <col min="13" max="13" width="14.28515625" bestFit="1" customWidth="1"/>
    <col min="14" max="14" width="11.5703125" bestFit="1" customWidth="1"/>
    <col min="15" max="15" width="10.5703125" bestFit="1" customWidth="1"/>
  </cols>
  <sheetData>
    <row r="1" spans="1:44" x14ac:dyDescent="0.25">
      <c r="A1" s="18" t="s">
        <v>0</v>
      </c>
      <c r="B1" s="18" t="s">
        <v>172</v>
      </c>
      <c r="C1" s="18" t="s">
        <v>171</v>
      </c>
      <c r="D1" s="18" t="s">
        <v>170</v>
      </c>
      <c r="E1" s="18" t="s">
        <v>1</v>
      </c>
      <c r="F1" s="18" t="s">
        <v>167</v>
      </c>
      <c r="G1" s="18" t="s">
        <v>168</v>
      </c>
      <c r="H1" s="18" t="s">
        <v>169</v>
      </c>
    </row>
    <row r="2" spans="1:44" x14ac:dyDescent="0.25">
      <c r="A2" s="24">
        <v>1</v>
      </c>
      <c r="B2" s="74">
        <f>budget_current!B2*B$33</f>
        <v>0</v>
      </c>
      <c r="C2" s="74">
        <f>budget_current!C2*C$33</f>
        <v>0</v>
      </c>
      <c r="D2" s="74">
        <f>budget_current!D2*D$33</f>
        <v>0</v>
      </c>
      <c r="E2" s="23">
        <v>999999999</v>
      </c>
      <c r="F2" s="23">
        <v>999999999</v>
      </c>
      <c r="G2" s="23">
        <v>999999999</v>
      </c>
      <c r="H2" s="23">
        <v>999999999</v>
      </c>
      <c r="I2" s="22"/>
      <c r="J2" s="16"/>
      <c r="M2" s="22"/>
      <c r="N2" s="22"/>
      <c r="O2" s="55"/>
    </row>
    <row r="3" spans="1:44" x14ac:dyDescent="0.25">
      <c r="A3" s="24">
        <v>2</v>
      </c>
      <c r="B3" s="74">
        <f>budget_current!B3*B$33</f>
        <v>2412900</v>
      </c>
      <c r="C3" s="74">
        <f>budget_current!C3*C$33</f>
        <v>2981160</v>
      </c>
      <c r="D3" s="74">
        <f>budget_current!D3*D$33</f>
        <v>693120</v>
      </c>
      <c r="E3" s="23">
        <v>999999999</v>
      </c>
      <c r="F3" s="23">
        <v>999999999</v>
      </c>
      <c r="G3" s="23">
        <v>999999999</v>
      </c>
      <c r="H3" s="23">
        <v>999999999</v>
      </c>
      <c r="I3" s="22"/>
    </row>
    <row r="4" spans="1:44" x14ac:dyDescent="0.25">
      <c r="A4" s="24">
        <v>3</v>
      </c>
      <c r="B4" s="74">
        <f>budget_current!B4*B$33</f>
        <v>2424900</v>
      </c>
      <c r="C4" s="74">
        <f>budget_current!C4*C$33</f>
        <v>2995980</v>
      </c>
      <c r="D4" s="74">
        <f>budget_current!D4*D$33</f>
        <v>696600</v>
      </c>
      <c r="E4" s="23">
        <v>999999999</v>
      </c>
      <c r="F4" s="23">
        <v>999999999</v>
      </c>
      <c r="G4" s="23">
        <v>999999999</v>
      </c>
      <c r="H4" s="23">
        <v>999999999</v>
      </c>
      <c r="I4" s="22"/>
    </row>
    <row r="5" spans="1:44" x14ac:dyDescent="0.25">
      <c r="A5" s="24">
        <v>4</v>
      </c>
      <c r="B5" s="74">
        <f>budget_current!B5*B$33</f>
        <v>2687700</v>
      </c>
      <c r="C5" s="74">
        <f>budget_current!C5*C$33</f>
        <v>3651180</v>
      </c>
      <c r="D5" s="74">
        <f>budget_current!D5*D$33</f>
        <v>719280</v>
      </c>
      <c r="E5" s="23">
        <v>999999999</v>
      </c>
      <c r="F5" s="23">
        <v>999999999</v>
      </c>
      <c r="G5" s="23">
        <v>999999999</v>
      </c>
      <c r="H5" s="23">
        <v>999999999</v>
      </c>
      <c r="I5" s="22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</row>
    <row r="6" spans="1:44" x14ac:dyDescent="0.25">
      <c r="A6" s="24">
        <v>5</v>
      </c>
      <c r="B6" s="74">
        <f>budget_current!B6*B$33</f>
        <v>2699700</v>
      </c>
      <c r="C6" s="74">
        <f>budget_current!C6*C$33</f>
        <v>3666000</v>
      </c>
      <c r="D6" s="74">
        <f>budget_current!D6*D$33</f>
        <v>722640</v>
      </c>
      <c r="E6" s="23">
        <v>999999999</v>
      </c>
      <c r="F6" s="23">
        <v>999999999</v>
      </c>
      <c r="G6" s="23">
        <v>999999999</v>
      </c>
      <c r="H6" s="23">
        <v>999999999</v>
      </c>
      <c r="I6" s="2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25">
      <c r="A7" s="24">
        <v>6</v>
      </c>
      <c r="B7" s="74">
        <f>budget_current!B7*B$33</f>
        <v>2950500</v>
      </c>
      <c r="C7" s="74">
        <f>budget_current!C7*C$33</f>
        <v>3866720</v>
      </c>
      <c r="D7" s="74">
        <f>budget_current!D7*D$33</f>
        <v>731640</v>
      </c>
      <c r="E7" s="23">
        <v>999999999</v>
      </c>
      <c r="F7" s="23">
        <v>999999999</v>
      </c>
      <c r="G7" s="23">
        <v>999999999</v>
      </c>
      <c r="H7" s="23">
        <v>999999999</v>
      </c>
      <c r="I7" s="2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25">
      <c r="A8" s="24">
        <v>7</v>
      </c>
      <c r="B8" s="74">
        <f>budget_current!B8*B$33</f>
        <v>2962500</v>
      </c>
      <c r="C8" s="74">
        <f>budget_current!C8*C$33</f>
        <v>3881410</v>
      </c>
      <c r="D8" s="74">
        <f>budget_current!D8*D$33</f>
        <v>735000</v>
      </c>
      <c r="E8" s="23">
        <v>999999999</v>
      </c>
      <c r="F8" s="23">
        <v>999999999</v>
      </c>
      <c r="G8" s="23">
        <v>999999999</v>
      </c>
      <c r="H8" s="23">
        <v>999999999</v>
      </c>
      <c r="I8" s="2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25">
      <c r="A9" s="24">
        <v>8</v>
      </c>
      <c r="B9" s="74">
        <f>budget_current!B9*B$33</f>
        <v>2974500</v>
      </c>
      <c r="C9" s="74">
        <f>budget_current!C9*C$33</f>
        <v>3896230</v>
      </c>
      <c r="D9" s="74">
        <f>budget_current!D9*D$33</f>
        <v>738480</v>
      </c>
      <c r="E9" s="23">
        <v>999999999</v>
      </c>
      <c r="F9" s="23">
        <v>999999999</v>
      </c>
      <c r="G9" s="23">
        <v>999999999</v>
      </c>
      <c r="H9" s="23">
        <v>999999999</v>
      </c>
      <c r="I9" s="2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5">
      <c r="A10" s="24">
        <v>9</v>
      </c>
      <c r="B10" s="74">
        <f>budget_current!B10*B$33</f>
        <v>2986500</v>
      </c>
      <c r="C10" s="74">
        <f>budget_current!C10*C$33</f>
        <v>4058600</v>
      </c>
      <c r="D10" s="74">
        <f>budget_current!D10*D$33</f>
        <v>741840</v>
      </c>
      <c r="E10" s="23">
        <v>999999999</v>
      </c>
      <c r="F10" s="23">
        <v>999999999</v>
      </c>
      <c r="G10" s="23">
        <v>999999999</v>
      </c>
      <c r="H10" s="23">
        <v>999999999</v>
      </c>
      <c r="I10" s="2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5">
      <c r="A11" s="24">
        <v>10</v>
      </c>
      <c r="B11" s="74">
        <f>budget_current!B11*B$33</f>
        <v>2998200</v>
      </c>
      <c r="C11" s="74">
        <f>budget_current!C11*C$33</f>
        <v>4073290</v>
      </c>
      <c r="D11" s="74">
        <f>budget_current!D11*D$33</f>
        <v>745320</v>
      </c>
      <c r="E11" s="23">
        <v>999999999</v>
      </c>
      <c r="F11" s="23">
        <v>999999999</v>
      </c>
      <c r="G11" s="23">
        <v>999999999</v>
      </c>
      <c r="H11" s="23">
        <v>999999999</v>
      </c>
      <c r="I11" s="2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5">
      <c r="A12" s="24">
        <v>11</v>
      </c>
      <c r="B12" s="74">
        <f>budget_current!B12*B$33</f>
        <v>3010200</v>
      </c>
      <c r="C12" s="74">
        <f>budget_current!C12*C$33</f>
        <v>4088110</v>
      </c>
      <c r="D12" s="74">
        <f>budget_current!D12*D$33</f>
        <v>748800</v>
      </c>
      <c r="E12" s="23">
        <v>999999999</v>
      </c>
      <c r="F12" s="23">
        <v>999999999</v>
      </c>
      <c r="G12" s="23">
        <v>999999999</v>
      </c>
      <c r="H12" s="23">
        <v>999999999</v>
      </c>
      <c r="I12" s="2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25">
      <c r="A13" s="24">
        <v>12</v>
      </c>
      <c r="B13" s="74">
        <f>budget_current!B13*B$33</f>
        <v>3022200</v>
      </c>
      <c r="C13" s="74">
        <f>budget_current!C13*C$33</f>
        <v>4250480</v>
      </c>
      <c r="D13" s="74">
        <f>budget_current!D13*D$33</f>
        <v>752160</v>
      </c>
      <c r="E13" s="23">
        <v>999999999</v>
      </c>
      <c r="F13" s="23">
        <v>999999999</v>
      </c>
      <c r="G13" s="23">
        <v>999999999</v>
      </c>
      <c r="H13" s="23">
        <v>999999999</v>
      </c>
      <c r="I13" s="2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25">
      <c r="A14" s="24">
        <v>13</v>
      </c>
      <c r="B14" s="74">
        <f>budget_current!B14*B$33</f>
        <v>3034200</v>
      </c>
      <c r="C14" s="74">
        <f>budget_current!C14*C$33</f>
        <v>4265170</v>
      </c>
      <c r="D14" s="74">
        <f>budget_current!D14*D$33</f>
        <v>755640</v>
      </c>
      <c r="E14" s="23">
        <v>999999999</v>
      </c>
      <c r="F14" s="23">
        <v>999999999</v>
      </c>
      <c r="G14" s="23">
        <v>999999999</v>
      </c>
      <c r="H14" s="23">
        <v>999999999</v>
      </c>
      <c r="I14" s="22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</row>
    <row r="15" spans="1:44" x14ac:dyDescent="0.25">
      <c r="A15" s="24">
        <v>14</v>
      </c>
      <c r="B15" s="74">
        <f>budget_current!B15*B$33</f>
        <v>3046200</v>
      </c>
      <c r="C15" s="74">
        <f>budget_current!C15*C$33</f>
        <v>4279990</v>
      </c>
      <c r="D15" s="74">
        <f>budget_current!D15*D$33</f>
        <v>759000</v>
      </c>
      <c r="E15" s="23">
        <v>999999999</v>
      </c>
      <c r="F15" s="23">
        <v>999999999</v>
      </c>
      <c r="G15" s="23">
        <v>999999999</v>
      </c>
      <c r="H15" s="23">
        <v>999999999</v>
      </c>
      <c r="I15" s="2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25">
      <c r="A16" s="24">
        <v>15</v>
      </c>
      <c r="B16" s="74">
        <f>budget_current!B16*B$33</f>
        <v>3057900</v>
      </c>
      <c r="C16" s="74">
        <f>budget_current!C16*C$33</f>
        <v>4294680</v>
      </c>
      <c r="D16" s="74">
        <f>budget_current!D16*D$33</f>
        <v>762480</v>
      </c>
      <c r="E16" s="23">
        <v>999999999</v>
      </c>
      <c r="F16" s="23">
        <v>999999999</v>
      </c>
      <c r="G16" s="23">
        <v>999999999</v>
      </c>
      <c r="H16" s="23">
        <v>999999999</v>
      </c>
      <c r="I16" s="2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25">
      <c r="A17" s="24">
        <v>16</v>
      </c>
      <c r="B17" s="74">
        <f>budget_current!B17*B$33</f>
        <v>3069900</v>
      </c>
      <c r="C17" s="74">
        <f>budget_current!C17*C$33</f>
        <v>4309500</v>
      </c>
      <c r="D17" s="74">
        <f>budget_current!D17*D$33</f>
        <v>765960</v>
      </c>
      <c r="E17" s="23">
        <v>999999999</v>
      </c>
      <c r="F17" s="23">
        <v>999999999</v>
      </c>
      <c r="G17" s="23">
        <v>999999999</v>
      </c>
      <c r="H17" s="23">
        <v>999999999</v>
      </c>
      <c r="I17" s="2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25">
      <c r="A18" s="24">
        <v>17</v>
      </c>
      <c r="B18" s="74">
        <f>budget_current!B18*B$33</f>
        <v>3081900</v>
      </c>
      <c r="C18" s="74">
        <f>budget_current!C18*C$33</f>
        <v>4324190</v>
      </c>
      <c r="D18" s="74">
        <f>budget_current!D18*D$33</f>
        <v>769320</v>
      </c>
      <c r="E18" s="23">
        <v>999999999</v>
      </c>
      <c r="F18" s="23">
        <v>999999999</v>
      </c>
      <c r="G18" s="23">
        <v>999999999</v>
      </c>
      <c r="H18" s="23">
        <v>999999999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x14ac:dyDescent="0.25">
      <c r="A19" s="24">
        <v>18</v>
      </c>
      <c r="B19" s="74">
        <f>budget_current!B19*B$33</f>
        <v>3093900</v>
      </c>
      <c r="C19" s="74">
        <f>budget_current!C19*C$33</f>
        <v>4339010</v>
      </c>
      <c r="D19" s="74">
        <f>budget_current!D19*D$33</f>
        <v>772800</v>
      </c>
      <c r="E19" s="23">
        <v>999999999</v>
      </c>
      <c r="F19" s="23">
        <v>999999999</v>
      </c>
      <c r="G19" s="23">
        <v>999999999</v>
      </c>
      <c r="H19" s="23">
        <v>999999999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x14ac:dyDescent="0.25">
      <c r="A20" s="24">
        <v>19</v>
      </c>
      <c r="B20" s="74">
        <f>budget_current!B20*B$33</f>
        <v>3105900</v>
      </c>
      <c r="C20" s="74">
        <f>budget_current!C20*C$33</f>
        <v>4353700</v>
      </c>
      <c r="D20" s="74">
        <f>budget_current!D20*D$33</f>
        <v>776160</v>
      </c>
      <c r="E20" s="23">
        <v>999999999</v>
      </c>
      <c r="F20" s="23">
        <v>999999999</v>
      </c>
      <c r="G20" s="23">
        <v>999999999</v>
      </c>
      <c r="H20" s="23">
        <v>999999999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x14ac:dyDescent="0.25">
      <c r="A21" s="24">
        <v>20</v>
      </c>
      <c r="B21" s="74">
        <f>budget_current!B21*B$33</f>
        <v>3117900</v>
      </c>
      <c r="C21" s="74">
        <f>budget_current!C21*C$33</f>
        <v>4368520</v>
      </c>
      <c r="D21" s="74">
        <f>budget_current!D21*D$33</f>
        <v>779640</v>
      </c>
      <c r="E21" s="23">
        <v>999999999</v>
      </c>
      <c r="F21" s="23">
        <v>999999999</v>
      </c>
      <c r="G21" s="23">
        <v>999999999</v>
      </c>
      <c r="H21" s="23">
        <v>999999999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x14ac:dyDescent="0.25">
      <c r="A22" s="24">
        <v>21</v>
      </c>
      <c r="B22" s="74">
        <f>budget_current!B22*B$33</f>
        <v>3129600</v>
      </c>
      <c r="C22" s="74">
        <f>budget_current!C22*C$33</f>
        <v>4383210</v>
      </c>
      <c r="D22" s="74">
        <f>budget_current!D22*D$33</f>
        <v>783120</v>
      </c>
      <c r="E22" s="23">
        <v>999999999</v>
      </c>
      <c r="F22" s="23">
        <v>999999999</v>
      </c>
      <c r="G22" s="23">
        <v>999999999</v>
      </c>
      <c r="H22" s="23">
        <v>999999999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x14ac:dyDescent="0.25">
      <c r="A23" s="24">
        <v>22</v>
      </c>
      <c r="B23" s="74">
        <f>budget_current!B23*B$33</f>
        <v>3141600</v>
      </c>
      <c r="C23" s="74">
        <f>budget_current!C23*C$33</f>
        <v>4398030</v>
      </c>
      <c r="D23" s="74">
        <f>budget_current!D23*D$33</f>
        <v>786480</v>
      </c>
      <c r="E23" s="23">
        <v>999999999</v>
      </c>
      <c r="F23" s="23">
        <v>999999999</v>
      </c>
      <c r="G23" s="23">
        <v>999999999</v>
      </c>
      <c r="H23" s="23">
        <v>999999999</v>
      </c>
    </row>
    <row r="24" spans="1:44" x14ac:dyDescent="0.25">
      <c r="A24" s="24">
        <v>23</v>
      </c>
      <c r="B24" s="74">
        <f>budget_current!B24*B$33</f>
        <v>3153600</v>
      </c>
      <c r="C24" s="74">
        <f>budget_current!C24*C$33</f>
        <v>4412720</v>
      </c>
      <c r="D24" s="74">
        <f>budget_current!D24*D$33</f>
        <v>789960</v>
      </c>
      <c r="E24" s="23">
        <v>999999999</v>
      </c>
      <c r="F24" s="23">
        <v>999999999</v>
      </c>
      <c r="G24" s="23">
        <v>999999999</v>
      </c>
      <c r="H24" s="23">
        <v>999999999</v>
      </c>
    </row>
    <row r="25" spans="1:44" x14ac:dyDescent="0.25">
      <c r="A25" s="24">
        <v>24</v>
      </c>
      <c r="B25" s="74">
        <f>budget_current!B25*B$33</f>
        <v>3165600</v>
      </c>
      <c r="C25" s="74">
        <f>budget_current!C25*C$33</f>
        <v>4427540</v>
      </c>
      <c r="D25" s="74">
        <f>budget_current!D25*D$33</f>
        <v>793320</v>
      </c>
      <c r="E25" s="23">
        <v>999999999</v>
      </c>
      <c r="F25" s="23">
        <v>999999999</v>
      </c>
      <c r="G25" s="23">
        <v>999999999</v>
      </c>
      <c r="H25" s="23">
        <v>999999999</v>
      </c>
    </row>
    <row r="26" spans="1:44" x14ac:dyDescent="0.25">
      <c r="A26" s="24">
        <v>25</v>
      </c>
      <c r="B26" s="74">
        <f>budget_current!B26*B$33</f>
        <v>3177600</v>
      </c>
      <c r="C26" s="74">
        <f>budget_current!C26*C$33</f>
        <v>4442230</v>
      </c>
      <c r="D26" s="74">
        <f>budget_current!D26*D$33</f>
        <v>796800</v>
      </c>
      <c r="E26" s="23">
        <v>999999999</v>
      </c>
      <c r="F26" s="23">
        <v>999999999</v>
      </c>
      <c r="G26" s="23">
        <v>999999999</v>
      </c>
      <c r="H26" s="23">
        <v>999999999</v>
      </c>
    </row>
    <row r="27" spans="1:44" x14ac:dyDescent="0.25">
      <c r="A27" s="24">
        <v>26</v>
      </c>
      <c r="B27" s="74">
        <f>budget_current!B27*B$33</f>
        <v>3189300</v>
      </c>
      <c r="C27" s="74">
        <f>budget_current!C27*C$33</f>
        <v>4457050</v>
      </c>
      <c r="D27" s="74">
        <f>budget_current!D27*D$33</f>
        <v>800280</v>
      </c>
      <c r="E27" s="23">
        <v>999999999</v>
      </c>
      <c r="F27" s="23">
        <v>999999999</v>
      </c>
      <c r="G27" s="23">
        <v>999999999</v>
      </c>
      <c r="H27" s="23">
        <v>999999999</v>
      </c>
    </row>
    <row r="28" spans="1:44" x14ac:dyDescent="0.25">
      <c r="A28" s="24">
        <v>27</v>
      </c>
      <c r="B28" s="74">
        <f>budget_current!B28*B$33</f>
        <v>3201300</v>
      </c>
      <c r="C28" s="74">
        <f>budget_current!C28*C$33</f>
        <v>4471740</v>
      </c>
      <c r="D28" s="74">
        <f>budget_current!D28*D$33</f>
        <v>803640</v>
      </c>
      <c r="E28" s="23">
        <v>999999999</v>
      </c>
      <c r="F28" s="23">
        <v>999999999</v>
      </c>
      <c r="G28" s="23">
        <v>999999999</v>
      </c>
      <c r="H28" s="23">
        <v>999999999</v>
      </c>
    </row>
    <row r="29" spans="1:44" x14ac:dyDescent="0.25">
      <c r="A29" s="24">
        <v>28</v>
      </c>
      <c r="B29" s="74">
        <f>budget_current!B29*B$33</f>
        <v>3213300</v>
      </c>
      <c r="C29" s="74">
        <f>budget_current!C29*C$33</f>
        <v>4486560</v>
      </c>
      <c r="D29" s="74">
        <f>budget_current!D29*D$33</f>
        <v>807120</v>
      </c>
      <c r="E29" s="23">
        <v>999999999</v>
      </c>
      <c r="F29" s="23">
        <v>999999999</v>
      </c>
      <c r="G29" s="23">
        <v>999999999</v>
      </c>
      <c r="H29" s="23">
        <v>999999999</v>
      </c>
    </row>
    <row r="30" spans="1:44" x14ac:dyDescent="0.25">
      <c r="A30" s="24">
        <v>29</v>
      </c>
      <c r="B30" s="74">
        <f>budget_current!B30*B$33</f>
        <v>3225300</v>
      </c>
      <c r="C30" s="74">
        <f>budget_current!C30*C$33</f>
        <v>4501380</v>
      </c>
      <c r="D30" s="74">
        <f>budget_current!D30*D$33</f>
        <v>810480</v>
      </c>
      <c r="E30" s="23">
        <v>999999999</v>
      </c>
      <c r="F30" s="23">
        <v>999999999</v>
      </c>
      <c r="G30" s="23">
        <v>999999999</v>
      </c>
      <c r="H30" s="23">
        <v>999999999</v>
      </c>
    </row>
    <row r="31" spans="1:44" x14ac:dyDescent="0.25">
      <c r="A31" s="24">
        <v>30</v>
      </c>
      <c r="B31" s="74">
        <f>budget_current!B31*B$33</f>
        <v>3225300</v>
      </c>
      <c r="C31" s="74">
        <f>budget_current!C31*C$33</f>
        <v>4501380</v>
      </c>
      <c r="D31" s="74">
        <f>budget_current!D31*D$33</f>
        <v>810480</v>
      </c>
      <c r="E31" s="23">
        <v>999999999</v>
      </c>
      <c r="F31" s="23">
        <v>999999999</v>
      </c>
      <c r="G31" s="23">
        <v>999999999</v>
      </c>
      <c r="H31" s="23">
        <v>999999999</v>
      </c>
    </row>
    <row r="33" spans="1:11" x14ac:dyDescent="0.25">
      <c r="A33" s="2"/>
      <c r="B33" s="2">
        <v>3</v>
      </c>
      <c r="C33" s="2">
        <v>1.3</v>
      </c>
      <c r="D33" s="2">
        <v>1.2</v>
      </c>
      <c r="E33" s="68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312D-0C61-4422-A4F8-3D666B7242C9}">
  <dimension ref="A1:AS35"/>
  <sheetViews>
    <sheetView tabSelected="1" zoomScaleNormal="100" workbookViewId="0">
      <selection activeCell="F43" sqref="F43"/>
    </sheetView>
  </sheetViews>
  <sheetFormatPr defaultRowHeight="15" x14ac:dyDescent="0.25"/>
  <cols>
    <col min="1" max="1" width="22.85546875" style="25" customWidth="1"/>
    <col min="2" max="2" width="12.42578125" style="25" customWidth="1"/>
    <col min="3" max="3" width="13.42578125" customWidth="1"/>
    <col min="4" max="4" width="9.140625" bestFit="1" customWidth="1"/>
    <col min="5" max="5" width="12.5703125" bestFit="1" customWidth="1"/>
    <col min="6" max="7" width="11.140625" bestFit="1" customWidth="1"/>
    <col min="8" max="8" width="10.85546875" bestFit="1" customWidth="1"/>
    <col min="9" max="9" width="10.85546875" customWidth="1"/>
    <col min="10" max="10" width="13.28515625" bestFit="1" customWidth="1"/>
    <col min="13" max="13" width="11.28515625" bestFit="1" customWidth="1"/>
    <col min="14" max="14" width="14.28515625" bestFit="1" customWidth="1"/>
    <col min="15" max="15" width="11.5703125" bestFit="1" customWidth="1"/>
    <col min="16" max="16" width="10.5703125" bestFit="1" customWidth="1"/>
  </cols>
  <sheetData>
    <row r="1" spans="1:45" x14ac:dyDescent="0.25">
      <c r="A1" s="18" t="s">
        <v>0</v>
      </c>
      <c r="B1" s="18" t="s">
        <v>172</v>
      </c>
      <c r="C1" s="18" t="s">
        <v>171</v>
      </c>
      <c r="D1" s="18" t="s">
        <v>170</v>
      </c>
      <c r="E1" s="18" t="s">
        <v>1</v>
      </c>
      <c r="F1" s="18" t="s">
        <v>167</v>
      </c>
      <c r="G1" s="18" t="s">
        <v>168</v>
      </c>
      <c r="H1" s="18" t="s">
        <v>169</v>
      </c>
      <c r="I1" s="83"/>
      <c r="K1" s="18" t="s">
        <v>0</v>
      </c>
      <c r="L1" s="18" t="s">
        <v>172</v>
      </c>
      <c r="M1" s="18" t="s">
        <v>171</v>
      </c>
      <c r="N1" s="18" t="s">
        <v>170</v>
      </c>
    </row>
    <row r="2" spans="1:45" x14ac:dyDescent="0.25">
      <c r="A2" s="24">
        <v>1</v>
      </c>
      <c r="B2" s="74">
        <f>budget_current!B2*L2</f>
        <v>0</v>
      </c>
      <c r="C2" s="74">
        <f>budget_current!C2*M2</f>
        <v>0</v>
      </c>
      <c r="D2" s="74">
        <f>budget_current!D2*N2</f>
        <v>0</v>
      </c>
      <c r="E2" s="23">
        <v>999999999</v>
      </c>
      <c r="F2" s="23">
        <v>999999999</v>
      </c>
      <c r="G2" s="23">
        <v>999999999</v>
      </c>
      <c r="H2" s="23">
        <v>999999999</v>
      </c>
      <c r="I2" s="84"/>
      <c r="J2" s="24">
        <v>2024</v>
      </c>
      <c r="K2" s="24">
        <v>1</v>
      </c>
      <c r="L2">
        <v>1</v>
      </c>
      <c r="M2">
        <v>1</v>
      </c>
      <c r="N2">
        <v>1</v>
      </c>
      <c r="O2" s="22"/>
      <c r="P2" s="55"/>
    </row>
    <row r="3" spans="1:45" x14ac:dyDescent="0.25">
      <c r="A3" s="24">
        <v>2</v>
      </c>
      <c r="B3" s="74">
        <f>budget_current!B3*L3</f>
        <v>3908898.0000000005</v>
      </c>
      <c r="C3" s="74">
        <f>budget_current!C3*M3</f>
        <v>3233412</v>
      </c>
      <c r="D3" s="74">
        <f>budget_current!D3*N3</f>
        <v>670016</v>
      </c>
      <c r="E3" s="23">
        <v>999999999</v>
      </c>
      <c r="F3" s="23">
        <v>999999999</v>
      </c>
      <c r="G3" s="23">
        <v>999999999</v>
      </c>
      <c r="H3" s="23">
        <v>999999999</v>
      </c>
      <c r="I3" s="84"/>
      <c r="J3" s="80">
        <v>2025</v>
      </c>
      <c r="K3" s="80">
        <v>2</v>
      </c>
      <c r="L3" s="91">
        <v>4.8600000000000003</v>
      </c>
      <c r="M3" s="91">
        <v>1.41</v>
      </c>
      <c r="N3" s="91">
        <v>1.1599999999999999</v>
      </c>
    </row>
    <row r="4" spans="1:45" x14ac:dyDescent="0.25">
      <c r="A4" s="24">
        <v>3</v>
      </c>
      <c r="B4" s="74">
        <f>budget_current!B4*L4</f>
        <v>3928338.0000000005</v>
      </c>
      <c r="C4" s="74">
        <f>budget_current!C4*M4</f>
        <v>3249486</v>
      </c>
      <c r="D4" s="74">
        <f>budget_current!D4*N4</f>
        <v>673380</v>
      </c>
      <c r="E4" s="23">
        <v>999999999</v>
      </c>
      <c r="F4" s="23">
        <v>999999999</v>
      </c>
      <c r="G4" s="23">
        <v>999999999</v>
      </c>
      <c r="H4" s="23">
        <v>999999999</v>
      </c>
      <c r="I4" s="84"/>
      <c r="J4" s="80">
        <v>2026</v>
      </c>
      <c r="K4" s="80">
        <v>3</v>
      </c>
      <c r="L4" s="91">
        <v>4.8600000000000003</v>
      </c>
      <c r="M4" s="91">
        <v>1.41</v>
      </c>
      <c r="N4" s="91">
        <v>1.1599999999999999</v>
      </c>
    </row>
    <row r="5" spans="1:45" x14ac:dyDescent="0.25">
      <c r="A5" s="24">
        <v>4</v>
      </c>
      <c r="B5" s="74">
        <f>budget_current!B5*L5</f>
        <v>4354074</v>
      </c>
      <c r="C5" s="74">
        <f>budget_current!C5*M5</f>
        <v>3960126</v>
      </c>
      <c r="D5" s="74">
        <f>budget_current!D5*N5</f>
        <v>695304</v>
      </c>
      <c r="E5" s="23">
        <v>999999999</v>
      </c>
      <c r="F5" s="23">
        <v>999999999</v>
      </c>
      <c r="G5" s="23">
        <v>999999999</v>
      </c>
      <c r="H5" s="23">
        <v>999999999</v>
      </c>
      <c r="I5" s="84"/>
      <c r="J5" s="80">
        <v>2027</v>
      </c>
      <c r="K5" s="80">
        <v>4</v>
      </c>
      <c r="L5" s="91">
        <v>4.8600000000000003</v>
      </c>
      <c r="M5" s="91">
        <v>1.41</v>
      </c>
      <c r="N5" s="91">
        <v>1.1599999999999999</v>
      </c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</row>
    <row r="6" spans="1:45" x14ac:dyDescent="0.25">
      <c r="A6" s="24">
        <v>5</v>
      </c>
      <c r="B6" s="74">
        <f>budget_current!B6*L6</f>
        <v>4373514</v>
      </c>
      <c r="C6" s="74">
        <f>budget_current!C6*M6</f>
        <v>3976200</v>
      </c>
      <c r="D6" s="74">
        <f>budget_current!D6*N6</f>
        <v>698552</v>
      </c>
      <c r="E6" s="23">
        <v>999999999</v>
      </c>
      <c r="F6" s="23">
        <v>999999999</v>
      </c>
      <c r="G6" s="23">
        <v>999999999</v>
      </c>
      <c r="H6" s="23">
        <v>999999999</v>
      </c>
      <c r="I6" s="84"/>
      <c r="J6" s="80">
        <v>2028</v>
      </c>
      <c r="K6" s="80">
        <v>5</v>
      </c>
      <c r="L6" s="91">
        <v>4.8600000000000003</v>
      </c>
      <c r="M6" s="91">
        <v>1.41</v>
      </c>
      <c r="N6" s="91">
        <v>1.1599999999999999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 x14ac:dyDescent="0.25">
      <c r="A7" s="24">
        <v>6</v>
      </c>
      <c r="B7" s="74">
        <f>budget_current!B7*L7</f>
        <v>4779810</v>
      </c>
      <c r="C7" s="74">
        <f>budget_current!C7*M7</f>
        <v>4193903.9999999995</v>
      </c>
      <c r="D7" s="74">
        <f>budget_current!D7*N7</f>
        <v>707252</v>
      </c>
      <c r="E7" s="23">
        <v>999999999</v>
      </c>
      <c r="F7" s="23">
        <v>999999999</v>
      </c>
      <c r="G7" s="23">
        <v>999999999</v>
      </c>
      <c r="H7" s="23">
        <v>999999999</v>
      </c>
      <c r="I7" s="84"/>
      <c r="J7" s="80">
        <v>2029</v>
      </c>
      <c r="K7" s="80">
        <v>6</v>
      </c>
      <c r="L7" s="91">
        <v>4.8600000000000003</v>
      </c>
      <c r="M7" s="91">
        <v>1.41</v>
      </c>
      <c r="N7" s="91">
        <v>1.1599999999999999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5">
      <c r="A8" s="24">
        <v>7</v>
      </c>
      <c r="B8" s="74">
        <f>budget_current!B8*L8</f>
        <v>4799250</v>
      </c>
      <c r="C8" s="74">
        <f>budget_current!C8*M8</f>
        <v>4209837</v>
      </c>
      <c r="D8" s="74">
        <f>budget_current!D8*N8</f>
        <v>710500</v>
      </c>
      <c r="E8" s="23">
        <v>999999999</v>
      </c>
      <c r="F8" s="23">
        <v>999999999</v>
      </c>
      <c r="G8" s="23">
        <v>999999999</v>
      </c>
      <c r="H8" s="23">
        <v>999999999</v>
      </c>
      <c r="I8" s="84"/>
      <c r="J8" s="80">
        <v>2030</v>
      </c>
      <c r="K8" s="80">
        <v>7</v>
      </c>
      <c r="L8" s="91">
        <v>4.8600000000000003</v>
      </c>
      <c r="M8" s="91">
        <v>1.41</v>
      </c>
      <c r="N8" s="91">
        <v>1.1599999999999999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5">
      <c r="A9" s="24">
        <v>8</v>
      </c>
      <c r="B9" s="74">
        <f>budget_current!B9*L9</f>
        <v>4818690</v>
      </c>
      <c r="C9" s="74">
        <f>budget_current!C9*M9</f>
        <v>4225911</v>
      </c>
      <c r="D9" s="74">
        <f>budget_current!D9*N9</f>
        <v>713864</v>
      </c>
      <c r="E9" s="23">
        <v>999999999</v>
      </c>
      <c r="F9" s="23">
        <v>999999999</v>
      </c>
      <c r="G9" s="23">
        <v>999999999</v>
      </c>
      <c r="H9" s="23">
        <v>999999999</v>
      </c>
      <c r="I9" s="84"/>
      <c r="J9" s="80">
        <v>2031</v>
      </c>
      <c r="K9" s="80">
        <v>8</v>
      </c>
      <c r="L9" s="91">
        <v>4.8600000000000003</v>
      </c>
      <c r="M9" s="91">
        <v>1.41</v>
      </c>
      <c r="N9" s="91">
        <v>1.1599999999999999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5">
      <c r="A10" s="24">
        <v>9</v>
      </c>
      <c r="B10" s="74">
        <f>budget_current!B10*L10</f>
        <v>4838130</v>
      </c>
      <c r="C10" s="74">
        <f>budget_current!C10*M10</f>
        <v>4402020</v>
      </c>
      <c r="D10" s="74">
        <f>budget_current!D10*N10</f>
        <v>717112</v>
      </c>
      <c r="E10" s="23">
        <v>999999999</v>
      </c>
      <c r="F10" s="23">
        <v>999999999</v>
      </c>
      <c r="G10" s="23">
        <v>999999999</v>
      </c>
      <c r="H10" s="23">
        <v>999999999</v>
      </c>
      <c r="I10" s="84"/>
      <c r="J10" s="80">
        <v>2032</v>
      </c>
      <c r="K10" s="80">
        <v>9</v>
      </c>
      <c r="L10" s="91">
        <v>4.8600000000000003</v>
      </c>
      <c r="M10" s="91">
        <v>1.41</v>
      </c>
      <c r="N10" s="91">
        <v>1.1599999999999999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5">
      <c r="A11" s="24">
        <v>10</v>
      </c>
      <c r="B11" s="74">
        <f>budget_current!B11*L11</f>
        <v>4857084</v>
      </c>
      <c r="C11" s="74">
        <f>budget_current!C11*M11</f>
        <v>4417953</v>
      </c>
      <c r="D11" s="74">
        <f>budget_current!D11*N11</f>
        <v>720476</v>
      </c>
      <c r="E11" s="23">
        <v>999999999</v>
      </c>
      <c r="F11" s="23">
        <v>999999999</v>
      </c>
      <c r="G11" s="23">
        <v>999999999</v>
      </c>
      <c r="H11" s="23">
        <v>999999999</v>
      </c>
      <c r="I11" s="84"/>
      <c r="J11" s="80">
        <v>2033</v>
      </c>
      <c r="K11" s="80">
        <v>10</v>
      </c>
      <c r="L11" s="91">
        <v>4.8600000000000003</v>
      </c>
      <c r="M11" s="91">
        <v>1.41</v>
      </c>
      <c r="N11" s="91">
        <v>1.1599999999999999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5">
      <c r="A12" s="24">
        <v>11</v>
      </c>
      <c r="B12" s="74">
        <f>budget_current!B12*L12</f>
        <v>3000166</v>
      </c>
      <c r="C12" s="74">
        <f>budget_current!C12*M12</f>
        <v>4937179</v>
      </c>
      <c r="D12" s="74">
        <f>budget_current!D12*N12</f>
        <v>954720</v>
      </c>
      <c r="E12" s="23">
        <v>999999999</v>
      </c>
      <c r="F12" s="23">
        <v>999999999</v>
      </c>
      <c r="G12" s="23">
        <v>999999999</v>
      </c>
      <c r="H12" s="23">
        <v>999999999</v>
      </c>
      <c r="I12" s="84"/>
      <c r="J12" s="81">
        <v>2034</v>
      </c>
      <c r="K12" s="81">
        <v>11</v>
      </c>
      <c r="L12" s="92">
        <v>2.99</v>
      </c>
      <c r="M12" s="92">
        <v>1.57</v>
      </c>
      <c r="N12" s="92">
        <v>1.53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5">
      <c r="A13" s="24">
        <v>12</v>
      </c>
      <c r="B13" s="74">
        <f>budget_current!B13*L13</f>
        <v>3012126</v>
      </c>
      <c r="C13" s="74">
        <f>budget_current!C13*M13</f>
        <v>5133272</v>
      </c>
      <c r="D13" s="74">
        <f>budget_current!D13*N13</f>
        <v>959004</v>
      </c>
      <c r="E13" s="23">
        <v>999999999</v>
      </c>
      <c r="F13" s="23">
        <v>999999999</v>
      </c>
      <c r="G13" s="23">
        <v>999999999</v>
      </c>
      <c r="H13" s="23">
        <v>999999999</v>
      </c>
      <c r="I13" s="84"/>
      <c r="J13" s="81">
        <v>2035</v>
      </c>
      <c r="K13" s="81">
        <v>12</v>
      </c>
      <c r="L13" s="92">
        <v>2.99</v>
      </c>
      <c r="M13" s="92">
        <v>1.57</v>
      </c>
      <c r="N13" s="92">
        <v>1.53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5">
      <c r="A14" s="24">
        <v>13</v>
      </c>
      <c r="B14" s="74">
        <f>budget_current!B14*L14</f>
        <v>3024086</v>
      </c>
      <c r="C14" s="74">
        <f>budget_current!C14*M14</f>
        <v>5151013</v>
      </c>
      <c r="D14" s="74">
        <f>budget_current!D14*N14</f>
        <v>963441</v>
      </c>
      <c r="E14" s="23">
        <v>999999999</v>
      </c>
      <c r="F14" s="23">
        <v>999999999</v>
      </c>
      <c r="G14" s="23">
        <v>999999999</v>
      </c>
      <c r="H14" s="23">
        <v>999999999</v>
      </c>
      <c r="I14" s="84"/>
      <c r="J14" s="81">
        <v>2036</v>
      </c>
      <c r="K14" s="81">
        <v>13</v>
      </c>
      <c r="L14" s="92">
        <v>2.99</v>
      </c>
      <c r="M14" s="92">
        <v>1.57</v>
      </c>
      <c r="N14" s="92">
        <v>1.53</v>
      </c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</row>
    <row r="15" spans="1:45" x14ac:dyDescent="0.25">
      <c r="A15" s="24">
        <v>14</v>
      </c>
      <c r="B15" s="74">
        <f>budget_current!B15*L15</f>
        <v>3036046</v>
      </c>
      <c r="C15" s="74">
        <f>budget_current!C15*M15</f>
        <v>5168911</v>
      </c>
      <c r="D15" s="74">
        <f>budget_current!D15*N15</f>
        <v>967725</v>
      </c>
      <c r="E15" s="23">
        <v>999999999</v>
      </c>
      <c r="F15" s="23">
        <v>999999999</v>
      </c>
      <c r="G15" s="23">
        <v>999999999</v>
      </c>
      <c r="H15" s="23">
        <v>999999999</v>
      </c>
      <c r="I15" s="84"/>
      <c r="J15" s="81">
        <v>2037</v>
      </c>
      <c r="K15" s="81">
        <v>14</v>
      </c>
      <c r="L15" s="92">
        <v>2.99</v>
      </c>
      <c r="M15" s="92">
        <v>1.57</v>
      </c>
      <c r="N15" s="92">
        <v>1.53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5">
      <c r="A16" s="24">
        <v>15</v>
      </c>
      <c r="B16" s="74">
        <f>budget_current!B16*L16</f>
        <v>3047707</v>
      </c>
      <c r="C16" s="74">
        <f>budget_current!C16*M16</f>
        <v>5186652</v>
      </c>
      <c r="D16" s="74">
        <f>budget_current!D16*N16</f>
        <v>972162</v>
      </c>
      <c r="E16" s="23">
        <v>999999999</v>
      </c>
      <c r="F16" s="23">
        <v>999999999</v>
      </c>
      <c r="G16" s="23">
        <v>999999999</v>
      </c>
      <c r="H16" s="23">
        <v>999999999</v>
      </c>
      <c r="I16" s="84"/>
      <c r="J16" s="81">
        <v>2038</v>
      </c>
      <c r="K16" s="81">
        <v>15</v>
      </c>
      <c r="L16" s="92">
        <v>2.99</v>
      </c>
      <c r="M16" s="92">
        <v>1.57</v>
      </c>
      <c r="N16" s="92">
        <v>1.53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25">
      <c r="A17" s="24">
        <v>16</v>
      </c>
      <c r="B17" s="74">
        <f>budget_current!B17*L17</f>
        <v>3059667</v>
      </c>
      <c r="C17" s="74">
        <f>budget_current!C17*M17</f>
        <v>5204550</v>
      </c>
      <c r="D17" s="74">
        <f>budget_current!D17*N17</f>
        <v>976599</v>
      </c>
      <c r="E17" s="23">
        <v>999999999</v>
      </c>
      <c r="F17" s="23">
        <v>999999999</v>
      </c>
      <c r="G17" s="23">
        <v>999999999</v>
      </c>
      <c r="H17" s="23">
        <v>999999999</v>
      </c>
      <c r="I17" s="84"/>
      <c r="J17" s="81">
        <v>2039</v>
      </c>
      <c r="K17" s="81">
        <v>16</v>
      </c>
      <c r="L17" s="92">
        <v>2.99</v>
      </c>
      <c r="M17" s="92">
        <v>1.57</v>
      </c>
      <c r="N17" s="92">
        <v>1.53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25">
      <c r="A18" s="24">
        <v>17</v>
      </c>
      <c r="B18" s="74">
        <f>budget_current!B18*L18</f>
        <v>3071627</v>
      </c>
      <c r="C18" s="74">
        <f>budget_current!C18*M18</f>
        <v>5222291</v>
      </c>
      <c r="D18" s="74">
        <f>budget_current!D18*N18</f>
        <v>980883</v>
      </c>
      <c r="E18" s="23">
        <v>999999999</v>
      </c>
      <c r="F18" s="23">
        <v>999999999</v>
      </c>
      <c r="G18" s="23">
        <v>999999999</v>
      </c>
      <c r="H18" s="23">
        <v>999999999</v>
      </c>
      <c r="I18" s="84"/>
      <c r="J18" s="81">
        <v>2040</v>
      </c>
      <c r="K18" s="81">
        <v>17</v>
      </c>
      <c r="L18" s="92">
        <v>2.99</v>
      </c>
      <c r="M18" s="92">
        <v>1.57</v>
      </c>
      <c r="N18" s="92">
        <v>1.53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25">
      <c r="A19" s="24">
        <v>18</v>
      </c>
      <c r="B19" s="74">
        <f>budget_current!B19*L19</f>
        <v>3083587</v>
      </c>
      <c r="C19" s="74">
        <f>budget_current!C19*M19</f>
        <v>5240189</v>
      </c>
      <c r="D19" s="74">
        <f>budget_current!D19*N19</f>
        <v>985320</v>
      </c>
      <c r="E19" s="23">
        <v>999999999</v>
      </c>
      <c r="F19" s="23">
        <v>999999999</v>
      </c>
      <c r="G19" s="23">
        <v>999999999</v>
      </c>
      <c r="H19" s="23">
        <v>999999999</v>
      </c>
      <c r="I19" s="84"/>
      <c r="J19" s="81">
        <v>2041</v>
      </c>
      <c r="K19" s="81">
        <v>18</v>
      </c>
      <c r="L19" s="92">
        <v>2.99</v>
      </c>
      <c r="M19" s="92">
        <v>1.57</v>
      </c>
      <c r="N19" s="92">
        <v>1.53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25">
      <c r="A20" s="24">
        <v>19</v>
      </c>
      <c r="B20" s="74">
        <f>budget_current!B20*L20</f>
        <v>3095547</v>
      </c>
      <c r="C20" s="74">
        <f>budget_current!C20*M20</f>
        <v>5257930</v>
      </c>
      <c r="D20" s="74">
        <f>budget_current!D20*N20</f>
        <v>989604</v>
      </c>
      <c r="E20" s="23">
        <v>999999999</v>
      </c>
      <c r="F20" s="23">
        <v>999999999</v>
      </c>
      <c r="G20" s="23">
        <v>999999999</v>
      </c>
      <c r="H20" s="23">
        <v>999999999</v>
      </c>
      <c r="I20" s="84"/>
      <c r="J20" s="81">
        <v>2042</v>
      </c>
      <c r="K20" s="81">
        <v>19</v>
      </c>
      <c r="L20" s="92">
        <v>2.99</v>
      </c>
      <c r="M20" s="92">
        <v>1.57</v>
      </c>
      <c r="N20" s="92">
        <v>1.53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25">
      <c r="A21" s="24">
        <v>20</v>
      </c>
      <c r="B21" s="74">
        <f>budget_current!B21*L21</f>
        <v>3107507</v>
      </c>
      <c r="C21" s="74">
        <f>budget_current!C21*M21</f>
        <v>5275828</v>
      </c>
      <c r="D21" s="74">
        <f>budget_current!D21*N21</f>
        <v>994041</v>
      </c>
      <c r="E21" s="23">
        <v>999999999</v>
      </c>
      <c r="F21" s="23">
        <v>999999999</v>
      </c>
      <c r="G21" s="23">
        <v>999999999</v>
      </c>
      <c r="H21" s="23">
        <v>999999999</v>
      </c>
      <c r="I21" s="84"/>
      <c r="J21" s="81">
        <v>2043</v>
      </c>
      <c r="K21" s="81">
        <v>20</v>
      </c>
      <c r="L21" s="92">
        <v>2.99</v>
      </c>
      <c r="M21" s="92">
        <v>1.57</v>
      </c>
      <c r="N21" s="92">
        <v>1.53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25">
      <c r="A22" s="24">
        <v>21</v>
      </c>
      <c r="B22" s="74">
        <f>budget_current!B22*L22</f>
        <v>1616960</v>
      </c>
      <c r="C22" s="74">
        <f>budget_current!C22*M22</f>
        <v>4754097</v>
      </c>
      <c r="D22" s="74">
        <f>budget_current!D22*N22</f>
        <v>1148576</v>
      </c>
      <c r="E22" s="23">
        <v>999999999</v>
      </c>
      <c r="F22" s="23">
        <v>999999999</v>
      </c>
      <c r="G22" s="23">
        <v>999999999</v>
      </c>
      <c r="H22" s="23">
        <v>999999999</v>
      </c>
      <c r="I22" s="84"/>
      <c r="J22" s="82">
        <v>2044</v>
      </c>
      <c r="K22" s="82">
        <v>21</v>
      </c>
      <c r="L22" s="93">
        <v>1.55</v>
      </c>
      <c r="M22" s="93">
        <v>1.41</v>
      </c>
      <c r="N22" s="93">
        <v>1.76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25">
      <c r="A23" s="24">
        <v>22</v>
      </c>
      <c r="B23" s="74">
        <f>budget_current!B23*L23</f>
        <v>1623160</v>
      </c>
      <c r="C23" s="74">
        <f>budget_current!C23*M23</f>
        <v>4770171</v>
      </c>
      <c r="D23" s="74">
        <f>budget_current!D23*N23</f>
        <v>1153504</v>
      </c>
      <c r="E23" s="23">
        <v>999999999</v>
      </c>
      <c r="F23" s="23">
        <v>999999999</v>
      </c>
      <c r="G23" s="23">
        <v>999999999</v>
      </c>
      <c r="H23" s="23">
        <v>999999999</v>
      </c>
      <c r="I23" s="84"/>
      <c r="J23" s="82">
        <v>2045</v>
      </c>
      <c r="K23" s="82">
        <v>22</v>
      </c>
      <c r="L23" s="93">
        <v>1.55</v>
      </c>
      <c r="M23" s="93">
        <v>1.41</v>
      </c>
      <c r="N23" s="93">
        <v>1.76</v>
      </c>
    </row>
    <row r="24" spans="1:45" x14ac:dyDescent="0.25">
      <c r="A24" s="24">
        <v>23</v>
      </c>
      <c r="B24" s="74">
        <f>budget_current!B24*L24</f>
        <v>1629360</v>
      </c>
      <c r="C24" s="74">
        <f>budget_current!C24*M24</f>
        <v>4786104</v>
      </c>
      <c r="D24" s="74">
        <f>budget_current!D24*N24</f>
        <v>1158608</v>
      </c>
      <c r="E24" s="23">
        <v>999999999</v>
      </c>
      <c r="F24" s="23">
        <v>999999999</v>
      </c>
      <c r="G24" s="23">
        <v>999999999</v>
      </c>
      <c r="H24" s="23">
        <v>999999999</v>
      </c>
      <c r="I24" s="84"/>
      <c r="J24" s="82">
        <v>2046</v>
      </c>
      <c r="K24" s="82">
        <v>23</v>
      </c>
      <c r="L24" s="93">
        <v>1.55</v>
      </c>
      <c r="M24" s="93">
        <v>1.41</v>
      </c>
      <c r="N24" s="93">
        <v>1.76</v>
      </c>
    </row>
    <row r="25" spans="1:45" x14ac:dyDescent="0.25">
      <c r="A25" s="24">
        <v>24</v>
      </c>
      <c r="B25" s="74">
        <f>budget_current!B25*L25</f>
        <v>1635560</v>
      </c>
      <c r="C25" s="74">
        <f>budget_current!C25*M25</f>
        <v>4802178</v>
      </c>
      <c r="D25" s="74">
        <f>budget_current!D25*N25</f>
        <v>1163536</v>
      </c>
      <c r="E25" s="23">
        <v>999999999</v>
      </c>
      <c r="F25" s="23">
        <v>999999999</v>
      </c>
      <c r="G25" s="23">
        <v>999999999</v>
      </c>
      <c r="H25" s="23">
        <v>999999999</v>
      </c>
      <c r="I25" s="84"/>
      <c r="J25" s="82">
        <v>2047</v>
      </c>
      <c r="K25" s="82">
        <v>24</v>
      </c>
      <c r="L25" s="93">
        <v>1.55</v>
      </c>
      <c r="M25" s="93">
        <v>1.41</v>
      </c>
      <c r="N25" s="93">
        <v>1.76</v>
      </c>
    </row>
    <row r="26" spans="1:45" x14ac:dyDescent="0.25">
      <c r="A26" s="24">
        <v>25</v>
      </c>
      <c r="B26" s="74">
        <f>budget_current!B26*L26</f>
        <v>1641760</v>
      </c>
      <c r="C26" s="74">
        <f>budget_current!C26*M26</f>
        <v>4818111</v>
      </c>
      <c r="D26" s="74">
        <f>budget_current!D26*N26</f>
        <v>1168640</v>
      </c>
      <c r="E26" s="23">
        <v>999999999</v>
      </c>
      <c r="F26" s="23">
        <v>999999999</v>
      </c>
      <c r="G26" s="23">
        <v>999999999</v>
      </c>
      <c r="H26" s="23">
        <v>999999999</v>
      </c>
      <c r="I26" s="84"/>
      <c r="J26" s="82">
        <v>2048</v>
      </c>
      <c r="K26" s="82">
        <v>25</v>
      </c>
      <c r="L26" s="93">
        <v>1.55</v>
      </c>
      <c r="M26" s="93">
        <v>1.41</v>
      </c>
      <c r="N26" s="93">
        <v>1.76</v>
      </c>
    </row>
    <row r="27" spans="1:45" x14ac:dyDescent="0.25">
      <c r="A27" s="24">
        <v>26</v>
      </c>
      <c r="B27" s="74">
        <f>budget_current!B27*L27</f>
        <v>1647805</v>
      </c>
      <c r="C27" s="74">
        <f>budget_current!C27*M27</f>
        <v>4834185</v>
      </c>
      <c r="D27" s="74">
        <f>budget_current!D27*N27</f>
        <v>1173744</v>
      </c>
      <c r="E27" s="23">
        <v>999999999</v>
      </c>
      <c r="F27" s="23">
        <v>999999999</v>
      </c>
      <c r="G27" s="23">
        <v>999999999</v>
      </c>
      <c r="H27" s="23">
        <v>999999999</v>
      </c>
      <c r="I27" s="84"/>
      <c r="J27" s="82">
        <v>2049</v>
      </c>
      <c r="K27" s="82">
        <v>26</v>
      </c>
      <c r="L27" s="93">
        <v>1.55</v>
      </c>
      <c r="M27" s="93">
        <v>1.41</v>
      </c>
      <c r="N27" s="93">
        <v>1.76</v>
      </c>
    </row>
    <row r="28" spans="1:45" x14ac:dyDescent="0.25">
      <c r="A28" s="24">
        <v>27</v>
      </c>
      <c r="B28" s="74">
        <f>budget_current!B28*L28</f>
        <v>1654005</v>
      </c>
      <c r="C28" s="74">
        <f>budget_current!C28*M28</f>
        <v>4850118</v>
      </c>
      <c r="D28" s="74">
        <f>budget_current!D28*N28</f>
        <v>1178672</v>
      </c>
      <c r="E28" s="23">
        <v>999999999</v>
      </c>
      <c r="F28" s="23">
        <v>999999999</v>
      </c>
      <c r="G28" s="23">
        <v>999999999</v>
      </c>
      <c r="H28" s="23">
        <v>999999999</v>
      </c>
      <c r="I28" s="84"/>
      <c r="J28" s="82">
        <v>2050</v>
      </c>
      <c r="K28" s="82">
        <v>27</v>
      </c>
      <c r="L28" s="93">
        <v>1.55</v>
      </c>
      <c r="M28" s="93">
        <v>1.41</v>
      </c>
      <c r="N28" s="93">
        <v>1.76</v>
      </c>
    </row>
    <row r="29" spans="1:45" x14ac:dyDescent="0.25">
      <c r="A29" s="24">
        <v>28</v>
      </c>
      <c r="B29" s="74">
        <f>budget_current!B29*L29</f>
        <v>1660205</v>
      </c>
      <c r="C29" s="74">
        <f>budget_current!C29*M29</f>
        <v>4866192</v>
      </c>
      <c r="D29" s="74">
        <f>budget_current!D29*N29</f>
        <v>1183776</v>
      </c>
      <c r="E29" s="23">
        <v>999999999</v>
      </c>
      <c r="F29" s="23">
        <v>999999999</v>
      </c>
      <c r="G29" s="23">
        <v>999999999</v>
      </c>
      <c r="H29" s="23">
        <v>999999999</v>
      </c>
      <c r="I29" s="84"/>
      <c r="J29" s="82">
        <v>2051</v>
      </c>
      <c r="K29" s="82">
        <v>28</v>
      </c>
      <c r="L29" s="93">
        <v>1.55</v>
      </c>
      <c r="M29" s="93">
        <v>1.41</v>
      </c>
      <c r="N29" s="93">
        <v>1.76</v>
      </c>
    </row>
    <row r="30" spans="1:45" x14ac:dyDescent="0.25">
      <c r="A30" s="24">
        <v>29</v>
      </c>
      <c r="B30" s="74">
        <f>budget_current!B30*L30</f>
        <v>1666405</v>
      </c>
      <c r="C30" s="74">
        <f>budget_current!C30*M30</f>
        <v>4882266</v>
      </c>
      <c r="D30" s="74">
        <f>budget_current!D30*N30</f>
        <v>1188704</v>
      </c>
      <c r="E30" s="23">
        <v>999999999</v>
      </c>
      <c r="F30" s="23">
        <v>999999999</v>
      </c>
      <c r="G30" s="23">
        <v>999999999</v>
      </c>
      <c r="H30" s="23">
        <v>999999999</v>
      </c>
      <c r="I30" s="84"/>
      <c r="J30" s="82">
        <v>2052</v>
      </c>
      <c r="K30" s="82">
        <v>29</v>
      </c>
      <c r="L30" s="93">
        <v>1.55</v>
      </c>
      <c r="M30" s="93">
        <v>1.41</v>
      </c>
      <c r="N30" s="93">
        <v>1.76</v>
      </c>
    </row>
    <row r="31" spans="1:45" x14ac:dyDescent="0.25">
      <c r="A31" s="24">
        <v>30</v>
      </c>
      <c r="B31" s="74">
        <f>budget_current!B31*L31</f>
        <v>1666405</v>
      </c>
      <c r="C31" s="74">
        <f>budget_current!C31*M31</f>
        <v>4882266</v>
      </c>
      <c r="D31" s="74">
        <f>budget_current!D31*N31</f>
        <v>1188704</v>
      </c>
      <c r="E31" s="23">
        <v>999999999</v>
      </c>
      <c r="F31" s="23">
        <v>999999999</v>
      </c>
      <c r="G31" s="23">
        <v>999999999</v>
      </c>
      <c r="H31" s="23">
        <v>999999999</v>
      </c>
      <c r="I31" s="84"/>
      <c r="J31" s="82">
        <v>2053</v>
      </c>
      <c r="K31" s="82">
        <v>30</v>
      </c>
      <c r="L31" s="93">
        <v>1.55</v>
      </c>
      <c r="M31" s="93">
        <v>1.41</v>
      </c>
      <c r="N31" s="93">
        <v>1.76</v>
      </c>
    </row>
    <row r="33" spans="1:12" x14ac:dyDescent="0.25">
      <c r="A33" s="2"/>
      <c r="B33" s="2"/>
      <c r="C33" s="2"/>
      <c r="D33" s="2"/>
      <c r="E33" s="68"/>
      <c r="F33" s="2"/>
      <c r="G33" s="2"/>
      <c r="H33" s="2"/>
      <c r="I33" s="2"/>
      <c r="J33" s="2"/>
      <c r="K33" s="2"/>
      <c r="L33" s="2" t="s">
        <v>218</v>
      </c>
    </row>
    <row r="34" spans="1:1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B35" s="2"/>
      <c r="C35" s="2"/>
      <c r="D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W18" sqref="W18"/>
    </sheetView>
  </sheetViews>
  <sheetFormatPr defaultRowHeight="15" x14ac:dyDescent="0.25"/>
  <cols>
    <col min="1" max="1" width="16.140625" bestFit="1" customWidth="1"/>
  </cols>
  <sheetData>
    <row r="1" spans="1:1" x14ac:dyDescent="0.25">
      <c r="A1" s="5" t="s">
        <v>27</v>
      </c>
    </row>
    <row r="2" spans="1:1" x14ac:dyDescent="0.25">
      <c r="A2" s="6" t="s">
        <v>10</v>
      </c>
    </row>
    <row r="3" spans="1:1" x14ac:dyDescent="0.25">
      <c r="A3" s="6" t="s">
        <v>13</v>
      </c>
    </row>
    <row r="4" spans="1:1" x14ac:dyDescent="0.25">
      <c r="A4" s="10" t="s">
        <v>8</v>
      </c>
    </row>
    <row r="5" spans="1:1" x14ac:dyDescent="0.25">
      <c r="A5" s="7" t="s">
        <v>9</v>
      </c>
    </row>
    <row r="6" spans="1:1" x14ac:dyDescent="0.25">
      <c r="A6" s="7" t="s">
        <v>11</v>
      </c>
    </row>
    <row r="7" spans="1:1" x14ac:dyDescent="0.25">
      <c r="A7" s="8" t="s">
        <v>12</v>
      </c>
    </row>
    <row r="8" spans="1:1" x14ac:dyDescent="0.25">
      <c r="A8" s="8" t="s">
        <v>14</v>
      </c>
    </row>
    <row r="9" spans="1:1" x14ac:dyDescent="0.25">
      <c r="A9" s="9" t="s">
        <v>15</v>
      </c>
    </row>
    <row r="10" spans="1:1" x14ac:dyDescent="0.25">
      <c r="A10" s="9" t="s">
        <v>16</v>
      </c>
    </row>
    <row r="11" spans="1:1" x14ac:dyDescent="0.25">
      <c r="A11" s="9" t="s">
        <v>17</v>
      </c>
    </row>
    <row r="12" spans="1:1" x14ac:dyDescent="0.25">
      <c r="A12" s="9" t="s">
        <v>18</v>
      </c>
    </row>
    <row r="13" spans="1:1" x14ac:dyDescent="0.25">
      <c r="A13" s="9" t="s">
        <v>19</v>
      </c>
    </row>
    <row r="14" spans="1:1" x14ac:dyDescent="0.25">
      <c r="A14" s="9" t="s">
        <v>20</v>
      </c>
    </row>
    <row r="15" spans="1:1" x14ac:dyDescent="0.25">
      <c r="A15" s="11" t="s">
        <v>21</v>
      </c>
    </row>
    <row r="16" spans="1:1" x14ac:dyDescent="0.25">
      <c r="A16" s="11" t="s">
        <v>22</v>
      </c>
    </row>
    <row r="17" spans="1:1" x14ac:dyDescent="0.25">
      <c r="A17" s="11" t="s">
        <v>23</v>
      </c>
    </row>
    <row r="18" spans="1:1" x14ac:dyDescent="0.25">
      <c r="A18" s="11" t="s">
        <v>24</v>
      </c>
    </row>
    <row r="19" spans="1:1" x14ac:dyDescent="0.25">
      <c r="A19" s="11" t="s">
        <v>25</v>
      </c>
    </row>
    <row r="20" spans="1:1" x14ac:dyDescent="0.25">
      <c r="A20" s="11" t="s">
        <v>26</v>
      </c>
    </row>
    <row r="21" spans="1:1" x14ac:dyDescent="0.25">
      <c r="A21" s="12" t="s">
        <v>28</v>
      </c>
    </row>
    <row r="22" spans="1:1" x14ac:dyDescent="0.25">
      <c r="A22" s="13" t="s">
        <v>2</v>
      </c>
    </row>
    <row r="23" spans="1:1" x14ac:dyDescent="0.25">
      <c r="A23" s="1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L36" sqref="L36"/>
    </sheetView>
  </sheetViews>
  <sheetFormatPr defaultRowHeight="15" x14ac:dyDescent="0.25"/>
  <cols>
    <col min="1" max="1" width="39.140625" bestFit="1" customWidth="1"/>
  </cols>
  <sheetData>
    <row r="1" spans="1:4" x14ac:dyDescent="0.25">
      <c r="A1" s="14" t="s">
        <v>30</v>
      </c>
    </row>
    <row r="2" spans="1:4" x14ac:dyDescent="0.25">
      <c r="A2" s="15" t="s">
        <v>31</v>
      </c>
      <c r="D2" s="16" t="s">
        <v>32</v>
      </c>
    </row>
    <row r="3" spans="1:4" x14ac:dyDescent="0.25">
      <c r="A3" s="17" t="s">
        <v>33</v>
      </c>
      <c r="D3" t="s">
        <v>35</v>
      </c>
    </row>
    <row r="4" spans="1:4" x14ac:dyDescent="0.25">
      <c r="A4" s="15" t="s">
        <v>34</v>
      </c>
    </row>
    <row r="5" spans="1:4" x14ac:dyDescent="0.25">
      <c r="A5" s="17" t="s">
        <v>36</v>
      </c>
    </row>
    <row r="6" spans="1:4" x14ac:dyDescent="0.25">
      <c r="A6" s="15" t="s">
        <v>37</v>
      </c>
    </row>
    <row r="7" spans="1:4" x14ac:dyDescent="0.25">
      <c r="A7" s="17" t="s">
        <v>38</v>
      </c>
    </row>
    <row r="8" spans="1:4" x14ac:dyDescent="0.25">
      <c r="A8" s="15" t="s">
        <v>39</v>
      </c>
    </row>
    <row r="9" spans="1:4" x14ac:dyDescent="0.25">
      <c r="A9" s="17" t="s">
        <v>40</v>
      </c>
    </row>
    <row r="10" spans="1:4" x14ac:dyDescent="0.25">
      <c r="A10" s="15" t="s">
        <v>41</v>
      </c>
    </row>
    <row r="11" spans="1:4" x14ac:dyDescent="0.25">
      <c r="A11" s="17" t="s">
        <v>42</v>
      </c>
    </row>
    <row r="12" spans="1:4" x14ac:dyDescent="0.25">
      <c r="A12" s="15" t="s">
        <v>43</v>
      </c>
    </row>
    <row r="13" spans="1:4" x14ac:dyDescent="0.25">
      <c r="A13" s="15" t="s">
        <v>44</v>
      </c>
    </row>
    <row r="14" spans="1:4" x14ac:dyDescent="0.25">
      <c r="A14" s="17" t="s">
        <v>45</v>
      </c>
    </row>
    <row r="15" spans="1:4" x14ac:dyDescent="0.25">
      <c r="A15" s="15" t="s">
        <v>46</v>
      </c>
    </row>
    <row r="16" spans="1:4" x14ac:dyDescent="0.25">
      <c r="A16" s="17" t="s">
        <v>47</v>
      </c>
    </row>
    <row r="17" spans="1:1" x14ac:dyDescent="0.25">
      <c r="A17" s="15" t="s">
        <v>48</v>
      </c>
    </row>
    <row r="18" spans="1:1" x14ac:dyDescent="0.25">
      <c r="A18" s="17" t="s">
        <v>49</v>
      </c>
    </row>
    <row r="19" spans="1:1" x14ac:dyDescent="0.25">
      <c r="A19" s="15" t="s">
        <v>50</v>
      </c>
    </row>
    <row r="20" spans="1:1" x14ac:dyDescent="0.25">
      <c r="A20" s="17" t="s">
        <v>51</v>
      </c>
    </row>
    <row r="21" spans="1:1" x14ac:dyDescent="0.25">
      <c r="A21" s="15" t="s">
        <v>52</v>
      </c>
    </row>
    <row r="22" spans="1:1" x14ac:dyDescent="0.25">
      <c r="A22" s="17" t="s">
        <v>53</v>
      </c>
    </row>
    <row r="23" spans="1:1" x14ac:dyDescent="0.25">
      <c r="A23" s="15" t="s">
        <v>54</v>
      </c>
    </row>
    <row r="24" spans="1:1" x14ac:dyDescent="0.25">
      <c r="A24" s="17" t="s">
        <v>55</v>
      </c>
    </row>
    <row r="25" spans="1:1" x14ac:dyDescent="0.25">
      <c r="A25" s="15" t="s">
        <v>56</v>
      </c>
    </row>
    <row r="26" spans="1:1" x14ac:dyDescent="0.25">
      <c r="A26" s="17" t="s">
        <v>57</v>
      </c>
    </row>
    <row r="27" spans="1:1" x14ac:dyDescent="0.25">
      <c r="A27" s="15" t="s">
        <v>58</v>
      </c>
    </row>
    <row r="28" spans="1:1" x14ac:dyDescent="0.25">
      <c r="A28" s="17" t="s">
        <v>59</v>
      </c>
    </row>
    <row r="29" spans="1:1" x14ac:dyDescent="0.25">
      <c r="A29" s="15" t="s">
        <v>60</v>
      </c>
    </row>
    <row r="30" spans="1:1" x14ac:dyDescent="0.25">
      <c r="A30" s="17" t="s">
        <v>61</v>
      </c>
    </row>
    <row r="31" spans="1:1" x14ac:dyDescent="0.25">
      <c r="A31" s="15" t="s">
        <v>62</v>
      </c>
    </row>
    <row r="32" spans="1:1" x14ac:dyDescent="0.25">
      <c r="A32" s="17" t="s">
        <v>63</v>
      </c>
    </row>
    <row r="33" spans="1:1" x14ac:dyDescent="0.25">
      <c r="A33" s="15" t="s">
        <v>64</v>
      </c>
    </row>
    <row r="34" spans="1:1" x14ac:dyDescent="0.25">
      <c r="A34" s="17" t="s">
        <v>65</v>
      </c>
    </row>
    <row r="35" spans="1:1" x14ac:dyDescent="0.25">
      <c r="A35" s="15" t="s">
        <v>66</v>
      </c>
    </row>
    <row r="36" spans="1:1" x14ac:dyDescent="0.25">
      <c r="A36" s="17" t="s">
        <v>67</v>
      </c>
    </row>
    <row r="37" spans="1:1" x14ac:dyDescent="0.25">
      <c r="A37" s="15" t="s">
        <v>68</v>
      </c>
    </row>
    <row r="38" spans="1:1" x14ac:dyDescent="0.25">
      <c r="A38" s="17" t="s">
        <v>69</v>
      </c>
    </row>
    <row r="39" spans="1:1" x14ac:dyDescent="0.25">
      <c r="A39" s="15" t="s">
        <v>70</v>
      </c>
    </row>
    <row r="40" spans="1:1" x14ac:dyDescent="0.25">
      <c r="A40" s="17" t="s">
        <v>71</v>
      </c>
    </row>
    <row r="41" spans="1:1" x14ac:dyDescent="0.25">
      <c r="A41" s="15" t="s">
        <v>72</v>
      </c>
    </row>
    <row r="42" spans="1:1" x14ac:dyDescent="0.25">
      <c r="A42" s="17" t="s">
        <v>73</v>
      </c>
    </row>
    <row r="43" spans="1:1" x14ac:dyDescent="0.25">
      <c r="A43" s="15" t="s">
        <v>74</v>
      </c>
    </row>
    <row r="44" spans="1:1" x14ac:dyDescent="0.25">
      <c r="A44" s="17" t="s">
        <v>75</v>
      </c>
    </row>
    <row r="45" spans="1:1" x14ac:dyDescent="0.25">
      <c r="A45" s="15" t="s">
        <v>76</v>
      </c>
    </row>
    <row r="46" spans="1:1" x14ac:dyDescent="0.25">
      <c r="A46" s="17" t="s">
        <v>77</v>
      </c>
    </row>
    <row r="47" spans="1:1" x14ac:dyDescent="0.25">
      <c r="A47" s="15" t="s">
        <v>78</v>
      </c>
    </row>
    <row r="48" spans="1:1" x14ac:dyDescent="0.25">
      <c r="A48" s="17" t="s">
        <v>79</v>
      </c>
    </row>
    <row r="49" spans="1:1" x14ac:dyDescent="0.25">
      <c r="A49" s="15" t="s">
        <v>80</v>
      </c>
    </row>
    <row r="50" spans="1:1" x14ac:dyDescent="0.25">
      <c r="A50" s="17" t="s">
        <v>81</v>
      </c>
    </row>
    <row r="51" spans="1:1" x14ac:dyDescent="0.25">
      <c r="A51" s="1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lookups</vt:lpstr>
      <vt:lpstr>mcda_setup</vt:lpstr>
      <vt:lpstr>budget_forecast</vt:lpstr>
      <vt:lpstr>budget_current</vt:lpstr>
      <vt:lpstr>budget_increase</vt:lpstr>
      <vt:lpstr>budget_optimal</vt:lpstr>
      <vt:lpstr>treatment_colours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2025-07-01T20:59:38Z</dcterms:modified>
</cp:coreProperties>
</file>